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UIIH-004\uii\Dpto. de Transparencia\2. ÁREA DE TRANSPARENCIA\2. RENDICIÓN DE CUENTAS\2023\8. INFORME FINAL\INFORMES A PUBLICAR\"/>
    </mc:Choice>
  </mc:AlternateContent>
  <bookViews>
    <workbookView xWindow="0" yWindow="0" windowWidth="20490" windowHeight="7050"/>
  </bookViews>
  <sheets>
    <sheet name="MATRIZ RCC_23" sheetId="1" r:id="rId1"/>
  </sheets>
  <definedNames>
    <definedName name="_xlnm.Print_Area" localSheetId="0">'MATRIZ RCC_23'!$A$1:$P$350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119" i="1" l="1"/>
  <c r="M119" i="1"/>
  <c r="O118" i="1"/>
  <c r="O117" i="1"/>
  <c r="O116" i="1"/>
  <c r="O115" i="1"/>
  <c r="O114" i="1"/>
  <c r="O113" i="1"/>
  <c r="O112" i="1"/>
  <c r="O111" i="1"/>
  <c r="O110" i="1"/>
  <c r="L110" i="1"/>
  <c r="O109" i="1"/>
  <c r="L109" i="1"/>
  <c r="O108" i="1"/>
  <c r="O107" i="1"/>
  <c r="O106" i="1"/>
  <c r="O105" i="1"/>
  <c r="L105" i="1"/>
  <c r="O104" i="1"/>
  <c r="L104" i="1"/>
  <c r="O103" i="1"/>
  <c r="L103" i="1"/>
  <c r="O102" i="1"/>
  <c r="O101" i="1"/>
  <c r="L101" i="1"/>
  <c r="O100" i="1"/>
  <c r="L100" i="1"/>
  <c r="O99" i="1"/>
  <c r="L99" i="1"/>
  <c r="O98" i="1"/>
  <c r="L98" i="1"/>
  <c r="O97" i="1"/>
  <c r="L97" i="1"/>
  <c r="O96" i="1"/>
  <c r="O119" i="1" l="1"/>
</calcChain>
</file>

<file path=xl/sharedStrings.xml><?xml version="1.0" encoding="utf-8"?>
<sst xmlns="http://schemas.openxmlformats.org/spreadsheetml/2006/main" count="933" uniqueCount="506">
  <si>
    <t>1- PRESENTACIÓN</t>
  </si>
  <si>
    <t>Institución:</t>
  </si>
  <si>
    <t>Misión institucional</t>
  </si>
  <si>
    <t>Nro.</t>
  </si>
  <si>
    <t>Dependencia</t>
  </si>
  <si>
    <t>Responsable</t>
  </si>
  <si>
    <t>Cargo que Ocupa</t>
  </si>
  <si>
    <t>Priorización</t>
  </si>
  <si>
    <t>Vinculación POI, PEI, PND, ODS.</t>
  </si>
  <si>
    <t>Justificaciones</t>
  </si>
  <si>
    <t xml:space="preserve">Evidencia </t>
  </si>
  <si>
    <t>1°</t>
  </si>
  <si>
    <t>2°</t>
  </si>
  <si>
    <t>Mes</t>
  </si>
  <si>
    <t>Nivel de Cumplimiento (%)</t>
  </si>
  <si>
    <t>Cantidad de Consultas</t>
  </si>
  <si>
    <t>Respondidos</t>
  </si>
  <si>
    <t>N°</t>
  </si>
  <si>
    <t>Descripción</t>
  </si>
  <si>
    <t>ID</t>
  </si>
  <si>
    <t>Objeto</t>
  </si>
  <si>
    <t>Valor del Contrato</t>
  </si>
  <si>
    <t>Proveedor Adjudicado</t>
  </si>
  <si>
    <t>Estado (Ejecución - Finiquitado)</t>
  </si>
  <si>
    <t>Enlace DNCP</t>
  </si>
  <si>
    <t>Presupuestado</t>
  </si>
  <si>
    <t>Ejecutado</t>
  </si>
  <si>
    <t>Saldos</t>
  </si>
  <si>
    <t>Evidencia (Enlace Ley 5189)</t>
  </si>
  <si>
    <t>Evidencia</t>
  </si>
  <si>
    <t>5.1. Canales de Participación Ciudadana existentes a la fecha.</t>
  </si>
  <si>
    <t>Denominación</t>
  </si>
  <si>
    <t>Dependencia Responsable del Canal de Participación</t>
  </si>
  <si>
    <t>Evidencia (Página Web, Buzón de SQR, Etc.)</t>
  </si>
  <si>
    <t>Ticket Numero</t>
  </si>
  <si>
    <t>Fecha Ingreso</t>
  </si>
  <si>
    <t>Estado</t>
  </si>
  <si>
    <t>Evidencia (Enlace Ley 5282/14)</t>
  </si>
  <si>
    <t>Informe de referencia</t>
  </si>
  <si>
    <t>Periodo</t>
  </si>
  <si>
    <t>Cantidad de Miembros del CRCC:</t>
  </si>
  <si>
    <t>Total Mujeres:</t>
  </si>
  <si>
    <t>Total Hombres :</t>
  </si>
  <si>
    <t>Nivel de Cumplimiento</t>
  </si>
  <si>
    <t>Total nivel directivo o rango superior:</t>
  </si>
  <si>
    <t>Calificación MECIP de la Contraloría General de la República (CGR)</t>
  </si>
  <si>
    <t>2-PRESENTACIÓN DE LOS MIEMBROS DEL COMITÉ DE RENDICIÓN DE CUENTAS AL CIUDADANO (CRCC)</t>
  </si>
  <si>
    <t xml:space="preserve">Tema </t>
  </si>
  <si>
    <t>Enlace Portal de Transparencia de la SENAC</t>
  </si>
  <si>
    <t>Enlace publicación de SFP</t>
  </si>
  <si>
    <t>Enlace Portal AIP</t>
  </si>
  <si>
    <t>Fecha</t>
  </si>
  <si>
    <t>Fecha de Contrato</t>
  </si>
  <si>
    <t>Enlace Portal de Denuncias de la SENAC</t>
  </si>
  <si>
    <t>Producto (actividades, materiales, insumos, etc)</t>
  </si>
  <si>
    <t>Enlace</t>
  </si>
  <si>
    <t>Ambito de Aplicación</t>
  </si>
  <si>
    <t>Cantidad de Riesgos detectados</t>
  </si>
  <si>
    <t>Medidas de mitigación</t>
  </si>
  <si>
    <t>Descripción del Riesgo de corrupción</t>
  </si>
  <si>
    <t>Descripción de las actividades realizadas en base a los resultados</t>
  </si>
  <si>
    <t>Cantidad de funcionarios que completaron el diagnostico</t>
  </si>
  <si>
    <t>Cantidad de indicadores</t>
  </si>
  <si>
    <t>Descripción del Indicador misional</t>
  </si>
  <si>
    <t>2- PLAN DE RENDICIÓN DE CUENTAS AL CIUDADANO</t>
  </si>
  <si>
    <t>3- GESTIÓN INSTITUCIONAL</t>
  </si>
  <si>
    <t>3.1 Nivel de Cumplimiento  de Minimo de Información Disponible - Transparencia Activa Ley 5189 /14</t>
  </si>
  <si>
    <t>3.2 Nivel de Cumplimiento  de Minimo de Información Disponible - Transparencia Activa Ley 5282/14</t>
  </si>
  <si>
    <t>3.3 Nivel de Cumplimiento de Respuestas a Consultas Ciudadanas - Transparencia Pasiva Ley N° 5282/14</t>
  </si>
  <si>
    <t xml:space="preserve">Objeto de Gasto </t>
  </si>
  <si>
    <t>5.2. Participación y difusión en idioma Guaraní</t>
  </si>
  <si>
    <t>8- CONTROL INTERNO Y EXTERNO</t>
  </si>
  <si>
    <t>8.2 Modelo Estándar de Control Interno para las Instituciones Públicas del Paraguay</t>
  </si>
  <si>
    <t xml:space="preserve">9- DESCRIPCIÓN CUALITATIVA DE LOGROS ALCANZADOS </t>
  </si>
  <si>
    <t>3.4- Servicios o Productos Misionales (Depende de la Naturaleza de la Misión Insitucional, puede abarcar un Programa o Proyecto)</t>
  </si>
  <si>
    <t>3.5 Contrataciones realizadas</t>
  </si>
  <si>
    <t>3.6 Ejecución Financiera</t>
  </si>
  <si>
    <t>5- PARTICIPACIÓN CIUDADANA</t>
  </si>
  <si>
    <t>6.2 Gestión de riesgos de corrupción</t>
  </si>
  <si>
    <t>2.1. Resolución de Aprobación y Anexo de Plan de Rendición de Cuentas</t>
  </si>
  <si>
    <t>6- INDICADORES MISIONALES DE RENDICIÓN DE CUENTAS AL CIUDADANO</t>
  </si>
  <si>
    <t>6.1- Indicadores Misionales Identificados</t>
  </si>
  <si>
    <t>7- GESTIÓN DE DENUNCIAS</t>
  </si>
  <si>
    <t xml:space="preserve">Cantidad de hombres </t>
  </si>
  <si>
    <t>Cantidad de mujeres</t>
  </si>
  <si>
    <t>No Respondidos o Reconsideradas</t>
  </si>
  <si>
    <t>7.1.Gestión de denuncias de corrupción</t>
  </si>
  <si>
    <t xml:space="preserve">Periodo del informe: </t>
  </si>
  <si>
    <t>Conforme al Artículo 3 de la Resolución M.H. N° 262 del 12 de junio de 2019, la Misión Institucional del Ministerio de Hacienda es: “Conducir la política económica nacional, recaudar impuestos y administrar los recursos del Estado, contribuyendo efectivamente a la prosperidad y bienestar de la Nación”.</t>
  </si>
  <si>
    <t>https://www.hacienda.gov.py/web-hacienda/archivo.php?a=7373767c878086818541847544424443417581807881847f73757bd5c5803276777e3275817f7b86774082767873012&amp;amp;x=7979018&amp;amp;y=c7c7066</t>
  </si>
  <si>
    <t>Dirección de Gabinete</t>
  </si>
  <si>
    <t>Dirección de Administración del Capital Humano y Capacitación</t>
  </si>
  <si>
    <t>Dirección Administrativa</t>
  </si>
  <si>
    <t>Dirección de Modernización e Innovación</t>
  </si>
  <si>
    <t xml:space="preserve">Dirección de Comunicación </t>
  </si>
  <si>
    <t>Dirección Anticorrupción</t>
  </si>
  <si>
    <t>Luz Bella Cardozo</t>
  </si>
  <si>
    <t>Maria del Carmen Caballero</t>
  </si>
  <si>
    <t>Directora</t>
  </si>
  <si>
    <t>Director</t>
  </si>
  <si>
    <t>Braulio Ferreira</t>
  </si>
  <si>
    <t>Maria Teresa de Agüero</t>
  </si>
  <si>
    <t>Juan José Galeano</t>
  </si>
  <si>
    <t>https://www.hacienda.gov.py/web-hacienda/archivo.php?a=e5e5e8eef9f2f8f3f7b3f6e7b6b4b6b7b3f6e9f7a4f1eca4b5b6b8a4b1a4b6b4b6b7a4f1eca4e5f4f6f9e9e6e5a4f4f0e5f2a4e8e9a4f6e9f2e8ede7edf3f2a4e8e9a4e7f9e9f2f8e5f7b2f4e8eae5084&amp;x=7c7c01b&amp;y=b5b5054</t>
  </si>
  <si>
    <t>Óptimo 100%</t>
  </si>
  <si>
    <t>N/A</t>
  </si>
  <si>
    <t>PENDIENTE DE PÚBLICACIÓN</t>
  </si>
  <si>
    <t>https://transparencia.senac.gov.py/portal</t>
  </si>
  <si>
    <t>https://informacionpublica.paraguay.gov.py/portal/#!/estadisticas/burbujas</t>
  </si>
  <si>
    <t>DESCRIPCIÓN DE ACTIVIDADES</t>
  </si>
  <si>
    <t>Clase 
de Programa</t>
  </si>
  <si>
    <t>Denominación de Clase de Programa</t>
  </si>
  <si>
    <t>Programa</t>
  </si>
  <si>
    <t>Denominación del Programa</t>
  </si>
  <si>
    <t>Proyecto / Actividad</t>
  </si>
  <si>
    <t>Denominación de Proyecto/Actividad</t>
  </si>
  <si>
    <t>Denominación de Actividad/Obra</t>
  </si>
  <si>
    <t xml:space="preserve">Metas </t>
  </si>
  <si>
    <t>Ejecución Financiera</t>
  </si>
  <si>
    <t>Unidad</t>
  </si>
  <si>
    <t>Meta anual</t>
  </si>
  <si>
    <t>%</t>
  </si>
  <si>
    <t>Plan Financiero
Anual</t>
  </si>
  <si>
    <t>PROGRAMA CENTRAL</t>
  </si>
  <si>
    <t>ADM</t>
  </si>
  <si>
    <t>ADMINISTRAR EL SISTEMA TRIBUTARIO INTERNO</t>
  </si>
  <si>
    <t>SERVICIOS</t>
  </si>
  <si>
    <t>PAGOS</t>
  </si>
  <si>
    <t>PAGO DE PENSIONES VARIAS</t>
  </si>
  <si>
    <t>INVENTARIO DE BIENES INMUEBLES</t>
  </si>
  <si>
    <t>CERT.CTRAL</t>
  </si>
  <si>
    <t>VERIFICACIÓN DE TRANSACIONES EN ZONAS FRANCAS</t>
  </si>
  <si>
    <t>DESPACHOS</t>
  </si>
  <si>
    <t>CAPACITACIÓN PROGRAMA NACIONAL DE BECAS AL EXTERIOR</t>
  </si>
  <si>
    <t>GESTIÓN DEL PROYECTO</t>
  </si>
  <si>
    <t>INFORMES</t>
  </si>
  <si>
    <t>CAPACITACIÓN PROGRAMA NACIONAL DE BECAS EN EL EXTERIOR II</t>
  </si>
  <si>
    <t>CAPACITACION PROGRAMA NACIONAL DE BECAS EN EL EXTERIOR II</t>
  </si>
  <si>
    <t>BECAS</t>
  </si>
  <si>
    <t>SERVICIO DE ORIENTACIÓN ESTRATEGICA EN PPR</t>
  </si>
  <si>
    <t>FORMULACIÓN Y EVALUACIÓN DE LA POLITICA ECONOMICA</t>
  </si>
  <si>
    <t>MSM</t>
  </si>
  <si>
    <t>ADMINISTRACIÓN DE LOS RECURSOS DEL ESTADO</t>
  </si>
  <si>
    <t>CAPACITACIÓN PROGRAMA DE BECAS PARA ESTUDIOS EN EL EXTERIOR</t>
  </si>
  <si>
    <t>ACTIVIDAD</t>
  </si>
  <si>
    <t>MEJORAMIENTO DE LA GESTIÓN DE LA SSEAF (FASE III)</t>
  </si>
  <si>
    <t>MEDICIÓN DE LAS ACCIONES TRANSVERSALES DEL PRESUPUESTO</t>
  </si>
  <si>
    <t>PARTIDAS NO ASIGNABLES A PROGRAMAS</t>
  </si>
  <si>
    <t>TRANSFERENCIAS DIVERSAS DEL ESTADO REALIZADAS</t>
  </si>
  <si>
    <t>TRANSFERENCIA A GOBIERNOS SUBNACIONALES</t>
  </si>
  <si>
    <t>OBLIGACIONES DEL ESTADO DESTINADOS AL DESARROLLO ECONÓMICO</t>
  </si>
  <si>
    <t>TRANSFERENCIA A CUERPOS DE BOMBEROS VOLUNTARIOS DEL PARAGUAY</t>
  </si>
  <si>
    <t>INVERSIONES DE LOS SECTORES SUPERAVITARIOS</t>
  </si>
  <si>
    <t>PAGO DE JUBILACIONES Y PENSIONES</t>
  </si>
  <si>
    <t>ADMINISTRACIÓN Y EJECUCIÓN DEL SERVICIO DE LA DEUDA PÚBLICA</t>
  </si>
  <si>
    <t>TOTAL</t>
  </si>
  <si>
    <t>Incluye Transferencias Consolidables</t>
  </si>
  <si>
    <t>Bienes</t>
  </si>
  <si>
    <t>Servicio</t>
  </si>
  <si>
    <t>Consultoría</t>
  </si>
  <si>
    <t xml:space="preserve">Bienes </t>
  </si>
  <si>
    <t>https://www.contrataciones.gov.py/buscador/licitaciones.html</t>
  </si>
  <si>
    <t>(*)</t>
  </si>
  <si>
    <t>-</t>
  </si>
  <si>
    <t>El Informe de referencia se encuentra disponible en la Página Web Institucional del MH</t>
  </si>
  <si>
    <t>2,76 CC DISEÑADO</t>
  </si>
  <si>
    <t>2,85 CC DISEÑADO</t>
  </si>
  <si>
    <t>2,97 CC DISEÑADO</t>
  </si>
  <si>
    <t>Oficina de Acceso a la Información Pública</t>
  </si>
  <si>
    <t>Canales de Denuncias Ciudadanas</t>
  </si>
  <si>
    <t>La Dirección Anticorrupción, es el órgano encargado de desempeñar labores relativas a la lucha contra la corrupción desde los puntos de vistas de prevención y detección de hechos ilícitos. En este contexto ante cualquier denuncia de hechos punibles o irregularidades por parte de funcionarios o personal contratado de la Institución puede acudir a la Dirección Anticorrupción a través del siguiente número habilitado: 0976 181 816 o escribiendo al correo: anticorrupcion.mh@gmail.com. También puede recurrir personalmente a las oficinas de la Dirección Anticorrupción ubicada en Caballero 705 esq. Luis Alberto de Herrera.</t>
  </si>
  <si>
    <t>https://www.hacienda.gov.py/web-hacienda/index.php?c=742</t>
  </si>
  <si>
    <t>https://www.hacienda.gov.py/web-hacienda/index.php?c=414</t>
  </si>
  <si>
    <t>Auditorias Ejecutadas</t>
  </si>
  <si>
    <t xml:space="preserve">Nro. </t>
  </si>
  <si>
    <t>Área a Auditar</t>
  </si>
  <si>
    <t>Informe N°</t>
  </si>
  <si>
    <t>Instalación de canales de denuncias ciudadanas con seguimiento periódico.</t>
  </si>
  <si>
    <t>Instalación de canales de solicitudes de acceso a la información pública.</t>
  </si>
  <si>
    <t>Línea Transversal del Plan Nacional de Desarrollo 2030 : "Gestión Pública Eficiente y Transparente". Las iniciativas  se encuentran vinculadas con el Objetivo de Desarrollo Sostenible (ODS) N°16, el cual trata sobre Paz, Justicia e Instituciones Sólidas, cuya meta N°10 específicamente guarda relación con garantizar el acceso público a la información y proteger las libertades fundamentales, de conformidad con las leyes nacionales y los acuerdos internacionales.</t>
  </si>
  <si>
    <t>La descripción de las metas a alcanzar se encuentran relacionadas con los Lineamientos Estratégicos: “2.1 Desarrollar Mecanismos de Comunicación Externa Proactiva”, “3.1 Mejorar la Comunicación Institucional” y “3.3 Impulsar Campañas de Promoción de Identidad Institucional”  teniendo en cuenta el cumplimiento de las disposiciones emanadas de las leyes, resoluciones y demás reglamentaciones en materia de Transparencia, Rendición de Cuentas al Ciudadano e Integridad.</t>
  </si>
  <si>
    <t>https://www.hacienda.gov.py/web-hacienda/index.php?c=1270</t>
  </si>
  <si>
    <t>En trámite pendiente de públicación dentro del plazo establecido</t>
  </si>
  <si>
    <t>5.3 Diagnóstico "The Integrity app"</t>
  </si>
  <si>
    <t xml:space="preserve">Material audiovisual en Guarani </t>
  </si>
  <si>
    <t>3,08 B- GESTIONADO</t>
  </si>
  <si>
    <t>OTORGAMIENTO DE BECAS DE POSGRADO EN EL EXTR. Y EN EL PAIS PARA TRABAJADORES DEL SEC. PÚBL. Y PRIV.</t>
  </si>
  <si>
    <t>Adjudicado (Ejecutado)</t>
  </si>
  <si>
    <t>SSD S.R.L</t>
  </si>
  <si>
    <t>TECHNOMA SOCIEDAD ANONIMA COMERCIAL E INDUSTRIAL</t>
  </si>
  <si>
    <t>NUCLEO S.A.</t>
  </si>
  <si>
    <t>CARIMBOS IND. Y COM. S.R.L.</t>
  </si>
  <si>
    <t>(**)</t>
  </si>
  <si>
    <t>DATA SYSTEMS SA EMISORA DE CAPITAL ABIERTO</t>
  </si>
  <si>
    <t>Septiembre</t>
  </si>
  <si>
    <t>Julio</t>
  </si>
  <si>
    <t>Agosto</t>
  </si>
  <si>
    <t>MEDICIÓN DE LAS ACCIONES TRANSVERSALES
DEL PRESUPUESTO</t>
  </si>
  <si>
    <t xml:space="preserve">  426769 </t>
  </si>
  <si>
    <t>TELEFONICA CELULAR DEL PARAGUAY SAE (TELECEL SAE)</t>
  </si>
  <si>
    <t>LOGICALIS PARAGUAY S.A.</t>
  </si>
  <si>
    <t>SIEMI SRL</t>
  </si>
  <si>
    <t>DATA LAB SA</t>
  </si>
  <si>
    <t>BIGBOX SRL</t>
  </si>
  <si>
    <t xml:space="preserve">Desierto </t>
  </si>
  <si>
    <t>BIENES</t>
  </si>
  <si>
    <t>19/07/2023</t>
  </si>
  <si>
    <t>14/07/2023</t>
  </si>
  <si>
    <t>08/09/2023</t>
  </si>
  <si>
    <t>12/09/2023</t>
  </si>
  <si>
    <t>27/09/2023</t>
  </si>
  <si>
    <t>06/07/2023</t>
  </si>
  <si>
    <t>12/07/2023</t>
  </si>
  <si>
    <t>Distribuidora Jasy S.A.</t>
  </si>
  <si>
    <t xml:space="preserve">ONE S.A. </t>
  </si>
  <si>
    <t xml:space="preserve">DERLIS ARISTIDES SERNA ROMAN </t>
  </si>
  <si>
    <t>IBL INGENIERIA SRL</t>
  </si>
  <si>
    <t>Carlos Ruben Oviedo Centurion</t>
  </si>
  <si>
    <t>DATA SYSTEMS SA EMISORA DE CAPITAL ABIERTO
JUAN CARLOS LOPEZ AGUAYO
TECHNOMA SAECA</t>
  </si>
  <si>
    <t>Caceres Acosta &amp; Asociados S.A.</t>
  </si>
  <si>
    <t>Adjudicado</t>
  </si>
  <si>
    <t>https://www.contrataciones.gov.py/licitaciones/adjudicacion/431151-adquisicion-equipamiento-guarderia-ministerio-hacienda-1/resumen-adjudicacion.html</t>
  </si>
  <si>
    <t>https://www.contrataciones.gov.py/licitaciones/adjudicacion/426200-mantenimiento-servidores-hp-que-soportan-servicios-sistemas-set-mh-1/resumen-adjudicacion.html</t>
  </si>
  <si>
    <t>https://www.contrataciones.gov.py/licitaciones/adjudicacion/426512-licitacion-concurso-oferta-n-4-2023-renovacion-actualizacion-licencias-antivirus-sof-1/resumen-adjudicacion.html</t>
  </si>
  <si>
    <t>https://www.contrataciones.gov.py/licitaciones/adjudicacion/432573-servicio-mantenimiento-reparacion-muebles-set-mh-1/resumen-adjudicacion.html</t>
  </si>
  <si>
    <t>https://www.contrataciones.gov.py/licitaciones/adjudicacion/426627-mantenimiento-reparacion-sistema-electrico-set-mh-1/resumen-adjudicacion.html</t>
  </si>
  <si>
    <t>https://www.contrataciones.gov.py/licitaciones/adjudicacion/426631-lpn-n-8-2023-servicio-limpieza-oficinas-asuncion-set-m-h-1/resumen-adjudicacion.html</t>
  </si>
  <si>
    <t>https://www.contrataciones.gov.py/licitaciones/adjudicacion/426485-lpn-n-09-2023-renovacion-ampliacion-adquisicion-licencias-certificados-digitales-adq-1/resumen-adjudicacion.html</t>
  </si>
  <si>
    <t>https://www.contrataciones.gov.py/licitaciones/adjudicacion/426285-extension-garantia-equipo-monitoreo-fibra-set-1/resumen-adjudicacion.html</t>
  </si>
  <si>
    <t>https://www.contrataciones.gov.py/licitaciones/adjudicacion/426222-servicio-extension-garantia-equipos-comunicacion-redes-aci-set-1/resumen-adjudicacion.html</t>
  </si>
  <si>
    <t>https://www.contrataciones.gov.py/licitaciones/adjudicacion/426236-servicio-extension-garantia-storage-hitachi-hardware-software-ibm-datapower-set-mh-1/resumen-adjudicacion.html</t>
  </si>
  <si>
    <t>https://youtube.com/shorts/Wxo7ePLbMzU?feature=share</t>
  </si>
  <si>
    <t>Supuesta mala gestión, desconocimiento y/o mala aplicación de la norma con relación a la baja de patrimonio del Estado de  bienes no ubicados o hurtados, por parte de la administración del MITIC</t>
  </si>
  <si>
    <t>Desestimada en fecha 18/08/2023</t>
  </si>
  <si>
    <t>https://denuncias.gov.py/portal-publico/seguimiento-denuncia/15627</t>
  </si>
  <si>
    <t>6.732.527.470
86.172.951
544.920.000</t>
  </si>
  <si>
    <t>Subsecretaría de Estado de Tributación</t>
  </si>
  <si>
    <t>Subsecretaría de Estado de Administración Financiera</t>
  </si>
  <si>
    <t xml:space="preserve">Subsecretaría de Estado de Economía </t>
  </si>
  <si>
    <t>Celina Gertopan</t>
  </si>
  <si>
    <t>Horacio Esteban Codas</t>
  </si>
  <si>
    <t>Alice Lezcano</t>
  </si>
  <si>
    <t xml:space="preserve">Subsecretaría de Estado de Tributación SET </t>
  </si>
  <si>
    <t>23 solicitudes en trámite dentro del plazo establecido y 1 solicitud reconsiderada en trámite dentro del plazo establecido.</t>
  </si>
  <si>
    <t>Exposición de las retenciones efectuadas durante el 2do. Semestre 2022, por la UAF 100.000 Dirección Administrativa y 500.000 Dirección de Apoyo sobre las compras públicas, Resolución AGPE N° 84/2019.</t>
  </si>
  <si>
    <t>Revisión de transferencia efectuada a través del Objeto del Gasto 852. Verificación del cumplimiento del acuerdo suscrito, supervisión implementada a los trabajos realizados, revisión de inventario de bienes, inclusión patrimonial, revisión de procedimientos, riesgos e indicadores vinculados al proceso "Pensión de Adultos Mayores". Fue remitido al al área auditada para presentar un Plan de Mejoramiento.</t>
  </si>
  <si>
    <t xml:space="preserve">Avance </t>
  </si>
  <si>
    <t>Final (Enero a Diciembre 2023)</t>
  </si>
  <si>
    <t>Carlos Maldonado</t>
  </si>
  <si>
    <t>Enero</t>
  </si>
  <si>
    <t>Febrero</t>
  </si>
  <si>
    <t>Marzo</t>
  </si>
  <si>
    <t>Abril</t>
  </si>
  <si>
    <t>Mayo</t>
  </si>
  <si>
    <t>Junio</t>
  </si>
  <si>
    <t>Octubre</t>
  </si>
  <si>
    <t>Noviembre</t>
  </si>
  <si>
    <t>Diciembre</t>
  </si>
  <si>
    <t>https://www.sfp.gov.py/sfp/archivos/documentos/100_Enero_2023_d5lf7wr4.pdf</t>
  </si>
  <si>
    <t>https://www.sfp.gov.py/sfp/archivos/documentos/100_Febrero_2023_p3i7veo0.pdf</t>
  </si>
  <si>
    <t>https://www.sfp.gov.py/sfp/archivos/documentos/100_Marzo_2023_6wpkijdj.pdf</t>
  </si>
  <si>
    <t>https://www.sfp.gov.py/sfp/archivos/documentos/100_Abril_2023_6d5tr0ig.pdf</t>
  </si>
  <si>
    <t>https://www.sfp.gov.py/sfp/archivos/documentos/100Mayo_2023_oipbefm5.pdf</t>
  </si>
  <si>
    <t>https://www.sfp.gov.py/sfp/archivos/documentos/100_Junio_2023_0b0a5slm.pdf</t>
  </si>
  <si>
    <t>https://www.sfp.gov.py/sfp/archivos/documentos/100_Julio_2023_k9mx3l7c.pdf</t>
  </si>
  <si>
    <t>https://www.sfp.gov.py/sfp/archivos/documentos/100_Agosto_2023_AdmCentral_wapur3yr.pdf</t>
  </si>
  <si>
    <t>https://www.sfp.gov.py/sfp/archivos/documentos/100porc_Septiembre_2023_AdmCentral_50at6yto.pdf</t>
  </si>
  <si>
    <t>https://www.sfp.gov.py/sfp/archivos/documentos/100porc_Octubre_2023_AdmCentral_x4x7azv4.pdf</t>
  </si>
  <si>
    <t>Pendiente de calificación</t>
  </si>
  <si>
    <t>PENDIENTE DE CALIFICACIÓN</t>
  </si>
  <si>
    <t>Reclamo por supuesta falta de actualizacion del portal de datos abiertos del Ministerio de Hacienda.</t>
  </si>
  <si>
    <t>Desestimada en fecha 01/03/2023</t>
  </si>
  <si>
    <t>https://denuncias.gov.py/portal-publico/seguimiento-denuncia/14855</t>
  </si>
  <si>
    <t>Denuncia sobre supuesto cobro indebido de la Pensión Alimentaria Para Adultos Mayores en Situación de Pobreza</t>
  </si>
  <si>
    <t xml:space="preserve">Desestimada en fecha 20/04/2023 </t>
  </si>
  <si>
    <t>https://denuncias.gov.py/portal-publico/seguimiento-denuncia/15084</t>
  </si>
  <si>
    <t>Denuncia sobre supuesta comunicación teléfonica por parte de un funcionario del Ministerio de Hacienda para acceder al cobro de la ayuda económica pytyvo</t>
  </si>
  <si>
    <t xml:space="preserve">Desestimada en fecha 28/04/2023 </t>
  </si>
  <si>
    <t>https://denuncias.gov.py/portal-publico/seguimiento-denuncia/15118</t>
  </si>
  <si>
    <t>Denuncia sobre supuesta denegación de  solicitud para acceder a la Pensión Alimentaria Para Adulto Mayores en Situación de Pobreza por parte de una funcionaria de la Municipalidad de Capiata</t>
  </si>
  <si>
    <t>Desestimada en fecha 19/05/2023</t>
  </si>
  <si>
    <t>https://denuncias.gov.py/portal-publico/seguimiento-denuncia/15189</t>
  </si>
  <si>
    <t>Denuncia sobre supuesta utilización irregular de la Pensión Alimentaria Para Adultos Mayores en Situaciónd de Pobreza</t>
  </si>
  <si>
    <t>https://denuncias.gov.py/portal-publico/seguimiento-denuncia/15381</t>
  </si>
  <si>
    <t>Supuesto pedido de dinero por parte de un funcionario para agilizar tramites.</t>
  </si>
  <si>
    <t>Denuncia sobre presunto doble pago de devolución de aportes jubilatorios - DGJP</t>
  </si>
  <si>
    <t>Denuncia sobre supuestos cobros indebidos de la pensión alimentaria para adultos mayores en situación de vulnerabilidad</t>
  </si>
  <si>
    <t>Desestimada en fecha 18/10/2023</t>
  </si>
  <si>
    <t>Investigación Preliminar</t>
  </si>
  <si>
    <t>Desestimada en fecha 01/11/2023</t>
  </si>
  <si>
    <t>https://denuncias.gov.py/portal-publico/seguimiento-denuncia/15957</t>
  </si>
  <si>
    <t>https://denuncias.gov.py/portal-publico/seguimiento-denuncia/16009</t>
  </si>
  <si>
    <t>https://denuncias.gov.py/portal-publico/seguimiento-denuncia/16036</t>
  </si>
  <si>
    <t>Retenciones</t>
  </si>
  <si>
    <t>Exposición de las retenciones efectuadas durante el 2do. Semestre 2022, por la UAF 100.000 Dirección Administrativa y 500.000 Dirección de Apoyo sobre las compras públicas, Resolución AGPE N° 84/2019</t>
  </si>
  <si>
    <t>Análisis sobre la razonabilidad de los Estados Financieros del MH ejercicio fiscal 2022. Se emitió recomendaciones y se presentó un Plan de Mejoramiento Institucional.</t>
  </si>
  <si>
    <t>Evaluación sobre el grado de madurez del Sistema de Control Interno, bajo los criterios establecidos en las Resoluciones CGR N° 147/2019 y AGPE N° 326/2019.</t>
  </si>
  <si>
    <t>Verificación trazabilidad del procedimiento, cumplimiento de normativa aplicable. Se emitió recomendaciones y se solicitó Plan de Mejoramiento Institucional.</t>
  </si>
  <si>
    <t>Auditoría Informática, revisión de procedimientos y su cumplimiento. Se emitió recomendaciones y se solicitó Plan de Mejoramiento Institucional.</t>
  </si>
  <si>
    <t>Revisión procedimiento de transferencia, verificación de contratos, riesgos, indicadores.</t>
  </si>
  <si>
    <t>Verificación trazabilidad del procedimiento, revisión patrimonial, verificación in situ. Se emitió recomendaciones y se solicitó Plan de Mejoramiento Institucional.</t>
  </si>
  <si>
    <t xml:space="preserve">
El informe sobre las acciones realizadas en el marco de Plan de Mejoramiento Institucional, se encuentra en proceso de cierre conforme a las actividades realizadas por las distintas dependencias durante el ejercicio fiscal 2023, y posteriormente se realizará la evaluación del mismo.
El PMI se encuentra publicado en la WEB Institucional apartado NRM-MECIP 2015: https://www.hacienda.gov.py/mecip/docs/PMI%202023.pdf</t>
  </si>
  <si>
    <t>56.377.841.200</t>
  </si>
  <si>
    <t>CONSORCIO SALUD SD</t>
  </si>
  <si>
    <t xml:space="preserve"> 600.000.000</t>
  </si>
  <si>
    <t>GRUPO PROINSA S.A.</t>
  </si>
  <si>
    <t xml:space="preserve">Locacion de muebles </t>
  </si>
  <si>
    <t>PAMAQ S.A.</t>
  </si>
  <si>
    <t>Cancelado</t>
  </si>
  <si>
    <t>BANCARD S.A.</t>
  </si>
  <si>
    <t>Locación de Inmuebles</t>
  </si>
  <si>
    <t>ABRAHAM DUMOT S.A.</t>
  </si>
  <si>
    <t>JOSE DANIEL BOGARIN CANALE</t>
  </si>
  <si>
    <t>María Ceferina Valiente Vda. de Sabe</t>
  </si>
  <si>
    <t>Tirrena SA Inmobiliaria</t>
  </si>
  <si>
    <t>VECTOR Y ASOCIADOS S.A.</t>
  </si>
  <si>
    <t>VICTOR RAFAEL GOROSTIAGA SAGUIER</t>
  </si>
  <si>
    <t>Inmobiliaria Ateneo S.A.I.C</t>
  </si>
  <si>
    <t>EDGAR BERNARDINO RODRIGUEZ BARRIOS</t>
  </si>
  <si>
    <t>RUBEN DARIO BENITEZ BERNAL</t>
  </si>
  <si>
    <t>BLANCA TEODOLINA MARIN RIQUELME</t>
  </si>
  <si>
    <t>LUIS ARMANDO JUNIOR GODOY DURIA</t>
  </si>
  <si>
    <t>PATRICIO ALFREDO RAMOS RIOS</t>
  </si>
  <si>
    <t>Corporation Sekiura S.A.C.E.I</t>
  </si>
  <si>
    <t>DIVISERV SA</t>
  </si>
  <si>
    <t>Emprendimientos del Sur S.A.</t>
  </si>
  <si>
    <t>Escobar Gould Natalie</t>
  </si>
  <si>
    <t>OLAM SRL</t>
  </si>
  <si>
    <t>DIEGO JOAQUIN RODRIGUEZ BARRIOS</t>
  </si>
  <si>
    <t>Parcialmente Adjudicado (Ejecutado)</t>
  </si>
  <si>
    <t>ARTES GRAFICAS ZAMPHIROPOLOS SA</t>
  </si>
  <si>
    <t>SACOMERCIAL AUGUSTO BEDOYA</t>
  </si>
  <si>
    <t>BENITA YEGROS VALLEJOS</t>
  </si>
  <si>
    <t>IOCON SRL</t>
  </si>
  <si>
    <t>IMUT SA (IMPORTADORA DE UTILIDADES SA)</t>
  </si>
  <si>
    <t>MOLMAN S.A.</t>
  </si>
  <si>
    <t>COMTEL SA</t>
  </si>
  <si>
    <t>POWER PARAGUAY S.A.</t>
  </si>
  <si>
    <t>SANTA CLARA SA MEDICINA PREPAGA</t>
  </si>
  <si>
    <t>B&amp;C INMOBILIARIA S.A.</t>
  </si>
  <si>
    <t>EXCELSIS S.A.</t>
  </si>
  <si>
    <t>PS LINE S.A.</t>
  </si>
  <si>
    <t>Con llamado (En etapa de evaluacion)</t>
  </si>
  <si>
    <t>(*) hasta la finalizacion del ejercicio 2023, con recomendación de comité a consideración de la autoridad.</t>
  </si>
  <si>
    <t>(**) hasta la finalizacion del ejercicio 2023, el contrato no se ha suscrito.</t>
  </si>
  <si>
    <t>Fuente: MEMORANDUM MEF/DA/CUOC/DP N° 03/2024</t>
  </si>
  <si>
    <t>PROCESO</t>
  </si>
  <si>
    <t xml:space="preserve">Nombre </t>
  </si>
  <si>
    <t>Monto (en Guaraníes)</t>
  </si>
  <si>
    <t>Contrato N°</t>
  </si>
  <si>
    <t>Expensas Comunes de los pisos 4°, 5°, 6°, 7°, 8°, 9°, 10°, 11°, 12° y 13°.</t>
  </si>
  <si>
    <t>Renovación de Locación de Inmuebles para oficinas del SNC</t>
  </si>
  <si>
    <t>Renovación de Locación de Inmuebles del 1° piso del Edificio Ybaga y un garaje</t>
  </si>
  <si>
    <t>Renovación de Locación de Inmuebles para oficinas del Consejo Nacional de Zonas Franca.</t>
  </si>
  <si>
    <t>Expensas Comunes de los pisos 1 y 3 del Edificio Ybaga.</t>
  </si>
  <si>
    <t>Renovación de Locación de Inmuebles para la Dirección General de Empresas Públicas.</t>
  </si>
  <si>
    <t>Expensas comunes copropietarios.</t>
  </si>
  <si>
    <t>Renovación de Locación</t>
  </si>
  <si>
    <t>CONSORCIO DE PROPIETARIOS DEL EDIFICIO YBAGA</t>
  </si>
  <si>
    <t>ARCALLANA S.A.</t>
  </si>
  <si>
    <t>Condominio Ugarte Clebsch representado por el estudio Jariton S.A.</t>
  </si>
  <si>
    <t xml:space="preserve">Rolando Caner Menna </t>
  </si>
  <si>
    <t>Milda María Rivarola Espinoza</t>
  </si>
  <si>
    <t>Central Pirareta S.A.</t>
  </si>
  <si>
    <t>06/2023.</t>
  </si>
  <si>
    <t>18/2023.</t>
  </si>
  <si>
    <t>19/2023.</t>
  </si>
  <si>
    <t>20/2023.</t>
  </si>
  <si>
    <t>21/2023.</t>
  </si>
  <si>
    <t>22/2023.</t>
  </si>
  <si>
    <t>23/2023.</t>
  </si>
  <si>
    <t>O.G. 245 Servicio de Limpieza Edificios MH -  Contrato N° 38/21</t>
  </si>
  <si>
    <t>Revisión del Contrato, asi también Orden de Servicios, conformidad, procedimiento aplicado, verificación in situ. Se emitió recomendaciones y se solicitó Plan de Mejoramiento Institucional.</t>
  </si>
  <si>
    <t>Auditoría Informática, Gestión de proyectos, incidentes, seguridad, revisión de procedimientos. Se emitió recomendaciones y se solicitó Plan de Mejoramiento Institucional</t>
  </si>
  <si>
    <t>Gestión Financiera (Patrimonio) DA</t>
  </si>
  <si>
    <t>Auditoría de Gestión: revisión del inventario institucional, codificación, formularios aplicables, procedimientos, verificación in situ</t>
  </si>
  <si>
    <t>Gestión de Transferencia y Pago de Recursos Financieros - CODE</t>
  </si>
  <si>
    <t>Revisión transferencia a ESFL, documentación respaldatoria, visita in situ. Se emitió recomendaciones y se solicitó Plan de Mejoramiento Institucional.</t>
  </si>
  <si>
    <t>Dirección General de Administración de Servicios Personales del Estado</t>
  </si>
  <si>
    <t>Auditoría de Gestión: revisión de procedimientos aplicado a registros de nombramientos y contratos del nuevo personal - SINARH, control interno del área. Se emitió recomendaciones y se solicitó Plan de Mejoramiento Institucional.</t>
  </si>
  <si>
    <t>8.1 Informes de Auditorías Internas y Auditorías Externas en el Año 2023</t>
  </si>
  <si>
    <t>Plan de Mejoramiento Institucional</t>
  </si>
  <si>
    <t>https://www.hacienda.gov.py/web-hacienda/archivo.php?a=2323262c3730363135f02e273bf6f2f9faf0f3f1f3f4f0f1f2ee2730273431f026eef2eaee272c272537252b3130ee3234273537323727353623342b23ee2f27303537232eeeeeee2730273431ef322628230c1&amp;x=dcdc07b&amp;y=b6b6055</t>
  </si>
  <si>
    <t>https://www.hacienda.gov.py/web-hacienda/archivo.php?a=a3a3a6acb7b0b6b1b571aea7bb77737a7b71747274757172746fa8a7a4b4a7b4b171a66f736b6fa7aca7a5b7a5abb1b06fb2b4a7b5b7b2b7a7b5b6a3b4aba36fafa7b0b5b7a3ae6f6f6fa8a7a4b4a7b4b170b2a6a8a3042&amp;x=9d9d03c&amp;y=k5k50a3</t>
  </si>
  <si>
    <t>https://www.hacienda.gov.py/web-hacienda/archivo.php?a=ebebeef4fff8fef9fdb9f6efk4bfbbc2c3b9bcbabcbdb9babeb7ebecfcf3f6b9eeb7bbb3b7eff4efedffedf3f9f8b7fafceffdfffaffeffdfeebfcf3ebb7f7eff8fdffebf6b7b7b7ebecfcf3f6b8faeef0eb08a&amp;x=c5c5064&amp;y=29290c7</t>
  </si>
  <si>
    <t>https://www.hacienda.gov.py/web-hacienda/archivo.php?a=7a7a7d838e878d888c48857e924e4a5152484b494b4c48494e46867a9288487d464a7b42467e837e7c8e7c82888746898b7e8c8e898e7e8c8d7a8b827a46867e878c8e7a85464646867a928847897d7f7a019&amp;x=a6a6045&amp;y=dddd07c</t>
  </si>
  <si>
    <t>https://www.mef.gov.py/web-hacienda/archivo.php?a=9494979da8a1a7a2a6629f98ac68646b6c6265636566629da89f9ca262976453989d9896a8969cf6e6a153a3a598a6a8a3a898a6a794a59c9453a098a1a6a8949f92539da89f9ca261a3979994033&amp;x=c8c8067&amp;y=8a8a029</t>
  </si>
  <si>
    <t>https://www.mef.gov.py/web-hacienda/archivo.php?a=9494979da8a1a7a2a6629f98ac68646b6c626563656662646460a1a2a99c98a095a5986297645c53989d9896a8969ca153a3a598a6a8a3a898a6a794a59c9453a098a1a6a8949f536053a1a2a99c98a095a59861a3979994033&amp;x=caca069&amp;y=a9a9048</t>
  </si>
  <si>
    <t>https://www.mef.gov.py/web-hacienda/archivo.php?a=c2c2c5cbd6cfd5d0d490cdc6da9692999a90939193949091948ecec2d3dbd090c58e928a8ec6cbc6c4d6c4cad0cf8ed1d3c6d4d6d1d6c6d4d5c2d3cac28ecec6cfd4d6c2cd8e8e8ecec2d3dbd08fd1c5c7c2061&amp;x=8e8e02d&amp;y=eeee08d</t>
  </si>
  <si>
    <t>https://www.mef.gov.py/web-hacienda/archivo.php?a=adadb0b6c1bac0bbbf7bb8b1c5817d84857b7e7c7e7f7bb6c1bab5bb7bb0797d756cb1b6b1afc1afb5bbba6cbcbeb1bfc1bcc1b1bfc0adbeb5ad6cb9b1babfc1adb86c796cb6c1bab5bb7abcb0b2ad04c&amp;x=c4c4063&amp;y=7878017</t>
  </si>
  <si>
    <t>https://www.mef.gov.py/web-hacienda/archivo.php?a=8686898f9a9399949854918a9e5a565d5e545755575854555e52988a998e8a9287978a5489564e458a8f8a889a888e94934595978a989a959a8a989986978e8645928a93989a8691455245988e998e8a9287978a5395898b86025&amp;x=1f1f0bd&amp;y=abab04a</t>
  </si>
  <si>
    <t>https://www.mef.gov.py/web-hacienda/archivo.php?a=9a9a9da3aea7ada8ac68a59eb26e6a7172686b696b6c686a6966a89cadae9bab9e689d6a62599ea39e9cae9ca2a8a759a9ab9eacaea9ae9eacad9aaba29a59a69ea7acae9aa5596659a89cadae9bab9e67a99d9f9a039&amp;x=808001f&amp;y=k1k109f</t>
  </si>
  <si>
    <t>https://www.mef.gov.py/web-hacienda/archivo.php?a=b3b3b6bcc7c0c6c1c581beb7cb87838a8b81848284858183837fc0c1c8bbb7bfb4c4b781b6837b72b7bcb7b5c7b5bbc072c2c4b7c5c7c2c7b7c5c6b3c4bbb372bfb7c0c5c7b3be727f72c0c1c8bbb7bfb4c4b780c2b6b8b3052&amp;x=9f9f03e&amp;y=e2e2081</t>
  </si>
  <si>
    <t>Conforme a la priorización temática del Plan Anual de Rendición de Cuentas al Ciudadano aprobado por Res. MH. N° 124/2023                                                                                                                                        ( PGN, Transferencias de Recursos, Facturación Electrónica, Becas del Programa Nacional Don Carlos Antonio López (BECAL), inversión pública, entre otros temas)</t>
  </si>
  <si>
    <t>Desestimada en fecha 05/07/2023</t>
  </si>
  <si>
    <t>Fuente: MEMORANDUM DMI N° 02/2024</t>
  </si>
  <si>
    <t>El diagnóstico se ha aplicado a 6 funcionarios. Se ha participado en la encuesta sobre esta primera experiencia del uso de la App impulsado por la Secretaría Nacional Anticorrupción. (SENAC), el referido componente será puesto a consideración para la continuidad de su abordaje en el siguiente ejercicio fiscal según corresponda.</t>
  </si>
  <si>
    <t>2.2 Plan de Rendición de Cuentas</t>
  </si>
  <si>
    <t>SERVICOS</t>
  </si>
  <si>
    <t>24/02/2023</t>
  </si>
  <si>
    <t>RICARDO AGRIPINO GALARZA CHAMORRO</t>
  </si>
  <si>
    <t>https://www.contrataciones.gov.py/licitaciones/adjudicacion/422303-mantenimiento-reparacion-acondicionadores-aire-set-mh-1/resumen-adjudicacion.html</t>
  </si>
  <si>
    <t>28/02/2023</t>
  </si>
  <si>
    <t>GUIDO ENRIQUE CABALLERO GONZALEZ</t>
  </si>
  <si>
    <t>https://www.contrataciones.gov.py/licitaciones/adjudicacion/422304-servicio-lavado-engrase-flota-vehiculos-set-mh-1/resumen-adjudicacion.html</t>
  </si>
  <si>
    <t>SEGUROS</t>
  </si>
  <si>
    <t>31/03/2023</t>
  </si>
  <si>
    <t>ASEGURADORA DEL ESTE S.A DE SEGUROS</t>
  </si>
  <si>
    <t>https://www.contrataciones.gov.py/licitaciones/adjudicacion/422683-lpn-n-02-2023-contratacion-seguros-edificios-bienes-muebles-vehiculos-equipos-inform-1/resumen-adjudicacion.html</t>
  </si>
  <si>
    <t>CD N° 03/2023- SERVICIO DE SUSCRIPCIÓN PARA LA APLICACIÓN A SER UTILIZADA PARA CLASES VIRTUALES CORRESPONDIENTE A LA PLATAFORMA DEL INSTITUTO SUPERIOR EN TRIBUTACIÓN, DE LA SUBSECRETARÍA DE ESTADO DE TRIBUTACIÓN DEL MINISTERIO DE HACIENDA</t>
  </si>
  <si>
    <t>21/04/2023</t>
  </si>
  <si>
    <t>JUAN CARLOS LOPEZ AGUAYO</t>
  </si>
  <si>
    <t>https://www.contrataciones.gov.py/licitaciones/adjudicacion/429730-cd-n-03-2023-servicio-suscripcion-aplicacion-ser-utilizada-clases-virtuales-correspo-1/resumen-adjudicacion.html</t>
  </si>
  <si>
    <t>AMPLIACIÓN Y ACTUALIZACIÓN DE SERVIDORES DE BASE DE DATOS PARA LA SET DEL MH</t>
  </si>
  <si>
    <t>08/05/2023</t>
  </si>
  <si>
    <t>https://www.contrataciones.gov.py/licitaciones/adjudicacion/426480-ampliacion-actualizacion-servidores-base-datos-set-mh-1/resumen-adjudicacion.html</t>
  </si>
  <si>
    <t>RENOVACION DE LICENCIAS DE USO ORACLE, SOPORTE ORACLE INTERNACIONAL Y LOCAL CON ACTUALIZACION DE VERSIONES PARA LA SET DEL MH</t>
  </si>
  <si>
    <t>17/05/2023</t>
  </si>
  <si>
    <t xml:space="preserve">EXCELSIS S.A. </t>
  </si>
  <si>
    <t>https://www.contrataciones.gov.py/licitaciones/adjudicacion/424962-renovacion-licencias-uso-oracle-soporte-oracle-internacional-local-actualizacion-ver-1/resumen-adjudicacion.html</t>
  </si>
  <si>
    <t>SERVICIO DE MANTENIMIENTO Y REPARACION DE GENERADORES PARA LA SET DEL MH</t>
  </si>
  <si>
    <t>25/05/2023</t>
  </si>
  <si>
    <t>INTECH S.R.L.</t>
  </si>
  <si>
    <t>https://www.contrataciones.gov.py/licitaciones/adjudicacion/422382-servicio-mantenimiento-reparacion-generadores-set-mh-1/resumen-adjudicacion.html</t>
  </si>
  <si>
    <t>SERVICIO DE MANTENIMIENTO Y REPARACION DE MOTOBOMBAS DE LA SET DEL MH</t>
  </si>
  <si>
    <t>07/06/2023</t>
  </si>
  <si>
    <t>https://www.contrataciones.gov.py/licitaciones/adjudicacion/422616-servicio-mantenimiento-reparacion-motobombas-set-mh-1/resumen-adjudicacion.html</t>
  </si>
  <si>
    <t>LPN N°1/2023 "ORGANIZACION Y GESTION INTEGRAL DEL EVENTO DECLARACION DE PUNTA DEL ESTE"</t>
  </si>
  <si>
    <t>09/06/2023</t>
  </si>
  <si>
    <t xml:space="preserve">R.F. S.A. </t>
  </si>
  <si>
    <t>https://www.contrataciones.gov.py/licitaciones/adjudicacion/422404-lpn-n-1-2023-organizacion-gestion-integral-evento-declaracion-punta-este-1/resumen-adjudicacion.html</t>
  </si>
  <si>
    <t>SERVICIO TECNICO DE APOYO EN ADMINISTRACION DE BASE DE DATOS PARA LA SET</t>
  </si>
  <si>
    <t>30/06/2023</t>
  </si>
  <si>
    <t>https://www.contrataciones.gov.py/licitaciones/adjudicacion/426400-servicio-tecnico-apoyo-administracion-base-datos-set-1/resumen-adjudicacion.html</t>
  </si>
  <si>
    <t>25/10/2023</t>
  </si>
  <si>
    <t>07/11/2023</t>
  </si>
  <si>
    <t>16/11/2023</t>
  </si>
  <si>
    <t xml:space="preserve">
14/11/2023
13/11/2023</t>
  </si>
  <si>
    <t>27/11/2023</t>
  </si>
  <si>
    <t>29/11/2023</t>
  </si>
  <si>
    <t>01/12/2023</t>
  </si>
  <si>
    <t>04/12/2023
06/12/2023</t>
  </si>
  <si>
    <t>06/12/2023</t>
  </si>
  <si>
    <t>04/12/2023</t>
  </si>
  <si>
    <t xml:space="preserve">
5.695.000.000
6.036.704.000
</t>
  </si>
  <si>
    <t xml:space="preserve">
5.695.000.000
6.036.704.000
</t>
  </si>
  <si>
    <t>TECHNOMA SAECA</t>
  </si>
  <si>
    <t>ISA PARAGUAY SA</t>
  </si>
  <si>
    <t>FRANCISCO SABINO ROTELA LOPEZ</t>
  </si>
  <si>
    <t xml:space="preserve">
NETLOGIC SRL
TECHNOMA SAECA</t>
  </si>
  <si>
    <t>INTEROP PARAGUAY SA</t>
  </si>
  <si>
    <t>TECNOLOGIA EN ELECTRONICA E INFORMATICA SA (T.E.I.S.A.)</t>
  </si>
  <si>
    <t>INFORMATION TECHNOLOGY CONSULTING SUPPORT SOCIEDAD ANONIMA</t>
  </si>
  <si>
    <t xml:space="preserve">
COMTEL SOCIEDAD ANÓNIMA
LOGICALIS PARAGUAY S.A.</t>
  </si>
  <si>
    <t>SIMON RECALDE ROMERO</t>
  </si>
  <si>
    <t>CAFEPAR SA</t>
  </si>
  <si>
    <t>REYVA SA</t>
  </si>
  <si>
    <t>IMPUGNADO TOTALMENTE SIN SUSPENSION</t>
  </si>
  <si>
    <t>https://www.contrataciones.gov.py/licitaciones/adjudicacion/426398-servicio-tecnico-monitoreo-infraestructura-critica-networking-set-1/resumen-adjudicacion.html</t>
  </si>
  <si>
    <t>https://www.contrataciones.gov.py/licitaciones/adjudicacion/426281-servicio-extension-garantia-plataforma-trusted-esignature-trusted-eidas-keyone-equip-1/resumen-adjudicacion.html</t>
  </si>
  <si>
    <t>https://www.contrataciones.gov.py/licitaciones/adjudicacion/435409-adquisicion-sillas-giratorias-tipo-cajero-set-mh-1/resumen-adjudicacion.html</t>
  </si>
  <si>
    <t>https://www.contrataciones.gov.py/licitaciones/adjudicacion/426461-lpn-n-15-2023-renovacion-equipo-balanceador-carga-filtro-aplicaciones-web-ampliacion-1/resumen-adjudicacion.html</t>
  </si>
  <si>
    <t>https://www.contrataciones.gov.py/licitaciones/adjudicacion/435807-renovacion-ampliacion-software-acl-set-mh-1/resumen-adjudicacion.html</t>
  </si>
  <si>
    <t>https://www.contrataciones.gov.py/licitaciones/adjudicacion/426218-servicio-comunicacion-via-internet-set-sitio-principal-set-1/resumen-adjudicacion.html</t>
  </si>
  <si>
    <t>https://www.contrataciones.gov.py/licitaciones/adjudicacion/426823-adquisicion-generadores-set-m-h-1/resumen-adjudicacion.html</t>
  </si>
  <si>
    <t>https://www.contrataciones.gov.py/licitaciones/adjudicacion/426245-servicio-extension-garantia-data-center-principal-datacenter-contingencia-set-mh-1/resumen-adjudicacion.html</t>
  </si>
  <si>
    <t>https://www.contrataciones.gov.py/licitaciones/adjudicacion/426813-servicio-telefonia-movil-set-mh-1/resumen-adjudicacion.html</t>
  </si>
  <si>
    <t>https://www.contrataciones.gov.py/licitaciones/adjudicacion/436438-cd-n-8-23-mantenimiento-reparacion-ascensores-edificios-asuncion-set-mh-1/resumen-adjudicacion.html</t>
  </si>
  <si>
    <t>https://www.contrataciones.gov.py/licitaciones/adjudicacion/436693-servicio-provision-cafe-maquinas-expendedoras-set-mh-1/resumen-adjudicacion.html</t>
  </si>
  <si>
    <t>https://www.contrataciones.gov.py/licitaciones/adjudicacion/437796-contratacion-seguro-medico-funcionarios-dnit-1/resumen-adjudicacion.html</t>
  </si>
  <si>
    <t>El material audiovisual en Guarani "Mba´e he´ise pe Resimple?" publicado en la página web y en el canal en Youtube de la DNIT ha tenido 414 visualizaciones de la publicación-Short y 2.160 visualizaciones del video</t>
  </si>
  <si>
    <t>Enero a Diciembre</t>
  </si>
  <si>
    <t>DATOS AL MES DE DICIEMBRE 2023</t>
  </si>
  <si>
    <t>CAPACITACIÓN CONSOLIDACIÓN DE CAPACIDADES CATASTRALES MUNICIPALES</t>
  </si>
  <si>
    <t>Ejecución Acumulada a Diciembre</t>
  </si>
  <si>
    <t>Código de Actividad /Obra</t>
  </si>
  <si>
    <t>Fuente: SIPP (Módulo de Plan Financiero) y SICO (Sistema de Contabilidad)</t>
  </si>
  <si>
    <t>Fecha del reporte: 10/01/2024</t>
  </si>
  <si>
    <t xml:space="preserve"> Memorándum C.T. y D N° 09/2024</t>
  </si>
  <si>
    <t>11 solicitudes en trámite dentro del plazo legal  establecido</t>
  </si>
  <si>
    <t>Ministerio de Economía y Finanzas (MEF)</t>
  </si>
  <si>
    <t xml:space="preserve">https://drive.google.com/file/d/1ZmfFKtuX69AHALncXkiyRYkHZFQg9ez4/view?usp=sharing </t>
  </si>
  <si>
    <t xml:space="preserve">En el marco de la vigencia de la Ley N° 7.143/2023 “Por la cual se crea la Dirección Nacional de Ingresos Tributarios” y su Decreto Reglamentario N° 82/2023 y las facultades de la Dirección Anticorrupción del Ministerio de Economía y Finanzas, se ha compartido al equipo de trabajo conformado por los funcionarios representantes de la Dirección de Grandes Contribuyentes (DGGC) y la Dirección General de Fiscalización Tributaria (DGFT), el Informe de Resultados (versión preliminar) con las recomendaciones realizadas por la Secretaría Nacional Anticorrupción (SENAC), en atención a la elaboración del Mapa de Gestión de Riesgos de Corrupción del Plan Anual de Transparencia y Anticorrupción (PTA) correspondiente al Ministerio de Hacienda (MH) del ejercicio fiscal 2023.  
El referido documento, así como los antecedentes correspondientes podrán servir de guía a fin de dar continuidad al proceso de elaboración iniciado entre los Departamentos de Planeamiento Operativo de la DGGC y la DGFT, a consideración de la Dirección Nacional de Ingresos Tributarios. (DNIT). El referido componente será puesto a consideración para la continuidad de su abordaje en el siguiente ejercicio fiscal según corresponda. </t>
  </si>
  <si>
    <t>Enlace Evidencia</t>
  </si>
  <si>
    <t>MATRIZ DE INFORMACIÓN MÍNIMA PARA INFORME DE RENDICIÓN DE CUENTAS AL CIUDADANO - EJERCICIO 2023</t>
  </si>
  <si>
    <t>GESTIÓN ADMINISTRATIVA DEL MH</t>
  </si>
  <si>
    <t>PAGO DE PENSIÓN ALIMENTARIA A ADULTOS MAYORES</t>
  </si>
  <si>
    <t>VERIFICACIÓN DE TRANSACCIONES EN ZONAS FRANCAS</t>
  </si>
  <si>
    <t>CAPACITACIÓN CONSOLIDAC. DE CAPACIDADES CATASTRALES MUNICIPALES</t>
  </si>
  <si>
    <t>MEJORAMIENTO DE FINANZAS PÚBLICAS PARA EL DESARROLLO SOSTENIBLE</t>
  </si>
  <si>
    <t>FORMULACIÓN Y EVALUACIÓN DE LA POLÍTICA ECONÓMICA</t>
  </si>
  <si>
    <t>GESTIÓN ADMINISTRATIVA DEL PROYECTO</t>
  </si>
  <si>
    <t>MEJORAMIENTO DE LA GESTIÓN DE LA SSEAF - FASE III</t>
  </si>
  <si>
    <t>ANEXO II
 RENOVACIÓN DE LOCACIÓN  y EXPENSAS COMUNES - Año 2023</t>
  </si>
  <si>
    <t>Es la dependencia encargada de canalizar las solicitudes de informaciones obrantes en las diferentes fuentes de esta Cartera de Estado que sean realizadas en el marco de la Ley N° 5.282/2015 “DE LIBRE ACCESO CIUDADANO A LA INFORMACIÓN PÚBLICA Y TRANSAPARENCIA GUBERNAMENTAL" y el Decreto N° 4.064/2015. La Institución, se encuentra comprometida con la promoción de la participación ciudadana, prevención y lucha contra la corrupción, propiciando herramientas que permitan hacer uso efectivo del derecho al acceso a la información pública.</t>
  </si>
  <si>
    <t>Análisis Financiero</t>
  </si>
  <si>
    <t>Matriz de Evaluación del Grado de Madurez del Ssitema de Control Interno</t>
  </si>
  <si>
    <t>Nivel 800 - Dirección de Pensiones No Contributivas</t>
  </si>
  <si>
    <t>Verificación Documental Nivel 500 "Inversion Fisica" - SET</t>
  </si>
  <si>
    <t>Informe de Auditoria Informática - DGIC</t>
  </si>
  <si>
    <t>Ejecución Presupuestaria - O.G. 232 "Viaticos y Movilidad" - SET</t>
  </si>
  <si>
    <t>Informe de Cierre - Evaluación del Ssitema de Control Interno - 2022</t>
  </si>
  <si>
    <t>Verificación Documental O.G. 145 "Honorarios Profesionales" - SET</t>
  </si>
  <si>
    <t>Verificación de Contribuciones sobre Contratos Suscriptos - Retenciones</t>
  </si>
  <si>
    <t>Informe de Auditoria Informática - DPNC</t>
  </si>
  <si>
    <t xml:space="preserve">En el apartado «Rendición de Cuentas 2023» del sitio web del Ministerio de Economía y Finanzas se encuentra a disposición de la ciudadanía el documento del Informe de Gestión, que contiene toda la información del periodo 2018-2023, de esta manera la cartera económica busca mostrar con transparencia las acciones llevadas adelante con los recursos financieros del Estado en los últimos 5 años.  https://www.mef.gov.py/web-hacienda/index.php?c=972&amp;n=16180
Además, el MEF llevó a cabo en fecha 29 de noviembre de 2023 una conferencia de prensa encabezada por el ministro Carlos Fernández Valdovinos, acompañado de los viceministros Oscar Lovera, Javier Charotti y Andrea Picaso. En la ocasión, analizaron el desempeño en los primeros 100 días de la actual administración resaltando la transparencia, la previsibilidad y la eficiencia en la gestión de los recursos públicos, así como la elaboración de un Presupuesto 2024 contenido, orientado a los sectores prioritarios. https://www.mef.gov.py/web-hacienda/index.php?c=972&amp;n=16560
El registro de la actividad, se encuentra disponible en el siguiente enlace: https://www.youtube.com/watch?v=hhzYgk3msV0&amp;t=15s , y el material audiovisual sobre el Informe de Gestión sobre los primeros 100 días de Gestión se encuentra disponible en el siguiente enlace: https://www.youtube.com/watch?v=nx1hVGil3LI
Finalmente, cabe hacer mención que se encuentra disponible el Informe Rendición de Cuentas correspondiente a los meses de agosto a diciembre 2023 del MEF, el cual contiene las acciones más relevantes que fueron impulsadas y gestionadas por la Institución. https://www.mef.gov.py/web-hacienda/index.php?c=1270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</si>
</sst>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 * #,##0_ ;_ * \-#,##0_ ;_ * &quot;-&quot;_ ;_ @_ "/>
    <numFmt numFmtId="43" formatCode="_ * #,##0.00_ ;_ * \-#,##0.00_ ;_ * &quot;-&quot;??_ ;_ @_ "/>
    <numFmt numFmtId="164" formatCode="_(* #,##0_);_(* \(#,##0\);_(* &quot;-&quot;??_);_(@_)"/>
    <numFmt numFmtId="165" formatCode="_(* #,##0_);_(* \(#,##0\);_(* &quot;-&quot;_);_(@_)"/>
  </numFmts>
  <fonts count="35">
    <font>
      <sz val="11"/>
      <color theme="1"/>
      <name val="Calibri"/>
      <charset val="134"/>
      <scheme val="minor"/>
    </font>
    <font>
      <sz val="8"/>
      <name val="Calibri"/>
      <family val="2"/>
      <scheme val="minor"/>
    </font>
    <font>
      <b/>
      <u/>
      <sz val="14"/>
      <name val="Garamond"/>
      <family val="1"/>
    </font>
    <font>
      <sz val="11"/>
      <color theme="1"/>
      <name val="Garamond"/>
      <family val="1"/>
    </font>
    <font>
      <b/>
      <u/>
      <sz val="14"/>
      <color theme="1"/>
      <name val="Garamond"/>
      <family val="1"/>
    </font>
    <font>
      <sz val="12"/>
      <color theme="1"/>
      <name val="Garamond"/>
      <family val="1"/>
    </font>
    <font>
      <b/>
      <sz val="14"/>
      <color theme="1"/>
      <name val="Garamond"/>
      <family val="1"/>
    </font>
    <font>
      <sz val="14"/>
      <color theme="1"/>
      <name val="Garamond"/>
      <family val="1"/>
    </font>
    <font>
      <b/>
      <sz val="12"/>
      <color theme="1"/>
      <name val="Garamond"/>
      <family val="1"/>
    </font>
    <font>
      <b/>
      <sz val="11"/>
      <color theme="1"/>
      <name val="Garamond"/>
      <family val="1"/>
    </font>
    <font>
      <b/>
      <u/>
      <sz val="13"/>
      <color theme="1"/>
      <name val="Garamond"/>
      <family val="1"/>
    </font>
    <font>
      <b/>
      <sz val="13"/>
      <color rgb="FF000000"/>
      <name val="Garamond"/>
      <family val="1"/>
    </font>
    <font>
      <b/>
      <sz val="13"/>
      <color theme="1"/>
      <name val="Garamond"/>
      <family val="1"/>
    </font>
    <font>
      <u/>
      <sz val="11"/>
      <color theme="10"/>
      <name val="Calibri"/>
      <family val="2"/>
      <scheme val="minor"/>
    </font>
    <font>
      <sz val="10"/>
      <color theme="1"/>
      <name val="Gotham"/>
    </font>
    <font>
      <i/>
      <sz val="10"/>
      <name val="Book Antiqua"/>
      <family val="1"/>
    </font>
    <font>
      <sz val="10"/>
      <name val="Book Antiqua"/>
      <family val="1"/>
    </font>
    <font>
      <sz val="11"/>
      <color theme="0"/>
      <name val="Garamond"/>
      <family val="1"/>
    </font>
    <font>
      <sz val="11"/>
      <color theme="1"/>
      <name val="Calibri"/>
      <family val="2"/>
      <scheme val="minor"/>
    </font>
    <font>
      <b/>
      <sz val="9"/>
      <name val="Gotham"/>
    </font>
    <font>
      <sz val="11"/>
      <name val="Garamond"/>
      <family val="1"/>
    </font>
    <font>
      <u/>
      <sz val="11"/>
      <color theme="10"/>
      <name val="Garamond"/>
      <family val="1"/>
    </font>
    <font>
      <b/>
      <sz val="10"/>
      <name val="Book Antiqua"/>
      <family val="1"/>
    </font>
    <font>
      <sz val="10"/>
      <name val="Arial"/>
      <family val="2"/>
    </font>
    <font>
      <sz val="10"/>
      <name val="Arial"/>
      <family val="2"/>
    </font>
    <font>
      <b/>
      <i/>
      <sz val="11"/>
      <name val="Book Antiqua"/>
      <family val="1"/>
    </font>
    <font>
      <b/>
      <i/>
      <sz val="11"/>
      <color theme="1"/>
      <name val="Garamond"/>
      <family val="1"/>
    </font>
    <font>
      <b/>
      <i/>
      <sz val="10"/>
      <color theme="1"/>
      <name val="Garamond"/>
      <family val="1"/>
    </font>
    <font>
      <sz val="11"/>
      <color rgb="FFFF0000"/>
      <name val="Garamond"/>
      <family val="1"/>
    </font>
    <font>
      <sz val="11"/>
      <name val="Book Antiqua"/>
      <family val="1"/>
    </font>
    <font>
      <b/>
      <sz val="11"/>
      <name val="Gotham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 "/>
    </font>
    <font>
      <b/>
      <sz val="11"/>
      <name val="Calibri "/>
    </font>
  </fonts>
  <fills count="11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9E7"/>
        <bgColor indexed="64"/>
      </patternFill>
    </fill>
    <fill>
      <patternFill patternType="solid">
        <fgColor theme="5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43" fontId="18" fillId="0" borderId="0" applyFont="0" applyFill="0" applyBorder="0" applyAlignment="0" applyProtection="0"/>
    <xf numFmtId="41" fontId="23" fillId="0" borderId="0" applyNumberFormat="0" applyFont="0" applyFill="0" applyBorder="0" applyAlignment="0" applyProtection="0"/>
    <xf numFmtId="41" fontId="24" fillId="0" borderId="0" applyNumberFormat="0" applyFont="0" applyFill="0" applyBorder="0" applyAlignment="0" applyProtection="0"/>
    <xf numFmtId="165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</cellStyleXfs>
  <cellXfs count="26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9" fillId="0" borderId="0" xfId="0" applyFont="1">
      <alignment vertical="center"/>
    </xf>
    <xf numFmtId="0" fontId="5" fillId="3" borderId="0" xfId="0" applyFont="1" applyFill="1">
      <alignment vertical="center"/>
    </xf>
    <xf numFmtId="0" fontId="3" fillId="3" borderId="0" xfId="0" applyFont="1" applyFill="1">
      <alignment vertical="center"/>
    </xf>
    <xf numFmtId="0" fontId="5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2" borderId="1" xfId="0" applyFont="1" applyFill="1" applyBorder="1">
      <alignment vertical="center"/>
    </xf>
    <xf numFmtId="0" fontId="3" fillId="0" borderId="0" xfId="0" applyFont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5" fillId="3" borderId="0" xfId="0" applyFont="1" applyFill="1" applyBorder="1">
      <alignment vertical="center"/>
    </xf>
    <xf numFmtId="0" fontId="6" fillId="7" borderId="0" xfId="0" applyFont="1" applyFill="1" applyBorder="1">
      <alignment vertical="center"/>
    </xf>
    <xf numFmtId="0" fontId="7" fillId="7" borderId="0" xfId="0" applyFont="1" applyFill="1" applyBorder="1">
      <alignment vertical="center"/>
    </xf>
    <xf numFmtId="0" fontId="5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 wrapText="1"/>
    </xf>
    <xf numFmtId="0" fontId="13" fillId="3" borderId="0" xfId="1" applyFill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8" fillId="3" borderId="0" xfId="0" applyFont="1" applyFill="1" applyBorder="1" applyAlignment="1">
      <alignment horizontal="center" vertical="top"/>
    </xf>
    <xf numFmtId="14" fontId="5" fillId="7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justify" vertical="top" wrapText="1"/>
    </xf>
    <xf numFmtId="0" fontId="3" fillId="3" borderId="0" xfId="0" applyFont="1" applyFill="1" applyProtection="1">
      <alignment vertical="center"/>
      <protection locked="0"/>
    </xf>
    <xf numFmtId="0" fontId="14" fillId="0" borderId="0" xfId="0" applyFont="1" applyAlignment="1">
      <alignment horizontal="left" vertical="center"/>
    </xf>
    <xf numFmtId="0" fontId="17" fillId="3" borderId="0" xfId="0" applyFont="1" applyFill="1">
      <alignment vertical="center"/>
    </xf>
    <xf numFmtId="0" fontId="15" fillId="3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5" fillId="0" borderId="0" xfId="0" applyFont="1" applyAlignment="1">
      <alignment vertical="top"/>
    </xf>
    <xf numFmtId="0" fontId="5" fillId="7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14" fontId="16" fillId="3" borderId="1" xfId="0" applyNumberFormat="1" applyFont="1" applyFill="1" applyBorder="1" applyAlignment="1">
      <alignment horizontal="center" vertical="center" wrapText="1"/>
    </xf>
    <xf numFmtId="49" fontId="16" fillId="3" borderId="1" xfId="0" applyNumberFormat="1" applyFont="1" applyFill="1" applyBorder="1" applyAlignment="1">
      <alignment horizontal="center" vertical="center"/>
    </xf>
    <xf numFmtId="0" fontId="16" fillId="3" borderId="1" xfId="0" applyNumberFormat="1" applyFont="1" applyFill="1" applyBorder="1" applyAlignment="1">
      <alignment horizontal="center" vertical="center"/>
    </xf>
    <xf numFmtId="0" fontId="16" fillId="3" borderId="1" xfId="0" applyNumberFormat="1" applyFont="1" applyFill="1" applyBorder="1" applyAlignment="1">
      <alignment horizontal="center" vertical="center" wrapText="1"/>
    </xf>
    <xf numFmtId="3" fontId="16" fillId="3" borderId="1" xfId="3" applyNumberFormat="1" applyFont="1" applyFill="1" applyBorder="1" applyAlignment="1">
      <alignment horizontal="center" vertical="center"/>
    </xf>
    <xf numFmtId="3" fontId="16" fillId="3" borderId="1" xfId="0" applyNumberFormat="1" applyFont="1" applyFill="1" applyBorder="1" applyAlignment="1">
      <alignment horizontal="center" vertical="center"/>
    </xf>
    <xf numFmtId="3" fontId="16" fillId="3" borderId="1" xfId="3" applyNumberFormat="1" applyFont="1" applyFill="1" applyBorder="1" applyAlignment="1">
      <alignment horizontal="center" vertical="center" wrapText="1"/>
    </xf>
    <xf numFmtId="3" fontId="16" fillId="3" borderId="1" xfId="0" applyNumberFormat="1" applyFont="1" applyFill="1" applyBorder="1" applyAlignment="1">
      <alignment horizontal="center" vertical="center" wrapText="1"/>
    </xf>
    <xf numFmtId="0" fontId="16" fillId="3" borderId="0" xfId="0" applyNumberFormat="1" applyFont="1" applyFill="1" applyBorder="1" applyAlignment="1">
      <alignment vertical="center"/>
    </xf>
    <xf numFmtId="0" fontId="25" fillId="3" borderId="0" xfId="0" applyNumberFormat="1" applyFont="1" applyFill="1" applyBorder="1" applyAlignment="1">
      <alignment vertical="center"/>
    </xf>
    <xf numFmtId="0" fontId="26" fillId="3" borderId="0" xfId="0" applyFont="1" applyFill="1" applyBorder="1" applyAlignment="1">
      <alignment vertical="top"/>
    </xf>
    <xf numFmtId="0" fontId="27" fillId="3" borderId="0" xfId="0" applyFont="1" applyFill="1" applyBorder="1" applyAlignment="1">
      <alignment vertical="top" wrapText="1"/>
    </xf>
    <xf numFmtId="0" fontId="27" fillId="3" borderId="0" xfId="0" applyFont="1" applyFill="1" applyBorder="1" applyAlignment="1">
      <alignment horizontal="center" vertical="top" wrapText="1"/>
    </xf>
    <xf numFmtId="0" fontId="3" fillId="3" borderId="0" xfId="0" applyFont="1" applyFill="1" applyBorder="1">
      <alignment vertical="center"/>
    </xf>
    <xf numFmtId="0" fontId="29" fillId="3" borderId="0" xfId="0" applyNumberFormat="1" applyFont="1" applyFill="1" applyBorder="1" applyAlignment="1">
      <alignment vertical="center"/>
    </xf>
    <xf numFmtId="0" fontId="5" fillId="7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3" fontId="20" fillId="0" borderId="1" xfId="0" applyNumberFormat="1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49" fontId="20" fillId="0" borderId="0" xfId="0" applyNumberFormat="1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vertical="center"/>
    </xf>
    <xf numFmtId="0" fontId="20" fillId="0" borderId="0" xfId="0" applyNumberFormat="1" applyFont="1" applyFill="1" applyBorder="1" applyAlignment="1">
      <alignment horizontal="center" vertical="center" wrapText="1"/>
    </xf>
    <xf numFmtId="3" fontId="20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>
      <alignment vertical="center"/>
    </xf>
    <xf numFmtId="0" fontId="5" fillId="0" borderId="0" xfId="0" applyFont="1" applyFill="1" applyBorder="1" applyAlignment="1">
      <alignment vertical="top"/>
    </xf>
    <xf numFmtId="0" fontId="3" fillId="0" borderId="0" xfId="0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164" fontId="5" fillId="0" borderId="1" xfId="2" applyNumberFormat="1" applyFont="1" applyFill="1" applyBorder="1" applyAlignment="1">
      <alignment vertical="center"/>
    </xf>
    <xf numFmtId="10" fontId="5" fillId="0" borderId="1" xfId="6" applyNumberFormat="1" applyFont="1" applyFill="1" applyBorder="1" applyAlignment="1">
      <alignment vertical="center"/>
    </xf>
    <xf numFmtId="2" fontId="5" fillId="0" borderId="1" xfId="0" applyNumberFormat="1" applyFont="1" applyBorder="1" applyAlignment="1">
      <alignment horizontal="center" vertical="center"/>
    </xf>
    <xf numFmtId="3" fontId="30" fillId="10" borderId="1" xfId="0" applyNumberFormat="1" applyFont="1" applyFill="1" applyBorder="1" applyAlignment="1">
      <alignment vertical="center"/>
    </xf>
    <xf numFmtId="2" fontId="30" fillId="1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13" fillId="0" borderId="0" xfId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0" fillId="0" borderId="0" xfId="0" applyNumberFormat="1" applyFont="1" applyFill="1" applyBorder="1" applyAlignment="1">
      <alignment horizontal="center" vertical="center"/>
    </xf>
    <xf numFmtId="14" fontId="20" fillId="0" borderId="0" xfId="0" applyNumberFormat="1" applyFont="1" applyFill="1" applyBorder="1" applyAlignment="1">
      <alignment horizontal="center" vertical="center"/>
    </xf>
    <xf numFmtId="49" fontId="20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14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5" fillId="7" borderId="8" xfId="0" applyFont="1" applyFill="1" applyBorder="1" applyAlignment="1">
      <alignment horizontal="left" vertical="center" wrapText="1"/>
    </xf>
    <xf numFmtId="0" fontId="5" fillId="7" borderId="7" xfId="0" applyFont="1" applyFill="1" applyBorder="1" applyAlignment="1">
      <alignment horizontal="left" vertical="center" wrapText="1"/>
    </xf>
    <xf numFmtId="0" fontId="5" fillId="7" borderId="13" xfId="0" applyFont="1" applyFill="1" applyBorder="1" applyAlignment="1">
      <alignment horizontal="left" vertical="center" wrapText="1"/>
    </xf>
    <xf numFmtId="0" fontId="5" fillId="7" borderId="0" xfId="0" applyFont="1" applyFill="1" applyBorder="1" applyAlignment="1">
      <alignment horizontal="left" vertical="center" wrapText="1"/>
    </xf>
    <xf numFmtId="0" fontId="5" fillId="7" borderId="14" xfId="0" applyFont="1" applyFill="1" applyBorder="1" applyAlignment="1">
      <alignment horizontal="left" vertical="center" wrapText="1"/>
    </xf>
    <xf numFmtId="0" fontId="5" fillId="7" borderId="11" xfId="0" applyFont="1" applyFill="1" applyBorder="1" applyAlignment="1">
      <alignment horizontal="left" vertical="center" wrapText="1"/>
    </xf>
    <xf numFmtId="0" fontId="5" fillId="7" borderId="4" xfId="0" applyFont="1" applyFill="1" applyBorder="1" applyAlignment="1">
      <alignment horizontal="left" vertical="center" wrapText="1"/>
    </xf>
    <xf numFmtId="0" fontId="5" fillId="7" borderId="12" xfId="0" applyFont="1" applyFill="1" applyBorder="1" applyAlignment="1">
      <alignment horizontal="left" vertical="center" wrapText="1"/>
    </xf>
    <xf numFmtId="0" fontId="21" fillId="0" borderId="1" xfId="1" applyNumberFormat="1" applyFont="1" applyFill="1" applyBorder="1" applyAlignment="1">
      <alignment vertical="center" wrapText="1"/>
    </xf>
    <xf numFmtId="3" fontId="21" fillId="0" borderId="1" xfId="1" applyNumberFormat="1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13" fillId="7" borderId="2" xfId="1" applyFill="1" applyBorder="1" applyAlignment="1">
      <alignment horizontal="left" vertical="center" wrapText="1"/>
    </xf>
    <xf numFmtId="0" fontId="13" fillId="7" borderId="5" xfId="1" applyFill="1" applyBorder="1" applyAlignment="1">
      <alignment horizontal="left" vertical="center" wrapText="1"/>
    </xf>
    <xf numFmtId="0" fontId="13" fillId="7" borderId="3" xfId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9" fillId="2" borderId="3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0" fontId="8" fillId="2" borderId="3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6" fillId="8" borderId="0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13" fillId="7" borderId="1" xfId="1" applyFill="1" applyBorder="1" applyAlignment="1">
      <alignment horizontal="center" vertical="center" wrapText="1"/>
    </xf>
    <xf numFmtId="0" fontId="13" fillId="7" borderId="6" xfId="1" applyFill="1" applyBorder="1" applyAlignment="1" applyProtection="1">
      <alignment horizontal="center" vertical="center" wrapText="1"/>
      <protection locked="0"/>
    </xf>
    <xf numFmtId="0" fontId="5" fillId="7" borderId="8" xfId="0" applyFont="1" applyFill="1" applyBorder="1" applyAlignment="1" applyProtection="1">
      <alignment horizontal="center" vertical="center" wrapText="1"/>
      <protection locked="0"/>
    </xf>
    <xf numFmtId="0" fontId="5" fillId="7" borderId="7" xfId="0" applyFont="1" applyFill="1" applyBorder="1" applyAlignment="1" applyProtection="1">
      <alignment horizontal="center" vertical="center" wrapText="1"/>
      <protection locked="0"/>
    </xf>
    <xf numFmtId="0" fontId="5" fillId="7" borderId="11" xfId="0" applyFont="1" applyFill="1" applyBorder="1" applyAlignment="1" applyProtection="1">
      <alignment horizontal="center" vertical="center" wrapText="1"/>
      <protection locked="0"/>
    </xf>
    <xf numFmtId="0" fontId="5" fillId="7" borderId="4" xfId="0" applyFont="1" applyFill="1" applyBorder="1" applyAlignment="1" applyProtection="1">
      <alignment horizontal="center" vertical="center" wrapText="1"/>
      <protection locked="0"/>
    </xf>
    <xf numFmtId="0" fontId="5" fillId="7" borderId="12" xfId="0" applyFont="1" applyFill="1" applyBorder="1" applyAlignment="1" applyProtection="1">
      <alignment horizontal="center" vertical="center" wrapText="1"/>
      <protection locked="0"/>
    </xf>
    <xf numFmtId="0" fontId="5" fillId="7" borderId="6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left" vertical="center" wrapText="1"/>
    </xf>
    <xf numFmtId="0" fontId="10" fillId="5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7" borderId="1" xfId="0" applyFont="1" applyFill="1" applyBorder="1" applyAlignment="1">
      <alignment horizontal="center" vertical="center"/>
    </xf>
    <xf numFmtId="0" fontId="13" fillId="7" borderId="0" xfId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center" vertical="center" wrapText="1"/>
    </xf>
    <xf numFmtId="0" fontId="13" fillId="7" borderId="6" xfId="1" applyFill="1" applyBorder="1" applyAlignment="1">
      <alignment horizontal="center" vertical="center" wrapText="1"/>
    </xf>
    <xf numFmtId="0" fontId="13" fillId="7" borderId="8" xfId="1" applyFill="1" applyBorder="1" applyAlignment="1">
      <alignment horizontal="center" vertical="center" wrapText="1"/>
    </xf>
    <xf numFmtId="0" fontId="13" fillId="7" borderId="7" xfId="1" applyFill="1" applyBorder="1" applyAlignment="1">
      <alignment horizontal="center" vertical="center" wrapText="1"/>
    </xf>
    <xf numFmtId="0" fontId="13" fillId="7" borderId="11" xfId="1" applyFill="1" applyBorder="1" applyAlignment="1">
      <alignment horizontal="center" vertical="center" wrapText="1"/>
    </xf>
    <xf numFmtId="0" fontId="13" fillId="7" borderId="4" xfId="1" applyFill="1" applyBorder="1" applyAlignment="1">
      <alignment horizontal="center" vertical="center" wrapText="1"/>
    </xf>
    <xf numFmtId="0" fontId="13" fillId="7" borderId="12" xfId="1" applyFill="1" applyBorder="1" applyAlignment="1">
      <alignment horizontal="center" vertical="center" wrapText="1"/>
    </xf>
    <xf numFmtId="17" fontId="8" fillId="2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top"/>
    </xf>
    <xf numFmtId="0" fontId="5" fillId="5" borderId="1" xfId="0" applyFont="1" applyFill="1" applyBorder="1" applyAlignment="1">
      <alignment horizontal="center" vertical="center"/>
    </xf>
    <xf numFmtId="0" fontId="4" fillId="8" borderId="0" xfId="0" applyFont="1" applyFill="1" applyBorder="1" applyAlignment="1">
      <alignment horizontal="center" vertical="center"/>
    </xf>
    <xf numFmtId="0" fontId="13" fillId="7" borderId="2" xfId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49" fontId="16" fillId="3" borderId="2" xfId="0" applyNumberFormat="1" applyFont="1" applyFill="1" applyBorder="1" applyAlignment="1">
      <alignment horizontal="center" vertical="center" wrapText="1"/>
    </xf>
    <xf numFmtId="49" fontId="16" fillId="3" borderId="3" xfId="0" applyNumberFormat="1" applyFont="1" applyFill="1" applyBorder="1" applyAlignment="1">
      <alignment horizontal="center" vertical="center" wrapText="1"/>
    </xf>
    <xf numFmtId="49" fontId="16" fillId="3" borderId="1" xfId="0" applyNumberFormat="1" applyFont="1" applyFill="1" applyBorder="1" applyAlignment="1">
      <alignment horizontal="center" vertical="center" wrapText="1"/>
    </xf>
    <xf numFmtId="14" fontId="16" fillId="3" borderId="2" xfId="0" applyNumberFormat="1" applyFont="1" applyFill="1" applyBorder="1" applyAlignment="1">
      <alignment horizontal="center" vertical="center" wrapText="1"/>
    </xf>
    <xf numFmtId="14" fontId="16" fillId="3" borderId="3" xfId="0" applyNumberFormat="1" applyFont="1" applyFill="1" applyBorder="1" applyAlignment="1">
      <alignment horizontal="center" vertical="center" wrapText="1"/>
    </xf>
    <xf numFmtId="0" fontId="13" fillId="0" borderId="1" xfId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13" fillId="0" borderId="1" xfId="1" applyFill="1" applyBorder="1" applyAlignment="1">
      <alignment vertical="center" wrapText="1"/>
    </xf>
    <xf numFmtId="0" fontId="2" fillId="4" borderId="0" xfId="0" applyFont="1" applyFill="1" applyBorder="1" applyAlignment="1">
      <alignment horizontal="center" vertical="center"/>
    </xf>
    <xf numFmtId="0" fontId="7" fillId="7" borderId="0" xfId="0" applyFont="1" applyFill="1" applyBorder="1" applyAlignment="1">
      <alignment horizontal="left" vertical="center"/>
    </xf>
    <xf numFmtId="0" fontId="7" fillId="7" borderId="0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/>
    </xf>
    <xf numFmtId="0" fontId="8" fillId="8" borderId="1" xfId="0" applyFont="1" applyFill="1" applyBorder="1" applyAlignment="1">
      <alignment horizontal="center" vertical="top" wrapText="1"/>
    </xf>
    <xf numFmtId="0" fontId="5" fillId="7" borderId="5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20" fillId="0" borderId="1" xfId="0" applyNumberFormat="1" applyFont="1" applyFill="1" applyBorder="1" applyAlignment="1">
      <alignment horizontal="center" vertical="center" wrapText="1"/>
    </xf>
    <xf numFmtId="0" fontId="16" fillId="3" borderId="2" xfId="0" applyNumberFormat="1" applyFont="1" applyFill="1" applyBorder="1" applyAlignment="1">
      <alignment horizontal="center" vertical="center" wrapText="1"/>
    </xf>
    <xf numFmtId="0" fontId="16" fillId="3" borderId="3" xfId="0" applyNumberFormat="1" applyFont="1" applyFill="1" applyBorder="1" applyAlignment="1">
      <alignment horizontal="center" vertical="center" wrapText="1"/>
    </xf>
    <xf numFmtId="0" fontId="16" fillId="3" borderId="1" xfId="0" applyNumberFormat="1" applyFont="1" applyFill="1" applyBorder="1" applyAlignment="1">
      <alignment horizontal="center" vertical="center"/>
    </xf>
    <xf numFmtId="0" fontId="16" fillId="3" borderId="6" xfId="0" applyNumberFormat="1" applyFont="1" applyFill="1" applyBorder="1" applyAlignment="1">
      <alignment horizontal="center" vertical="center" wrapText="1"/>
    </xf>
    <xf numFmtId="0" fontId="16" fillId="3" borderId="7" xfId="0" applyNumberFormat="1" applyFont="1" applyFill="1" applyBorder="1" applyAlignment="1">
      <alignment horizontal="center" vertical="center" wrapText="1"/>
    </xf>
    <xf numFmtId="0" fontId="16" fillId="3" borderId="13" xfId="0" applyNumberFormat="1" applyFont="1" applyFill="1" applyBorder="1" applyAlignment="1">
      <alignment horizontal="center" vertical="center" wrapText="1"/>
    </xf>
    <xf numFmtId="0" fontId="16" fillId="3" borderId="14" xfId="0" applyNumberFormat="1" applyFont="1" applyFill="1" applyBorder="1" applyAlignment="1">
      <alignment horizontal="center" vertical="center" wrapText="1"/>
    </xf>
    <xf numFmtId="0" fontId="16" fillId="3" borderId="11" xfId="0" applyNumberFormat="1" applyFont="1" applyFill="1" applyBorder="1" applyAlignment="1">
      <alignment horizontal="center" vertical="center" wrapText="1"/>
    </xf>
    <xf numFmtId="0" fontId="16" fillId="3" borderId="12" xfId="0" applyNumberFormat="1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/>
    </xf>
    <xf numFmtId="0" fontId="6" fillId="8" borderId="4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left" vertical="center"/>
    </xf>
    <xf numFmtId="0" fontId="5" fillId="7" borderId="5" xfId="0" applyFont="1" applyFill="1" applyBorder="1" applyAlignment="1">
      <alignment horizontal="left" vertical="center"/>
    </xf>
    <xf numFmtId="0" fontId="5" fillId="7" borderId="3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0" fontId="11" fillId="6" borderId="4" xfId="0" applyFont="1" applyFill="1" applyBorder="1" applyAlignment="1" applyProtection="1">
      <alignment horizontal="center" vertical="center"/>
      <protection locked="0"/>
    </xf>
    <xf numFmtId="0" fontId="12" fillId="5" borderId="4" xfId="0" applyFont="1" applyFill="1" applyBorder="1" applyAlignment="1" applyProtection="1">
      <alignment horizontal="center" vertical="center"/>
      <protection locked="0"/>
    </xf>
    <xf numFmtId="0" fontId="13" fillId="7" borderId="13" xfId="1" applyFill="1" applyBorder="1" applyAlignment="1">
      <alignment horizontal="center" vertical="center" wrapText="1"/>
    </xf>
    <xf numFmtId="0" fontId="13" fillId="7" borderId="14" xfId="1" applyFill="1" applyBorder="1" applyAlignment="1">
      <alignment horizontal="center" vertical="center" wrapText="1"/>
    </xf>
    <xf numFmtId="14" fontId="16" fillId="3" borderId="1" xfId="0" applyNumberFormat="1" applyFont="1" applyFill="1" applyBorder="1" applyAlignment="1">
      <alignment horizontal="center" vertical="center" wrapText="1"/>
    </xf>
    <xf numFmtId="0" fontId="16" fillId="3" borderId="1" xfId="0" applyNumberFormat="1" applyFont="1" applyFill="1" applyBorder="1" applyAlignment="1">
      <alignment horizontal="center" vertical="center" wrapText="1"/>
    </xf>
    <xf numFmtId="0" fontId="16" fillId="3" borderId="2" xfId="0" applyNumberFormat="1" applyFont="1" applyFill="1" applyBorder="1" applyAlignment="1">
      <alignment horizontal="center" vertical="center"/>
    </xf>
    <xf numFmtId="0" fontId="16" fillId="3" borderId="3" xfId="0" applyNumberFormat="1" applyFont="1" applyFill="1" applyBorder="1" applyAlignment="1">
      <alignment horizontal="center" vertical="center"/>
    </xf>
    <xf numFmtId="49" fontId="16" fillId="3" borderId="2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3" borderId="9" xfId="0" applyNumberFormat="1" applyFont="1" applyFill="1" applyBorder="1" applyAlignment="1">
      <alignment horizontal="center" vertical="center" wrapText="1"/>
    </xf>
    <xf numFmtId="0" fontId="16" fillId="3" borderId="10" xfId="0" applyNumberFormat="1" applyFont="1" applyFill="1" applyBorder="1" applyAlignment="1">
      <alignment horizontal="center" vertical="center" wrapText="1"/>
    </xf>
    <xf numFmtId="0" fontId="16" fillId="3" borderId="15" xfId="0" applyNumberFormat="1" applyFont="1" applyFill="1" applyBorder="1" applyAlignment="1">
      <alignment horizontal="center" vertical="center" wrapText="1"/>
    </xf>
    <xf numFmtId="0" fontId="16" fillId="3" borderId="6" xfId="0" applyNumberFormat="1" applyFont="1" applyFill="1" applyBorder="1" applyAlignment="1">
      <alignment horizontal="center" vertical="center"/>
    </xf>
    <xf numFmtId="0" fontId="16" fillId="3" borderId="7" xfId="0" applyNumberFormat="1" applyFont="1" applyFill="1" applyBorder="1" applyAlignment="1">
      <alignment horizontal="center" vertical="center"/>
    </xf>
    <xf numFmtId="0" fontId="16" fillId="3" borderId="13" xfId="0" applyNumberFormat="1" applyFont="1" applyFill="1" applyBorder="1" applyAlignment="1">
      <alignment horizontal="center" vertical="center"/>
    </xf>
    <xf numFmtId="0" fontId="16" fillId="3" borderId="14" xfId="0" applyNumberFormat="1" applyFont="1" applyFill="1" applyBorder="1" applyAlignment="1">
      <alignment horizontal="center" vertical="center"/>
    </xf>
    <xf numFmtId="0" fontId="16" fillId="3" borderId="11" xfId="0" applyNumberFormat="1" applyFont="1" applyFill="1" applyBorder="1" applyAlignment="1">
      <alignment horizontal="center" vertical="center"/>
    </xf>
    <xf numFmtId="0" fontId="16" fillId="3" borderId="12" xfId="0" applyNumberFormat="1" applyFont="1" applyFill="1" applyBorder="1" applyAlignment="1">
      <alignment horizontal="center" vertical="center"/>
    </xf>
    <xf numFmtId="0" fontId="16" fillId="0" borderId="2" xfId="0" applyNumberFormat="1" applyFont="1" applyFill="1" applyBorder="1" applyAlignment="1">
      <alignment horizontal="center" vertical="center"/>
    </xf>
    <xf numFmtId="0" fontId="16" fillId="0" borderId="3" xfId="0" applyNumberFormat="1" applyFont="1" applyFill="1" applyBorder="1" applyAlignment="1">
      <alignment horizontal="center" vertical="center"/>
    </xf>
    <xf numFmtId="49" fontId="16" fillId="0" borderId="2" xfId="0" applyNumberFormat="1" applyFont="1" applyFill="1" applyBorder="1" applyAlignment="1">
      <alignment horizontal="center" vertical="center" wrapText="1"/>
    </xf>
    <xf numFmtId="49" fontId="16" fillId="0" borderId="3" xfId="0" applyNumberFormat="1" applyFont="1" applyFill="1" applyBorder="1" applyAlignment="1">
      <alignment horizontal="center" vertical="center" wrapText="1"/>
    </xf>
    <xf numFmtId="3" fontId="22" fillId="9" borderId="1" xfId="4" applyNumberFormat="1" applyFont="1" applyFill="1" applyBorder="1" applyAlignment="1">
      <alignment horizontal="center" vertical="center" wrapText="1"/>
    </xf>
    <xf numFmtId="49" fontId="16" fillId="3" borderId="1" xfId="0" applyNumberFormat="1" applyFont="1" applyFill="1" applyBorder="1" applyAlignment="1">
      <alignment vertical="center" wrapText="1"/>
    </xf>
    <xf numFmtId="0" fontId="22" fillId="9" borderId="1" xfId="0" applyNumberFormat="1" applyFont="1" applyFill="1" applyBorder="1" applyAlignment="1">
      <alignment horizontal="center" vertical="center" wrapText="1"/>
    </xf>
    <xf numFmtId="14" fontId="16" fillId="3" borderId="1" xfId="4" applyNumberFormat="1" applyFont="1" applyFill="1" applyBorder="1" applyAlignment="1">
      <alignment horizontal="center" vertical="center" wrapText="1"/>
    </xf>
    <xf numFmtId="3" fontId="16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top" wrapText="1"/>
    </xf>
    <xf numFmtId="0" fontId="27" fillId="3" borderId="8" xfId="0" applyFont="1" applyFill="1" applyBorder="1" applyAlignment="1">
      <alignment horizontal="left" vertical="top" wrapText="1"/>
    </xf>
    <xf numFmtId="14" fontId="16" fillId="3" borderId="1" xfId="5" applyNumberFormat="1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/>
    </xf>
    <xf numFmtId="14" fontId="20" fillId="0" borderId="1" xfId="0" applyNumberFormat="1" applyFont="1" applyFill="1" applyBorder="1" applyAlignment="1">
      <alignment horizontal="center" vertical="center"/>
    </xf>
    <xf numFmtId="49" fontId="20" fillId="0" borderId="1" xfId="0" applyNumberFormat="1" applyFont="1" applyFill="1" applyBorder="1" applyAlignment="1">
      <alignment horizontal="center" vertical="center" wrapText="1"/>
    </xf>
    <xf numFmtId="0" fontId="34" fillId="0" borderId="0" xfId="1" applyNumberFormat="1" applyFont="1" applyFill="1" applyBorder="1" applyAlignment="1">
      <alignment horizontal="center" vertical="center" wrapText="1"/>
    </xf>
    <xf numFmtId="0" fontId="21" fillId="0" borderId="0" xfId="1" applyNumberFormat="1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3" fillId="0" borderId="0" xfId="0" applyFont="1" applyFill="1" applyAlignment="1">
      <alignment horizontal="center" vertical="center" wrapText="1"/>
    </xf>
    <xf numFmtId="0" fontId="32" fillId="0" borderId="0" xfId="1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4" fillId="3" borderId="0" xfId="0" applyNumberFormat="1" applyFont="1" applyFill="1" applyBorder="1" applyAlignment="1">
      <alignment horizontal="center" vertical="center" wrapText="1"/>
    </xf>
    <xf numFmtId="0" fontId="16" fillId="3" borderId="0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9" fillId="10" borderId="1" xfId="0" applyFont="1" applyFill="1" applyBorder="1" applyAlignment="1">
      <alignment horizontal="center" vertical="center"/>
    </xf>
  </cellXfs>
  <cellStyles count="7">
    <cellStyle name="Hipervínculo" xfId="1" builtinId="8"/>
    <cellStyle name="Millares" xfId="2" builtinId="3"/>
    <cellStyle name="Millares [0] 2 2" xfId="3"/>
    <cellStyle name="Millares [0] 3" xfId="5"/>
    <cellStyle name="Millares [0] 3 2" xfId="4"/>
    <cellStyle name="Normal" xfId="0" builtinId="0"/>
    <cellStyle name="Porcentaje" xfId="6" builtinId="5"/>
  </cellStyles>
  <dxfs count="0"/>
  <tableStyles count="0" defaultTableStyle="TableStyleMedium2" defaultPivotStyle="PivotStyleLight16"/>
  <colors>
    <mruColors>
      <color rgb="FFFFF9E7"/>
      <color rgb="FFFFFC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senac.gov.py/portal" TargetMode="External"/><Relationship Id="rId21" Type="http://schemas.openxmlformats.org/officeDocument/2006/relationships/hyperlink" Target="https://www.sfp.gov.py/sfp/archivos/documentos/100porc_Septiembre_2023_AdmCentral_50at6yto.pdf" TargetMode="External"/><Relationship Id="rId34" Type="http://schemas.openxmlformats.org/officeDocument/2006/relationships/hyperlink" Target="https://denuncias.gov.py/portal-publico/seguimiento-denuncia/15957" TargetMode="External"/><Relationship Id="rId42" Type="http://schemas.openxmlformats.org/officeDocument/2006/relationships/hyperlink" Target="https://www.hacienda.gov.py/web-hacienda/archivo.php?a=ebebeef4fff8fef9fdb9f6efk4bfbbc2c3b9bcbabcbdb9babeb7ebecfcf3f6b9eeb7bbb3b7eff4efedffedf3f9f8b7fafceffdfffaffeffdfeebfcf3ebb7f7eff8fdffebf6b7b7b7ebecfcf3f6b8faeef0eb08a&amp;x=c5c5064&amp;y=29290c7" TargetMode="External"/><Relationship Id="rId47" Type="http://schemas.openxmlformats.org/officeDocument/2006/relationships/hyperlink" Target="https://www.mef.gov.py/web-hacienda/archivo.php?a=adadb0b6c1bac0bbbf7bb8b1c5817d84857b7e7c7e7f7bb6c1bab5bb7bb0797d756cb1b6b1afc1afb5bbba6cbcbeb1bfc1bcc1b1bfc0adbeb5ad6cb9b1babfc1adb86c796cb6c1bab5bb7abcb0b2ad04c&amp;x=c4c4063&amp;y=7878017" TargetMode="External"/><Relationship Id="rId50" Type="http://schemas.openxmlformats.org/officeDocument/2006/relationships/hyperlink" Target="https://www.contrataciones.gov.py/licitaciones/adjudicacion/422303-mantenimiento-reparacion-acondicionadores-aire-set-mh-1/resumen-adjudicacion.html" TargetMode="External"/><Relationship Id="rId55" Type="http://schemas.openxmlformats.org/officeDocument/2006/relationships/hyperlink" Target="https://www.contrataciones.gov.py/licitaciones/adjudicacion/426480-ampliacion-actualizacion-servidores-base-datos-set-mh-1/resumen-adjudicacion.html" TargetMode="External"/><Relationship Id="rId63" Type="http://schemas.openxmlformats.org/officeDocument/2006/relationships/hyperlink" Target="https://www.contrataciones.gov.py/licitaciones/adjudicacion/422382-servicio-mantenimiento-reparacion-generadores-set-mh-1/resumen-adjudicacion.html" TargetMode="External"/><Relationship Id="rId68" Type="http://schemas.openxmlformats.org/officeDocument/2006/relationships/hyperlink" Target="https://www.contrataciones.gov.py/licitaciones/adjudicacion/422616-servicio-mantenimiento-reparacion-motobombas-set-mh-1/resumen-adjudicacion.html" TargetMode="External"/><Relationship Id="rId76" Type="http://schemas.openxmlformats.org/officeDocument/2006/relationships/hyperlink" Target="https://www.contrataciones.gov.py/licitaciones/adjudicacion/426400-servicio-tecnico-apoyo-administracion-base-datos-set-1/resumen-adjudicacion.html" TargetMode="External"/><Relationship Id="rId84" Type="http://schemas.openxmlformats.org/officeDocument/2006/relationships/hyperlink" Target="https://www.contrataciones.gov.py/licitaciones/adjudicacion/426485-lpn-n-09-2023-renovacion-ampliacion-adquisicion-licencias-certificados-digitales-adq-1/resumen-adjudicacion.html" TargetMode="External"/><Relationship Id="rId89" Type="http://schemas.openxmlformats.org/officeDocument/2006/relationships/hyperlink" Target="https://www.contrataciones.gov.py/licitaciones/adjudicacion/426461-lpn-n-15-2023-renovacion-equipo-balanceador-carga-filtro-aplicaciones-web-ampliacion-1/resumen-adjudicacion.html" TargetMode="External"/><Relationship Id="rId97" Type="http://schemas.openxmlformats.org/officeDocument/2006/relationships/hyperlink" Target="https://www.contrataciones.gov.py/licitaciones/adjudicacion/437796-contratacion-seguro-medico-funcionarios-dnit-1/resumen-adjudicacion.html" TargetMode="External"/><Relationship Id="rId7" Type="http://schemas.openxmlformats.org/officeDocument/2006/relationships/hyperlink" Target="https://www.hacienda.gov.py/web-hacienda/index.php?c=742" TargetMode="External"/><Relationship Id="rId71" Type="http://schemas.openxmlformats.org/officeDocument/2006/relationships/hyperlink" Target="https://www.contrataciones.gov.py/licitaciones/adjudicacion/422404-lpn-n-1-2023-organizacion-gestion-integral-evento-declaracion-punta-este-1/resumen-adjudicacion.html" TargetMode="External"/><Relationship Id="rId92" Type="http://schemas.openxmlformats.org/officeDocument/2006/relationships/hyperlink" Target="https://www.contrataciones.gov.py/licitaciones/adjudicacion/426823-adquisicion-generadores-set-m-h-1/resumen-adjudicacion.html" TargetMode="External"/><Relationship Id="rId2" Type="http://schemas.openxmlformats.org/officeDocument/2006/relationships/hyperlink" Target="https://www.hacienda.gov.py/web-hacienda/archivo.php?a=e5e5e8eef9f2f8f3f7b3f6e7b6b4b6b7b3f6e9f7a4f1eca4b5b6b8a4b1a4b6b4b6b7a4f1eca4e5f4f6f9e9e6e5a4f4f0e5f2a4e8e9a4f6e9f2e8ede7edf3f2a4e8e9a4e7f9e9f2f8e5f7b2f4e8eae5084&amp;x=7c7c01b&amp;y=b5b5054" TargetMode="External"/><Relationship Id="rId16" Type="http://schemas.openxmlformats.org/officeDocument/2006/relationships/hyperlink" Target="https://www.sfp.gov.py/sfp/archivos/documentos/100_Abril_2023_6d5tr0ig.pdf" TargetMode="External"/><Relationship Id="rId29" Type="http://schemas.openxmlformats.org/officeDocument/2006/relationships/hyperlink" Target="https://transparencia.senac.gov.py/portal" TargetMode="External"/><Relationship Id="rId11" Type="http://schemas.openxmlformats.org/officeDocument/2006/relationships/hyperlink" Target="https://www.mef.gov.py/web-hacienda/archivo.php?a=b3b3b6bcc7c0c6c1c581beb7cb87838a8b81848284858183837fc0c1c8bbb7bfb4c4b781b6837b72b7bcb7b5c7b5bbc072c2c4b7c5c7c2c7b7c5c6b3c4bbb372bfb7c0c5c7b3be727f72c0c1c8bbb7bfb4c4b780c2b6b8b3052&amp;x=9f9f03e&amp;y=e2e2081" TargetMode="External"/><Relationship Id="rId24" Type="http://schemas.openxmlformats.org/officeDocument/2006/relationships/hyperlink" Target="https://transparencia.senac.gov.py/portal" TargetMode="External"/><Relationship Id="rId32" Type="http://schemas.openxmlformats.org/officeDocument/2006/relationships/hyperlink" Target="https://denuncias.gov.py/portal-publico/seguimiento-denuncia/14855" TargetMode="External"/><Relationship Id="rId37" Type="http://schemas.openxmlformats.org/officeDocument/2006/relationships/hyperlink" Target="https://www.contrataciones.gov.py/buscador/licitaciones.html" TargetMode="External"/><Relationship Id="rId40" Type="http://schemas.openxmlformats.org/officeDocument/2006/relationships/hyperlink" Target="https://www.hacienda.gov.py/web-hacienda/archivo.php?a=2323262c3730363135f02e273bf6f2f9faf0f3f1f3f4f0f1f2ee2730273431f026eef2eaee272c272537252b3130ee3234273537323727353623342b23ee2f27303537232eeeeeee2730273431ef322628230c1&amp;x=dcdc07b&amp;y=b6b6055" TargetMode="External"/><Relationship Id="rId45" Type="http://schemas.openxmlformats.org/officeDocument/2006/relationships/hyperlink" Target="https://www.mef.gov.py/web-hacienda/archivo.php?a=9494979da8a1a7a2a6629f98ac68646b6c626563656662646460a1a2a99c98a095a5986297645c53989d9896a8969ca153a3a598a6a8a3a898a6a794a59c9453a098a1a6a8949f536053a1a2a99c98a095a59861a3979994033&amp;x=caca069&amp;y=a9a9048" TargetMode="External"/><Relationship Id="rId53" Type="http://schemas.openxmlformats.org/officeDocument/2006/relationships/hyperlink" Target="https://www.contrataciones.gov.py/licitaciones/adjudicacion/429730-cd-n-03-2023-servicio-suscripcion-aplicacion-ser-utilizada-clases-virtuales-correspo-1/resumen-adjudicacion.html" TargetMode="External"/><Relationship Id="rId58" Type="http://schemas.openxmlformats.org/officeDocument/2006/relationships/hyperlink" Target="https://www.contrataciones.gov.py/licitaciones/adjudicacion/424962-renovacion-licencias-uso-oracle-soporte-oracle-internacional-local-actualizacion-ver-1/resumen-adjudicacion.html" TargetMode="External"/><Relationship Id="rId66" Type="http://schemas.openxmlformats.org/officeDocument/2006/relationships/hyperlink" Target="https://www.contrataciones.gov.py/licitaciones/adjudicacion/422616-servicio-mantenimiento-reparacion-motobombas-set-mh-1/resumen-adjudicacion.html" TargetMode="External"/><Relationship Id="rId74" Type="http://schemas.openxmlformats.org/officeDocument/2006/relationships/hyperlink" Target="https://www.contrataciones.gov.py/licitaciones/adjudicacion/426400-servicio-tecnico-apoyo-administracion-base-datos-set-1/resumen-adjudicacion.html" TargetMode="External"/><Relationship Id="rId79" Type="http://schemas.openxmlformats.org/officeDocument/2006/relationships/hyperlink" Target="https://www.contrataciones.gov.py/licitaciones/adjudicacion/426200-mantenimiento-servidores-hp-que-soportan-servicios-sistemas-set-mh-1/resumen-adjudicacion.html" TargetMode="External"/><Relationship Id="rId87" Type="http://schemas.openxmlformats.org/officeDocument/2006/relationships/hyperlink" Target="https://www.contrataciones.gov.py/licitaciones/adjudicacion/426281-servicio-extension-garantia-plataforma-trusted-esignature-trusted-eidas-keyone-equip-1/resumen-adjudicacion.html" TargetMode="External"/><Relationship Id="rId5" Type="http://schemas.openxmlformats.org/officeDocument/2006/relationships/hyperlink" Target="https://transparencia.senac.gov.py/portal" TargetMode="External"/><Relationship Id="rId61" Type="http://schemas.openxmlformats.org/officeDocument/2006/relationships/hyperlink" Target="https://www.contrataciones.gov.py/licitaciones/adjudicacion/424962-renovacion-licencias-uso-oracle-soporte-oracle-internacional-local-actualizacion-ver-1/resumen-adjudicacion.html" TargetMode="External"/><Relationship Id="rId82" Type="http://schemas.openxmlformats.org/officeDocument/2006/relationships/hyperlink" Target="https://www.contrataciones.gov.py/licitaciones/adjudicacion/426627-mantenimiento-reparacion-sistema-electrico-set-mh-1/resumen-adjudicacion.html" TargetMode="External"/><Relationship Id="rId90" Type="http://schemas.openxmlformats.org/officeDocument/2006/relationships/hyperlink" Target="https://www.contrataciones.gov.py/licitaciones/adjudicacion/435807-renovacion-ampliacion-software-acl-set-mh-1/resumen-adjudicacion.html" TargetMode="External"/><Relationship Id="rId95" Type="http://schemas.openxmlformats.org/officeDocument/2006/relationships/hyperlink" Target="https://www.contrataciones.gov.py/licitaciones/adjudicacion/436438-cd-n-8-23-mantenimiento-reparacion-ascensores-edificios-asuncion-set-mh-1/resumen-adjudicacion.html" TargetMode="External"/><Relationship Id="rId19" Type="http://schemas.openxmlformats.org/officeDocument/2006/relationships/hyperlink" Target="https://www.sfp.gov.py/sfp/archivos/documentos/100_Julio_2023_k9mx3l7c.pdf" TargetMode="External"/><Relationship Id="rId14" Type="http://schemas.openxmlformats.org/officeDocument/2006/relationships/hyperlink" Target="https://www.sfp.gov.py/sfp/archivos/documentos/100_Febrero_2023_p3i7veo0.pdf" TargetMode="External"/><Relationship Id="rId22" Type="http://schemas.openxmlformats.org/officeDocument/2006/relationships/hyperlink" Target="https://www.sfp.gov.py/sfp/archivos/documentos/100porc_Octubre_2023_AdmCentral_x4x7azv4.pdf" TargetMode="External"/><Relationship Id="rId27" Type="http://schemas.openxmlformats.org/officeDocument/2006/relationships/hyperlink" Target="https://transparencia.senac.gov.py/portal" TargetMode="External"/><Relationship Id="rId30" Type="http://schemas.openxmlformats.org/officeDocument/2006/relationships/hyperlink" Target="https://transparencia.senac.gov.py/portal" TargetMode="External"/><Relationship Id="rId35" Type="http://schemas.openxmlformats.org/officeDocument/2006/relationships/hyperlink" Target="https://denuncias.gov.py/portal-publico/seguimiento-denuncia/16009" TargetMode="External"/><Relationship Id="rId43" Type="http://schemas.openxmlformats.org/officeDocument/2006/relationships/hyperlink" Target="https://www.hacienda.gov.py/web-hacienda/archivo.php?a=7a7a7d838e878d888c48857e924e4a5152484b494b4c48494e46867a9288487d464a7b42467e837e7c8e7c82888746898b7e8c8e898e7e8c8d7a8b827a46867e878c8e7a85464646867a928847897d7f7a019&amp;x=a6a6045&amp;y=dddd07c" TargetMode="External"/><Relationship Id="rId48" Type="http://schemas.openxmlformats.org/officeDocument/2006/relationships/hyperlink" Target="https://www.mef.gov.py/web-hacienda/archivo.php?a=8686898f9a9399949854918a9e5a565d5e545755575854555e52988a998e8a9287978a5489564e458a8f8a889a888e94934595978a989a959a8a989986978e8645928a93989a8691455245988e998e8a9287978a5395898b86025&amp;x=1f1f0bd&amp;y=abab04a" TargetMode="External"/><Relationship Id="rId56" Type="http://schemas.openxmlformats.org/officeDocument/2006/relationships/hyperlink" Target="https://www.contrataciones.gov.py/licitaciones/adjudicacion/426480-ampliacion-actualizacion-servidores-base-datos-set-mh-1/resumen-adjudicacion.html" TargetMode="External"/><Relationship Id="rId64" Type="http://schemas.openxmlformats.org/officeDocument/2006/relationships/hyperlink" Target="https://www.contrataciones.gov.py/licitaciones/adjudicacion/422382-servicio-mantenimiento-reparacion-generadores-set-mh-1/resumen-adjudicacion.html" TargetMode="External"/><Relationship Id="rId69" Type="http://schemas.openxmlformats.org/officeDocument/2006/relationships/hyperlink" Target="https://www.contrataciones.gov.py/licitaciones/adjudicacion/422616-servicio-mantenimiento-reparacion-motobombas-set-mh-1/resumen-adjudicacion.html" TargetMode="External"/><Relationship Id="rId77" Type="http://schemas.openxmlformats.org/officeDocument/2006/relationships/hyperlink" Target="https://www.contrataciones.gov.py/licitaciones/adjudicacion/426400-servicio-tecnico-apoyo-administracion-base-datos-set-1/resumen-adjudicacion.html" TargetMode="External"/><Relationship Id="rId8" Type="http://schemas.openxmlformats.org/officeDocument/2006/relationships/hyperlink" Target="https://www.hacienda.gov.py/web-hacienda/index.php?c=1270" TargetMode="External"/><Relationship Id="rId51" Type="http://schemas.openxmlformats.org/officeDocument/2006/relationships/hyperlink" Target="https://www.contrataciones.gov.py/licitaciones/adjudicacion/422304-servicio-lavado-engrase-flota-vehiculos-set-mh-1/resumen-adjudicacion.html" TargetMode="External"/><Relationship Id="rId72" Type="http://schemas.openxmlformats.org/officeDocument/2006/relationships/hyperlink" Target="https://www.contrataciones.gov.py/licitaciones/adjudicacion/422404-lpn-n-1-2023-organizacion-gestion-integral-evento-declaracion-punta-este-1/resumen-adjudicacion.html" TargetMode="External"/><Relationship Id="rId80" Type="http://schemas.openxmlformats.org/officeDocument/2006/relationships/hyperlink" Target="https://www.contrataciones.gov.py/licitaciones/adjudicacion/426512-licitacion-concurso-oferta-n-4-2023-renovacion-actualizacion-licencias-antivirus-sof-1/resumen-adjudicacion.html" TargetMode="External"/><Relationship Id="rId85" Type="http://schemas.openxmlformats.org/officeDocument/2006/relationships/hyperlink" Target="https://www.contrataciones.gov.py/licitaciones/adjudicacion/426285-extension-garantia-equipo-monitoreo-fibra-set-1/resumen-adjudicacion.html" TargetMode="External"/><Relationship Id="rId93" Type="http://schemas.openxmlformats.org/officeDocument/2006/relationships/hyperlink" Target="https://www.contrataciones.gov.py/licitaciones/adjudicacion/426245-servicio-extension-garantia-data-center-principal-datacenter-contingencia-set-mh-1/resumen-adjudicacion.html" TargetMode="External"/><Relationship Id="rId98" Type="http://schemas.openxmlformats.org/officeDocument/2006/relationships/hyperlink" Target="https://drive.google.com/file/d/1ZmfFKtuX69AHALncXkiyRYkHZFQg9ez4/view?usp=sharing" TargetMode="External"/><Relationship Id="rId3" Type="http://schemas.openxmlformats.org/officeDocument/2006/relationships/hyperlink" Target="https://www.hacienda.gov.py/web-hacienda/archivo.php?a=e5e5e8eef9f2f8f3f7b3f6e7b6b4b6b7b3f6e9f7a4f1eca4b5b6b8a4b1a4b6b4b6b7a4f1eca4e5f4f6f9e9e6e5a4f4f0e5f2a4e8e9a4f6e9f2e8ede7edf3f2a4e8e9a4e7f9e9f2f8e5f7b2f4e8eae5084&amp;x=7c7c01b&amp;y=b5b5054" TargetMode="External"/><Relationship Id="rId12" Type="http://schemas.openxmlformats.org/officeDocument/2006/relationships/hyperlink" Target="https://youtube.com/shorts/Wxo7ePLbMzU?feature=share" TargetMode="External"/><Relationship Id="rId17" Type="http://schemas.openxmlformats.org/officeDocument/2006/relationships/hyperlink" Target="https://www.sfp.gov.py/sfp/archivos/documentos/100Mayo_2023_oipbefm5.pdf" TargetMode="External"/><Relationship Id="rId25" Type="http://schemas.openxmlformats.org/officeDocument/2006/relationships/hyperlink" Target="https://transparencia.senac.gov.py/portal" TargetMode="External"/><Relationship Id="rId33" Type="http://schemas.openxmlformats.org/officeDocument/2006/relationships/hyperlink" Target="https://denuncias.gov.py/portal-publico/seguimiento-denuncia/15627" TargetMode="External"/><Relationship Id="rId38" Type="http://schemas.openxmlformats.org/officeDocument/2006/relationships/hyperlink" Target="https://www.contrataciones.gov.py/buscador/licitaciones.html" TargetMode="External"/><Relationship Id="rId46" Type="http://schemas.openxmlformats.org/officeDocument/2006/relationships/hyperlink" Target="https://www.mef.gov.py/web-hacienda/archivo.php?a=c2c2c5cbd6cfd5d0d490cdc6da9692999a90939193949091948ecec2d3dbd090c58e928a8ec6cbc6c4d6c4cad0cf8ed1d3c6d4d6d1d6c6d4d5c2d3cac28ecec6cfd4d6c2cd8e8e8ecec2d3dbd08fd1c5c7c2061&amp;x=8e8e02d&amp;y=eeee08d" TargetMode="External"/><Relationship Id="rId59" Type="http://schemas.openxmlformats.org/officeDocument/2006/relationships/hyperlink" Target="https://www.contrataciones.gov.py/licitaciones/adjudicacion/424962-renovacion-licencias-uso-oracle-soporte-oracle-internacional-local-actualizacion-ver-1/resumen-adjudicacion.html" TargetMode="External"/><Relationship Id="rId67" Type="http://schemas.openxmlformats.org/officeDocument/2006/relationships/hyperlink" Target="https://www.contrataciones.gov.py/licitaciones/adjudicacion/422616-servicio-mantenimiento-reparacion-motobombas-set-mh-1/resumen-adjudicacion.html" TargetMode="External"/><Relationship Id="rId20" Type="http://schemas.openxmlformats.org/officeDocument/2006/relationships/hyperlink" Target="https://www.sfp.gov.py/sfp/archivos/documentos/100_Agosto_2023_AdmCentral_wapur3yr.pdf" TargetMode="External"/><Relationship Id="rId41" Type="http://schemas.openxmlformats.org/officeDocument/2006/relationships/hyperlink" Target="https://www.hacienda.gov.py/web-hacienda/archivo.php?a=a3a3a6acb7b0b6b1b571aea7bb77737a7b71747274757172746fa8a7a4b4a7b4b171a66f736b6fa7aca7a5b7a5abb1b06fb2b4a7b5b7b2b7a7b5b6a3b4aba36fafa7b0b5b7a3ae6f6f6fa8a7a4b4a7b4b170b2a6a8a3042&amp;x=9d9d03c&amp;y=k5k50a3" TargetMode="External"/><Relationship Id="rId54" Type="http://schemas.openxmlformats.org/officeDocument/2006/relationships/hyperlink" Target="https://www.contrataciones.gov.py/licitaciones/adjudicacion/426480-ampliacion-actualizacion-servidores-base-datos-set-mh-1/resumen-adjudicacion.html" TargetMode="External"/><Relationship Id="rId62" Type="http://schemas.openxmlformats.org/officeDocument/2006/relationships/hyperlink" Target="https://www.contrataciones.gov.py/licitaciones/adjudicacion/422382-servicio-mantenimiento-reparacion-generadores-set-mh-1/resumen-adjudicacion.html" TargetMode="External"/><Relationship Id="rId70" Type="http://schemas.openxmlformats.org/officeDocument/2006/relationships/hyperlink" Target="https://www.contrataciones.gov.py/licitaciones/adjudicacion/422404-lpn-n-1-2023-organizacion-gestion-integral-evento-declaracion-punta-este-1/resumen-adjudicacion.html" TargetMode="External"/><Relationship Id="rId75" Type="http://schemas.openxmlformats.org/officeDocument/2006/relationships/hyperlink" Target="https://www.contrataciones.gov.py/licitaciones/adjudicacion/426400-servicio-tecnico-apoyo-administracion-base-datos-set-1/resumen-adjudicacion.html" TargetMode="External"/><Relationship Id="rId83" Type="http://schemas.openxmlformats.org/officeDocument/2006/relationships/hyperlink" Target="https://www.contrataciones.gov.py/licitaciones/adjudicacion/426631-lpn-n-8-2023-servicio-limpieza-oficinas-asuncion-set-m-h-1/resumen-adjudicacion.html" TargetMode="External"/><Relationship Id="rId88" Type="http://schemas.openxmlformats.org/officeDocument/2006/relationships/hyperlink" Target="https://www.contrataciones.gov.py/licitaciones/adjudicacion/435409-adquisicion-sillas-giratorias-tipo-cajero-set-mh-1/resumen-adjudicacion.html" TargetMode="External"/><Relationship Id="rId91" Type="http://schemas.openxmlformats.org/officeDocument/2006/relationships/hyperlink" Target="https://www.contrataciones.gov.py/licitaciones/adjudicacion/426218-servicio-comunicacion-via-internet-set-sitio-principal-set-1/resumen-adjudicacion.html" TargetMode="External"/><Relationship Id="rId96" Type="http://schemas.openxmlformats.org/officeDocument/2006/relationships/hyperlink" Target="https://www.contrataciones.gov.py/licitaciones/adjudicacion/436693-servicio-provision-cafe-maquinas-expendedoras-set-mh-1/resumen-adjudicacion.html" TargetMode="External"/><Relationship Id="rId1" Type="http://schemas.openxmlformats.org/officeDocument/2006/relationships/hyperlink" Target="https://www.hacienda.gov.py/web-hacienda/archivo.php?a=7373767c878086818541847544424443417581807881847f73757bd5c5803276777e3275817f7b86774082767873012&amp;amp;x=7979018&amp;amp;y=c7c7066" TargetMode="External"/><Relationship Id="rId6" Type="http://schemas.openxmlformats.org/officeDocument/2006/relationships/hyperlink" Target="https://informacionpublica.paraguay.gov.py/portal/" TargetMode="External"/><Relationship Id="rId15" Type="http://schemas.openxmlformats.org/officeDocument/2006/relationships/hyperlink" Target="https://www.sfp.gov.py/sfp/archivos/documentos/100_Marzo_2023_6wpkijdj.pdf" TargetMode="External"/><Relationship Id="rId23" Type="http://schemas.openxmlformats.org/officeDocument/2006/relationships/hyperlink" Target="https://transparencia.senac.gov.py/portal" TargetMode="External"/><Relationship Id="rId28" Type="http://schemas.openxmlformats.org/officeDocument/2006/relationships/hyperlink" Target="https://transparencia.senac.gov.py/portal" TargetMode="External"/><Relationship Id="rId36" Type="http://schemas.openxmlformats.org/officeDocument/2006/relationships/hyperlink" Target="https://denuncias.gov.py/portal-publico/seguimiento-denuncia/16036" TargetMode="External"/><Relationship Id="rId49" Type="http://schemas.openxmlformats.org/officeDocument/2006/relationships/hyperlink" Target="https://www.hacienda.gov.py/web-hacienda/index.php?c=414" TargetMode="External"/><Relationship Id="rId57" Type="http://schemas.openxmlformats.org/officeDocument/2006/relationships/hyperlink" Target="https://www.contrataciones.gov.py/licitaciones/adjudicacion/426480-ampliacion-actualizacion-servidores-base-datos-set-mh-1/resumen-adjudicacion.html" TargetMode="External"/><Relationship Id="rId10" Type="http://schemas.openxmlformats.org/officeDocument/2006/relationships/hyperlink" Target="https://www.mef.gov.py/web-hacienda/archivo.php?a=9a9a9da3aea7ada8ac68a59eb26e6a7172686b696b6c686a6966a89cadae9bab9e689d6a62599ea39e9cae9ca2a8a759a9ab9eacaea9ae9eacad9aaba29a59a69ea7acae9aa5596659a89cadae9bab9e67a99d9f9a039&amp;x=808001f&amp;y=k1k109f" TargetMode="External"/><Relationship Id="rId31" Type="http://schemas.openxmlformats.org/officeDocument/2006/relationships/hyperlink" Target="https://transparencia.senac.gov.py/portal" TargetMode="External"/><Relationship Id="rId44" Type="http://schemas.openxmlformats.org/officeDocument/2006/relationships/hyperlink" Target="https://www.mef.gov.py/web-hacienda/archivo.php?a=9494979da8a1a7a2a6629f98ac68646b6c6265636566629da89f9ca262976453989d9896a8969cf6e6a153a3a598a6a8a3a898a6a794a59c9453a098a1a6a8949f92539da89f9ca261a3979994033&amp;x=c8c8067&amp;y=8a8a029" TargetMode="External"/><Relationship Id="rId52" Type="http://schemas.openxmlformats.org/officeDocument/2006/relationships/hyperlink" Target="https://www.contrataciones.gov.py/licitaciones/adjudicacion/422683-lpn-n-02-2023-contratacion-seguros-edificios-bienes-muebles-vehiculos-equipos-inform-1/resumen-adjudicacion.html" TargetMode="External"/><Relationship Id="rId60" Type="http://schemas.openxmlformats.org/officeDocument/2006/relationships/hyperlink" Target="https://www.contrataciones.gov.py/licitaciones/adjudicacion/424962-renovacion-licencias-uso-oracle-soporte-oracle-internacional-local-actualizacion-ver-1/resumen-adjudicacion.html" TargetMode="External"/><Relationship Id="rId65" Type="http://schemas.openxmlformats.org/officeDocument/2006/relationships/hyperlink" Target="https://www.contrataciones.gov.py/licitaciones/adjudicacion/422382-servicio-mantenimiento-reparacion-generadores-set-mh-1/resumen-adjudicacion.html" TargetMode="External"/><Relationship Id="rId73" Type="http://schemas.openxmlformats.org/officeDocument/2006/relationships/hyperlink" Target="https://www.contrataciones.gov.py/licitaciones/adjudicacion/422404-lpn-n-1-2023-organizacion-gestion-integral-evento-declaracion-punta-este-1/resumen-adjudicacion.html" TargetMode="External"/><Relationship Id="rId78" Type="http://schemas.openxmlformats.org/officeDocument/2006/relationships/hyperlink" Target="https://www.contrataciones.gov.py/licitaciones/adjudicacion/431151-adquisicion-equipamiento-guarderia-ministerio-hacienda-1/resumen-adjudicacion.html" TargetMode="External"/><Relationship Id="rId81" Type="http://schemas.openxmlformats.org/officeDocument/2006/relationships/hyperlink" Target="https://www.contrataciones.gov.py/licitaciones/adjudicacion/432573-servicio-mantenimiento-reparacion-muebles-set-mh-1/resumen-adjudicacion.html" TargetMode="External"/><Relationship Id="rId86" Type="http://schemas.openxmlformats.org/officeDocument/2006/relationships/hyperlink" Target="https://www.contrataciones.gov.py/licitaciones/adjudicacion/426398-servicio-tecnico-monitoreo-infraestructura-critica-networking-set-1/resumen-adjudicacion.html" TargetMode="External"/><Relationship Id="rId94" Type="http://schemas.openxmlformats.org/officeDocument/2006/relationships/hyperlink" Target="https://www.contrataciones.gov.py/licitaciones/adjudicacion/426813-servicio-telefonia-movil-set-mh-1/resumen-adjudicacion.html" TargetMode="External"/><Relationship Id="rId99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senac.gov.py/portal" TargetMode="External"/><Relationship Id="rId9" Type="http://schemas.openxmlformats.org/officeDocument/2006/relationships/hyperlink" Target="https://www.hacienda.gov.py/web-hacienda/archivo.php?a=e5e5e8eef9f2f8f3f7b3f6e7b6b4b6b7b3f6e9f7a4f1eca4b5b6b8a4b1a4b6b4b6b7a4f1eca4e5f4f6f9e9e6e5a4f4f0e5f2a4e8e9a4f6e9f2e8ede7edf3f2a4e8e9a4e7f9e9f2f8e5f7b2f4e8eae5084&amp;x=7c7c01b&amp;y=b5b5054" TargetMode="External"/><Relationship Id="rId13" Type="http://schemas.openxmlformats.org/officeDocument/2006/relationships/hyperlink" Target="https://www.sfp.gov.py/sfp/archivos/documentos/100_Enero_2023_d5lf7wr4.pdf" TargetMode="External"/><Relationship Id="rId18" Type="http://schemas.openxmlformats.org/officeDocument/2006/relationships/hyperlink" Target="https://www.sfp.gov.py/sfp/archivos/documentos/100_Junio_2023_0b0a5slm.pdf" TargetMode="External"/><Relationship Id="rId39" Type="http://schemas.openxmlformats.org/officeDocument/2006/relationships/hyperlink" Target="https://transparencia.senac.gov.py/por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1"/>
  <sheetViews>
    <sheetView tabSelected="1" view="pageBreakPreview" topLeftCell="A346" zoomScale="80" zoomScaleNormal="80" zoomScaleSheetLayoutView="80" workbookViewId="0">
      <selection activeCell="M35" sqref="M35:P36"/>
    </sheetView>
  </sheetViews>
  <sheetFormatPr baseColWidth="10" defaultColWidth="9.140625" defaultRowHeight="15"/>
  <cols>
    <col min="1" max="1" width="11.85546875" style="1" customWidth="1"/>
    <col min="2" max="2" width="15.85546875" style="1" customWidth="1"/>
    <col min="3" max="3" width="11.42578125" style="1" customWidth="1"/>
    <col min="4" max="4" width="15.5703125" style="1" customWidth="1"/>
    <col min="5" max="5" width="11" style="1" customWidth="1"/>
    <col min="6" max="6" width="22" style="1" customWidth="1"/>
    <col min="7" max="7" width="13.85546875" style="1" customWidth="1"/>
    <col min="8" max="8" width="25.42578125" style="1" customWidth="1"/>
    <col min="9" max="9" width="15.5703125" style="1" customWidth="1"/>
    <col min="10" max="10" width="12.140625" style="1" customWidth="1"/>
    <col min="11" max="11" width="13.140625" style="1" customWidth="1"/>
    <col min="12" max="12" width="9" style="1" customWidth="1"/>
    <col min="13" max="13" width="21.5703125" style="1" customWidth="1"/>
    <col min="14" max="14" width="24.28515625" style="1" customWidth="1"/>
    <col min="15" max="15" width="6.5703125" style="1" customWidth="1"/>
    <col min="16" max="16" width="5.85546875" style="1" customWidth="1"/>
    <col min="17" max="16384" width="9.140625" style="1"/>
  </cols>
  <sheetData>
    <row r="1" spans="1:15" ht="23.25" customHeight="1">
      <c r="A1" s="188" t="s">
        <v>484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</row>
    <row r="2" spans="1:15" ht="19.5" customHeight="1">
      <c r="A2" s="188"/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</row>
    <row r="3" spans="1:15" ht="18.75">
      <c r="A3" s="165" t="s">
        <v>0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</row>
    <row r="4" spans="1:15" ht="23.25" customHeight="1">
      <c r="A4" s="18" t="s">
        <v>1</v>
      </c>
      <c r="B4" s="19"/>
      <c r="C4" s="189" t="s">
        <v>480</v>
      </c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</row>
    <row r="5" spans="1:15" ht="23.25" customHeight="1">
      <c r="A5" s="18" t="s">
        <v>87</v>
      </c>
      <c r="B5" s="19"/>
      <c r="C5" s="189" t="s">
        <v>247</v>
      </c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</row>
    <row r="6" spans="1:15" ht="18.75">
      <c r="A6" s="124" t="s">
        <v>2</v>
      </c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</row>
    <row r="7" spans="1:15" ht="15" customHeight="1">
      <c r="A7" s="190" t="s">
        <v>88</v>
      </c>
      <c r="B7" s="190"/>
      <c r="C7" s="190"/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90"/>
    </row>
    <row r="8" spans="1:15" ht="15" customHeight="1">
      <c r="A8" s="190"/>
      <c r="B8" s="190"/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</row>
    <row r="9" spans="1:15" ht="15" customHeight="1">
      <c r="A9" s="190"/>
      <c r="B9" s="190"/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</row>
    <row r="10" spans="1:15" ht="12.75" customHeight="1">
      <c r="A10" s="190"/>
      <c r="B10" s="190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</row>
    <row r="11" spans="1:15" ht="15" hidden="1" customHeight="1">
      <c r="A11" s="190"/>
      <c r="B11" s="190"/>
      <c r="C11" s="190"/>
      <c r="D11" s="190"/>
      <c r="E11" s="190"/>
      <c r="F11" s="190"/>
      <c r="G11" s="190"/>
      <c r="H11" s="190"/>
      <c r="I11" s="190"/>
      <c r="J11" s="190"/>
      <c r="K11" s="190"/>
      <c r="L11" s="190"/>
      <c r="M11" s="190"/>
      <c r="N11" s="190"/>
      <c r="O11" s="190"/>
    </row>
    <row r="12" spans="1:15" ht="3.75" customHeight="1">
      <c r="A12" s="190"/>
      <c r="B12" s="190"/>
      <c r="C12" s="190"/>
      <c r="D12" s="190"/>
      <c r="E12" s="190"/>
      <c r="F12" s="190"/>
      <c r="G12" s="190"/>
      <c r="H12" s="190"/>
      <c r="I12" s="190"/>
      <c r="J12" s="190"/>
      <c r="K12" s="190"/>
      <c r="L12" s="190"/>
      <c r="M12" s="190"/>
      <c r="N12" s="190"/>
      <c r="O12" s="190"/>
    </row>
    <row r="13" spans="1:15" ht="15" customHeight="1">
      <c r="A13" s="20"/>
      <c r="B13" s="20"/>
      <c r="C13" s="20"/>
      <c r="D13" s="20"/>
      <c r="E13" s="20"/>
      <c r="F13" s="20"/>
      <c r="G13" s="20"/>
      <c r="H13" s="2"/>
    </row>
    <row r="14" spans="1:15" s="3" customFormat="1" ht="18.75">
      <c r="A14" s="165" t="s">
        <v>46</v>
      </c>
      <c r="B14" s="165"/>
      <c r="C14" s="165"/>
      <c r="D14" s="165"/>
      <c r="E14" s="165"/>
      <c r="F14" s="165"/>
      <c r="G14" s="165"/>
      <c r="H14" s="165"/>
      <c r="I14" s="165"/>
      <c r="J14" s="165"/>
      <c r="K14" s="165"/>
      <c r="L14" s="165"/>
      <c r="M14" s="165"/>
      <c r="N14" s="165"/>
      <c r="O14" s="165"/>
    </row>
    <row r="15" spans="1:15" s="3" customFormat="1" ht="36" customHeight="1">
      <c r="A15" s="154" t="s">
        <v>89</v>
      </c>
      <c r="B15" s="154"/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</row>
    <row r="16" spans="1:15" ht="15.75">
      <c r="A16" s="27" t="s">
        <v>3</v>
      </c>
      <c r="B16" s="192" t="s">
        <v>4</v>
      </c>
      <c r="C16" s="192"/>
      <c r="D16" s="192"/>
      <c r="E16" s="192"/>
      <c r="F16" s="191" t="s">
        <v>5</v>
      </c>
      <c r="G16" s="191"/>
      <c r="H16" s="191" t="s">
        <v>6</v>
      </c>
      <c r="I16" s="191"/>
    </row>
    <row r="17" spans="1:15" ht="33.75" customHeight="1">
      <c r="A17" s="12">
        <v>1</v>
      </c>
      <c r="B17" s="145" t="s">
        <v>90</v>
      </c>
      <c r="C17" s="146"/>
      <c r="D17" s="146"/>
      <c r="E17" s="147"/>
      <c r="F17" s="153" t="s">
        <v>239</v>
      </c>
      <c r="G17" s="153"/>
      <c r="H17" s="153" t="s">
        <v>98</v>
      </c>
      <c r="I17" s="153"/>
    </row>
    <row r="18" spans="1:15" ht="33.75" customHeight="1">
      <c r="A18" s="12">
        <v>2</v>
      </c>
      <c r="B18" s="145" t="s">
        <v>91</v>
      </c>
      <c r="C18" s="146"/>
      <c r="D18" s="146"/>
      <c r="E18" s="147"/>
      <c r="F18" s="153" t="s">
        <v>96</v>
      </c>
      <c r="G18" s="153"/>
      <c r="H18" s="103" t="s">
        <v>98</v>
      </c>
      <c r="I18" s="104"/>
    </row>
    <row r="19" spans="1:15" ht="33.75" customHeight="1">
      <c r="A19" s="12">
        <v>3</v>
      </c>
      <c r="B19" s="145" t="s">
        <v>92</v>
      </c>
      <c r="C19" s="146"/>
      <c r="D19" s="146"/>
      <c r="E19" s="147"/>
      <c r="F19" s="153" t="s">
        <v>240</v>
      </c>
      <c r="G19" s="153"/>
      <c r="H19" s="103" t="s">
        <v>99</v>
      </c>
      <c r="I19" s="104"/>
    </row>
    <row r="20" spans="1:15" ht="33.75" customHeight="1">
      <c r="A20" s="12">
        <v>4</v>
      </c>
      <c r="B20" s="145" t="s">
        <v>93</v>
      </c>
      <c r="C20" s="146"/>
      <c r="D20" s="146"/>
      <c r="E20" s="147"/>
      <c r="F20" s="153" t="s">
        <v>97</v>
      </c>
      <c r="G20" s="153"/>
      <c r="H20" s="103" t="s">
        <v>98</v>
      </c>
      <c r="I20" s="104"/>
    </row>
    <row r="21" spans="1:15" ht="33.75" customHeight="1">
      <c r="A21" s="12">
        <v>5</v>
      </c>
      <c r="B21" s="145" t="s">
        <v>94</v>
      </c>
      <c r="C21" s="146"/>
      <c r="D21" s="146"/>
      <c r="E21" s="147"/>
      <c r="F21" s="153" t="s">
        <v>241</v>
      </c>
      <c r="G21" s="153"/>
      <c r="H21" s="103" t="s">
        <v>98</v>
      </c>
      <c r="I21" s="104"/>
    </row>
    <row r="22" spans="1:15" ht="33.75" customHeight="1">
      <c r="A22" s="12">
        <v>6</v>
      </c>
      <c r="B22" s="145" t="s">
        <v>236</v>
      </c>
      <c r="C22" s="146"/>
      <c r="D22" s="146"/>
      <c r="E22" s="147"/>
      <c r="F22" s="153" t="s">
        <v>100</v>
      </c>
      <c r="G22" s="153"/>
      <c r="H22" s="103" t="s">
        <v>99</v>
      </c>
      <c r="I22" s="104"/>
    </row>
    <row r="23" spans="1:15" ht="33.75" customHeight="1">
      <c r="A23" s="12">
        <v>7</v>
      </c>
      <c r="B23" s="145" t="s">
        <v>237</v>
      </c>
      <c r="C23" s="146"/>
      <c r="D23" s="146"/>
      <c r="E23" s="147"/>
      <c r="F23" s="153" t="s">
        <v>101</v>
      </c>
      <c r="G23" s="153"/>
      <c r="H23" s="103" t="s">
        <v>98</v>
      </c>
      <c r="I23" s="104"/>
    </row>
    <row r="24" spans="1:15" ht="33.75" customHeight="1">
      <c r="A24" s="12">
        <v>8</v>
      </c>
      <c r="B24" s="145" t="s">
        <v>238</v>
      </c>
      <c r="C24" s="146"/>
      <c r="D24" s="146"/>
      <c r="E24" s="147"/>
      <c r="F24" s="153" t="s">
        <v>102</v>
      </c>
      <c r="G24" s="153"/>
      <c r="H24" s="103" t="s">
        <v>99</v>
      </c>
      <c r="I24" s="104"/>
    </row>
    <row r="25" spans="1:15" ht="33.75" customHeight="1">
      <c r="A25" s="12">
        <v>9</v>
      </c>
      <c r="B25" s="145" t="s">
        <v>95</v>
      </c>
      <c r="C25" s="146"/>
      <c r="D25" s="146"/>
      <c r="E25" s="147"/>
      <c r="F25" s="153" t="s">
        <v>248</v>
      </c>
      <c r="G25" s="153"/>
      <c r="H25" s="103" t="s">
        <v>99</v>
      </c>
      <c r="I25" s="104"/>
    </row>
    <row r="26" spans="1:15" ht="21" customHeight="1">
      <c r="A26" s="163" t="s">
        <v>40</v>
      </c>
      <c r="B26" s="163"/>
      <c r="C26" s="163"/>
      <c r="D26" s="163"/>
      <c r="E26" s="163"/>
      <c r="F26" s="163"/>
      <c r="G26" s="164">
        <v>9</v>
      </c>
      <c r="H26" s="164"/>
      <c r="I26" s="164"/>
    </row>
    <row r="27" spans="1:15" ht="21" customHeight="1">
      <c r="A27" s="163" t="s">
        <v>42</v>
      </c>
      <c r="B27" s="163"/>
      <c r="C27" s="163"/>
      <c r="D27" s="163"/>
      <c r="E27" s="163"/>
      <c r="F27" s="163"/>
      <c r="G27" s="164">
        <v>4</v>
      </c>
      <c r="H27" s="164"/>
      <c r="I27" s="164"/>
    </row>
    <row r="28" spans="1:15" ht="21" customHeight="1">
      <c r="A28" s="163" t="s">
        <v>41</v>
      </c>
      <c r="B28" s="163"/>
      <c r="C28" s="163"/>
      <c r="D28" s="163"/>
      <c r="E28" s="163"/>
      <c r="F28" s="163"/>
      <c r="G28" s="164">
        <v>5</v>
      </c>
      <c r="H28" s="164"/>
      <c r="I28" s="164"/>
    </row>
    <row r="29" spans="1:15" ht="21" customHeight="1">
      <c r="A29" s="163" t="s">
        <v>44</v>
      </c>
      <c r="B29" s="163"/>
      <c r="C29" s="163"/>
      <c r="D29" s="163"/>
      <c r="E29" s="163"/>
      <c r="F29" s="163"/>
      <c r="G29" s="164">
        <v>9</v>
      </c>
      <c r="H29" s="164"/>
      <c r="I29" s="164"/>
    </row>
    <row r="30" spans="1:15" ht="21" customHeight="1">
      <c r="A30" s="25"/>
      <c r="B30" s="25"/>
      <c r="C30" s="25"/>
      <c r="D30" s="25"/>
      <c r="E30" s="25"/>
      <c r="F30" s="25"/>
      <c r="G30" s="20"/>
      <c r="H30" s="20"/>
      <c r="I30" s="20"/>
    </row>
    <row r="31" spans="1:15" ht="18.75">
      <c r="A31" s="165" t="s">
        <v>64</v>
      </c>
      <c r="B31" s="165"/>
      <c r="C31" s="165"/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165"/>
    </row>
    <row r="32" spans="1:15" ht="16.5">
      <c r="A32" s="150" t="s">
        <v>79</v>
      </c>
      <c r="B32" s="150"/>
      <c r="C32" s="150"/>
      <c r="D32" s="150"/>
      <c r="E32" s="150"/>
      <c r="F32" s="150"/>
      <c r="G32" s="150"/>
      <c r="H32" s="150"/>
      <c r="I32" s="150"/>
      <c r="J32" s="150"/>
      <c r="K32" s="150"/>
      <c r="L32" s="150"/>
      <c r="M32" s="150"/>
      <c r="N32" s="150"/>
      <c r="O32" s="150"/>
    </row>
    <row r="33" spans="1:16" ht="45" customHeight="1">
      <c r="A33" s="154" t="s">
        <v>103</v>
      </c>
      <c r="B33" s="154"/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</row>
    <row r="34" spans="1:16" s="38" customFormat="1" ht="45" customHeight="1">
      <c r="A34" s="82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</row>
    <row r="35" spans="1:16" s="38" customFormat="1" ht="45" customHeight="1">
      <c r="A35" s="82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253"/>
      <c r="N35" s="253"/>
      <c r="O35" s="253"/>
      <c r="P35" s="253"/>
    </row>
    <row r="36" spans="1:16" s="38" customFormat="1" ht="62.25" customHeight="1">
      <c r="A36" s="82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253"/>
      <c r="N36" s="253"/>
      <c r="O36" s="253"/>
      <c r="P36" s="253"/>
    </row>
    <row r="37" spans="1:16" ht="15.75" customHeight="1">
      <c r="A37" s="155" t="s">
        <v>397</v>
      </c>
      <c r="B37" s="155"/>
      <c r="C37" s="155"/>
      <c r="D37" s="155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</row>
    <row r="38" spans="1:16" ht="50.25" customHeight="1">
      <c r="A38" s="154" t="s">
        <v>103</v>
      </c>
      <c r="B38" s="154"/>
      <c r="C38" s="154"/>
      <c r="D38" s="154"/>
      <c r="E38" s="154"/>
      <c r="F38" s="154"/>
      <c r="G38" s="154"/>
      <c r="H38" s="154"/>
      <c r="I38" s="154"/>
      <c r="J38" s="154"/>
      <c r="K38" s="154"/>
      <c r="L38" s="154"/>
      <c r="M38" s="154"/>
      <c r="N38" s="154"/>
      <c r="O38" s="154"/>
    </row>
    <row r="39" spans="1:16" ht="36.75" customHeight="1">
      <c r="A39" s="14" t="s">
        <v>7</v>
      </c>
      <c r="B39" s="120" t="s">
        <v>47</v>
      </c>
      <c r="C39" s="120"/>
      <c r="D39" s="120" t="s">
        <v>8</v>
      </c>
      <c r="E39" s="120"/>
      <c r="F39" s="120"/>
      <c r="G39" s="120"/>
      <c r="H39" s="120" t="s">
        <v>9</v>
      </c>
      <c r="I39" s="120"/>
      <c r="J39" s="120"/>
      <c r="K39" s="120"/>
      <c r="L39" s="120"/>
      <c r="M39" s="151" t="s">
        <v>10</v>
      </c>
      <c r="N39" s="151"/>
      <c r="O39" s="151"/>
    </row>
    <row r="40" spans="1:16" ht="78" customHeight="1">
      <c r="A40" s="11" t="s">
        <v>11</v>
      </c>
      <c r="B40" s="126" t="s">
        <v>177</v>
      </c>
      <c r="C40" s="126"/>
      <c r="D40" s="108" t="s">
        <v>179</v>
      </c>
      <c r="E40" s="109"/>
      <c r="F40" s="109"/>
      <c r="G40" s="110"/>
      <c r="H40" s="108" t="s">
        <v>180</v>
      </c>
      <c r="I40" s="109"/>
      <c r="J40" s="109"/>
      <c r="K40" s="109"/>
      <c r="L40" s="110"/>
      <c r="M40" s="156" t="s">
        <v>181</v>
      </c>
      <c r="N40" s="157"/>
      <c r="O40" s="158"/>
    </row>
    <row r="41" spans="1:16" ht="78" customHeight="1">
      <c r="A41" s="11" t="s">
        <v>12</v>
      </c>
      <c r="B41" s="126" t="s">
        <v>178</v>
      </c>
      <c r="C41" s="126"/>
      <c r="D41" s="114"/>
      <c r="E41" s="115"/>
      <c r="F41" s="115"/>
      <c r="G41" s="116"/>
      <c r="H41" s="114"/>
      <c r="I41" s="115"/>
      <c r="J41" s="115"/>
      <c r="K41" s="115"/>
      <c r="L41" s="116"/>
      <c r="M41" s="159"/>
      <c r="N41" s="160"/>
      <c r="O41" s="161"/>
    </row>
    <row r="42" spans="1:16" s="5" customFormat="1" ht="15.75">
      <c r="A42" s="4"/>
      <c r="B42" s="4"/>
      <c r="C42" s="4"/>
      <c r="D42" s="4"/>
      <c r="E42" s="4"/>
      <c r="F42" s="4"/>
      <c r="G42" s="4"/>
      <c r="H42" s="4"/>
    </row>
    <row r="43" spans="1:16" ht="18.75">
      <c r="A43" s="165" t="s">
        <v>65</v>
      </c>
      <c r="B43" s="165"/>
      <c r="C43" s="165"/>
      <c r="D43" s="165"/>
      <c r="E43" s="165"/>
      <c r="F43" s="165"/>
      <c r="G43" s="165"/>
      <c r="H43" s="165"/>
      <c r="I43" s="165"/>
      <c r="J43" s="165"/>
      <c r="K43" s="165"/>
      <c r="L43" s="165"/>
      <c r="M43" s="59"/>
      <c r="N43" s="59"/>
      <c r="O43" s="59"/>
    </row>
    <row r="44" spans="1:16" ht="21.75" customHeight="1">
      <c r="A44" s="125" t="s">
        <v>66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58"/>
      <c r="N44" s="58"/>
      <c r="O44" s="58"/>
    </row>
    <row r="45" spans="1:16" ht="15.75" customHeight="1">
      <c r="A45" s="120" t="s">
        <v>13</v>
      </c>
      <c r="B45" s="120"/>
      <c r="C45" s="120" t="s">
        <v>43</v>
      </c>
      <c r="D45" s="120"/>
      <c r="E45" s="120"/>
      <c r="F45" s="120"/>
      <c r="G45" s="120"/>
      <c r="H45" s="120" t="s">
        <v>49</v>
      </c>
      <c r="I45" s="120"/>
      <c r="J45" s="120"/>
      <c r="K45" s="120"/>
      <c r="L45" s="120"/>
    </row>
    <row r="46" spans="1:16" ht="33.75" customHeight="1">
      <c r="A46" s="126" t="s">
        <v>249</v>
      </c>
      <c r="B46" s="126"/>
      <c r="C46" s="126" t="s">
        <v>104</v>
      </c>
      <c r="D46" s="126"/>
      <c r="E46" s="126"/>
      <c r="F46" s="126"/>
      <c r="G46" s="126"/>
      <c r="H46" s="166" t="s">
        <v>258</v>
      </c>
      <c r="I46" s="167"/>
      <c r="J46" s="167"/>
      <c r="K46" s="167"/>
      <c r="L46" s="168"/>
    </row>
    <row r="47" spans="1:16" ht="33.75" customHeight="1">
      <c r="A47" s="126" t="s">
        <v>250</v>
      </c>
      <c r="B47" s="126"/>
      <c r="C47" s="126" t="s">
        <v>104</v>
      </c>
      <c r="D47" s="126"/>
      <c r="E47" s="126"/>
      <c r="F47" s="126"/>
      <c r="G47" s="126"/>
      <c r="H47" s="166" t="s">
        <v>259</v>
      </c>
      <c r="I47" s="167"/>
      <c r="J47" s="167"/>
      <c r="K47" s="167"/>
      <c r="L47" s="168"/>
    </row>
    <row r="48" spans="1:16" ht="33.75" customHeight="1">
      <c r="A48" s="126" t="s">
        <v>251</v>
      </c>
      <c r="B48" s="126"/>
      <c r="C48" s="126" t="s">
        <v>104</v>
      </c>
      <c r="D48" s="126"/>
      <c r="E48" s="126"/>
      <c r="F48" s="126"/>
      <c r="G48" s="126"/>
      <c r="H48" s="166" t="s">
        <v>260</v>
      </c>
      <c r="I48" s="167"/>
      <c r="J48" s="167"/>
      <c r="K48" s="167"/>
      <c r="L48" s="168"/>
    </row>
    <row r="49" spans="1:16" ht="33.75" customHeight="1">
      <c r="A49" s="126" t="s">
        <v>252</v>
      </c>
      <c r="B49" s="126"/>
      <c r="C49" s="126" t="s">
        <v>104</v>
      </c>
      <c r="D49" s="126"/>
      <c r="E49" s="126"/>
      <c r="F49" s="126"/>
      <c r="G49" s="126"/>
      <c r="H49" s="166" t="s">
        <v>261</v>
      </c>
      <c r="I49" s="167"/>
      <c r="J49" s="167"/>
      <c r="K49" s="167"/>
      <c r="L49" s="168"/>
    </row>
    <row r="50" spans="1:16" ht="33.75" customHeight="1">
      <c r="A50" s="126" t="s">
        <v>253</v>
      </c>
      <c r="B50" s="126"/>
      <c r="C50" s="126" t="s">
        <v>104</v>
      </c>
      <c r="D50" s="126"/>
      <c r="E50" s="126"/>
      <c r="F50" s="126"/>
      <c r="G50" s="126"/>
      <c r="H50" s="166" t="s">
        <v>262</v>
      </c>
      <c r="I50" s="167"/>
      <c r="J50" s="167"/>
      <c r="K50" s="167"/>
      <c r="L50" s="168"/>
    </row>
    <row r="51" spans="1:16" ht="33.75" customHeight="1">
      <c r="A51" s="126" t="s">
        <v>254</v>
      </c>
      <c r="B51" s="126"/>
      <c r="C51" s="126" t="s">
        <v>104</v>
      </c>
      <c r="D51" s="126"/>
      <c r="E51" s="126"/>
      <c r="F51" s="126"/>
      <c r="G51" s="126"/>
      <c r="H51" s="166" t="s">
        <v>263</v>
      </c>
      <c r="I51" s="167"/>
      <c r="J51" s="167"/>
      <c r="K51" s="167"/>
      <c r="L51" s="168"/>
    </row>
    <row r="52" spans="1:16" ht="33.75" customHeight="1">
      <c r="A52" s="126" t="s">
        <v>195</v>
      </c>
      <c r="B52" s="126"/>
      <c r="C52" s="126" t="s">
        <v>104</v>
      </c>
      <c r="D52" s="126"/>
      <c r="E52" s="126"/>
      <c r="F52" s="126"/>
      <c r="G52" s="126"/>
      <c r="H52" s="166" t="s">
        <v>264</v>
      </c>
      <c r="I52" s="167"/>
      <c r="J52" s="167"/>
      <c r="K52" s="167"/>
      <c r="L52" s="168"/>
    </row>
    <row r="53" spans="1:16" ht="33.75" customHeight="1">
      <c r="A53" s="126" t="s">
        <v>196</v>
      </c>
      <c r="B53" s="126"/>
      <c r="C53" s="126" t="s">
        <v>104</v>
      </c>
      <c r="D53" s="126"/>
      <c r="E53" s="126"/>
      <c r="F53" s="126"/>
      <c r="G53" s="126"/>
      <c r="H53" s="166" t="s">
        <v>265</v>
      </c>
      <c r="I53" s="167"/>
      <c r="J53" s="167"/>
      <c r="K53" s="167"/>
      <c r="L53" s="168"/>
    </row>
    <row r="54" spans="1:16" ht="33.75" customHeight="1">
      <c r="A54" s="126" t="s">
        <v>194</v>
      </c>
      <c r="B54" s="126"/>
      <c r="C54" s="126" t="s">
        <v>104</v>
      </c>
      <c r="D54" s="126"/>
      <c r="E54" s="126"/>
      <c r="F54" s="126"/>
      <c r="G54" s="126"/>
      <c r="H54" s="166" t="s">
        <v>266</v>
      </c>
      <c r="I54" s="167"/>
      <c r="J54" s="167"/>
      <c r="K54" s="167"/>
      <c r="L54" s="168"/>
    </row>
    <row r="55" spans="1:16" ht="33.75" customHeight="1">
      <c r="A55" s="126" t="s">
        <v>255</v>
      </c>
      <c r="B55" s="126"/>
      <c r="C55" s="126" t="s">
        <v>104</v>
      </c>
      <c r="D55" s="126"/>
      <c r="E55" s="126"/>
      <c r="F55" s="126"/>
      <c r="G55" s="126"/>
      <c r="H55" s="166" t="s">
        <v>267</v>
      </c>
      <c r="I55" s="167"/>
      <c r="J55" s="167"/>
      <c r="K55" s="167"/>
      <c r="L55" s="168"/>
    </row>
    <row r="56" spans="1:16" ht="33.75" customHeight="1">
      <c r="A56" s="126" t="s">
        <v>256</v>
      </c>
      <c r="B56" s="126"/>
      <c r="C56" s="126" t="s">
        <v>268</v>
      </c>
      <c r="D56" s="126" t="s">
        <v>269</v>
      </c>
      <c r="E56" s="126"/>
      <c r="F56" s="126"/>
      <c r="G56" s="126"/>
      <c r="H56" s="169" t="s">
        <v>105</v>
      </c>
      <c r="I56" s="170"/>
      <c r="J56" s="170"/>
      <c r="K56" s="170"/>
      <c r="L56" s="171"/>
    </row>
    <row r="57" spans="1:16" ht="33.75" customHeight="1">
      <c r="A57" s="126" t="s">
        <v>257</v>
      </c>
      <c r="B57" s="126"/>
      <c r="C57" s="126" t="s">
        <v>182</v>
      </c>
      <c r="D57" s="126" t="s">
        <v>106</v>
      </c>
      <c r="E57" s="126"/>
      <c r="F57" s="126"/>
      <c r="G57" s="126"/>
      <c r="H57" s="169" t="s">
        <v>105</v>
      </c>
      <c r="I57" s="170"/>
      <c r="J57" s="170"/>
      <c r="K57" s="170"/>
      <c r="L57" s="171"/>
    </row>
    <row r="58" spans="1:16" ht="188.25" customHeight="1">
      <c r="A58" s="80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252"/>
      <c r="M58" s="252"/>
      <c r="N58" s="252"/>
      <c r="O58" s="252"/>
      <c r="P58" s="252"/>
    </row>
    <row r="59" spans="1:16" ht="16.5">
      <c r="A59" s="172" t="s">
        <v>67</v>
      </c>
      <c r="B59" s="172"/>
      <c r="C59" s="172"/>
      <c r="D59" s="172"/>
      <c r="E59" s="172"/>
      <c r="F59" s="172"/>
      <c r="G59" s="172"/>
      <c r="H59" s="172"/>
      <c r="I59" s="172"/>
      <c r="J59" s="172"/>
      <c r="K59" s="172"/>
      <c r="L59" s="172"/>
      <c r="M59" s="58"/>
      <c r="N59" s="58"/>
      <c r="O59" s="58"/>
    </row>
    <row r="60" spans="1:16" ht="15.75" customHeight="1">
      <c r="A60" s="120" t="s">
        <v>13</v>
      </c>
      <c r="B60" s="120"/>
      <c r="C60" s="120" t="s">
        <v>14</v>
      </c>
      <c r="D60" s="120"/>
      <c r="E60" s="120"/>
      <c r="F60" s="120"/>
      <c r="G60" s="120"/>
      <c r="H60" s="151" t="s">
        <v>48</v>
      </c>
      <c r="I60" s="151"/>
      <c r="J60" s="151"/>
      <c r="K60" s="151"/>
      <c r="L60" s="151"/>
    </row>
    <row r="61" spans="1:16" ht="28.5" customHeight="1">
      <c r="A61" s="126" t="s">
        <v>249</v>
      </c>
      <c r="B61" s="126"/>
      <c r="C61" s="126" t="s">
        <v>104</v>
      </c>
      <c r="D61" s="126"/>
      <c r="E61" s="126"/>
      <c r="F61" s="126"/>
      <c r="G61" s="126"/>
      <c r="H61" s="127" t="s">
        <v>107</v>
      </c>
      <c r="I61" s="127"/>
      <c r="J61" s="127"/>
      <c r="K61" s="127"/>
      <c r="L61" s="127"/>
    </row>
    <row r="62" spans="1:16" ht="28.5" customHeight="1">
      <c r="A62" s="126" t="s">
        <v>250</v>
      </c>
      <c r="B62" s="126"/>
      <c r="C62" s="126" t="s">
        <v>104</v>
      </c>
      <c r="D62" s="126"/>
      <c r="E62" s="126"/>
      <c r="F62" s="126"/>
      <c r="G62" s="126"/>
      <c r="H62" s="127" t="s">
        <v>107</v>
      </c>
      <c r="I62" s="127"/>
      <c r="J62" s="127"/>
      <c r="K62" s="127"/>
      <c r="L62" s="127"/>
    </row>
    <row r="63" spans="1:16" ht="28.5" customHeight="1">
      <c r="A63" s="126" t="s">
        <v>251</v>
      </c>
      <c r="B63" s="126"/>
      <c r="C63" s="126" t="s">
        <v>104</v>
      </c>
      <c r="D63" s="126"/>
      <c r="E63" s="126"/>
      <c r="F63" s="126"/>
      <c r="G63" s="126"/>
      <c r="H63" s="127" t="s">
        <v>107</v>
      </c>
      <c r="I63" s="127"/>
      <c r="J63" s="127"/>
      <c r="K63" s="127"/>
      <c r="L63" s="127"/>
    </row>
    <row r="64" spans="1:16" ht="28.5" customHeight="1">
      <c r="A64" s="126" t="s">
        <v>252</v>
      </c>
      <c r="B64" s="126"/>
      <c r="C64" s="126" t="s">
        <v>104</v>
      </c>
      <c r="D64" s="126"/>
      <c r="E64" s="126"/>
      <c r="F64" s="126"/>
      <c r="G64" s="126"/>
      <c r="H64" s="127" t="s">
        <v>107</v>
      </c>
      <c r="I64" s="127"/>
      <c r="J64" s="127"/>
      <c r="K64" s="127"/>
      <c r="L64" s="127"/>
    </row>
    <row r="65" spans="1:15" ht="28.5" customHeight="1">
      <c r="A65" s="126" t="s">
        <v>253</v>
      </c>
      <c r="B65" s="126"/>
      <c r="C65" s="126" t="s">
        <v>104</v>
      </c>
      <c r="D65" s="126"/>
      <c r="E65" s="126"/>
      <c r="F65" s="126"/>
      <c r="G65" s="126"/>
      <c r="H65" s="127" t="s">
        <v>107</v>
      </c>
      <c r="I65" s="127"/>
      <c r="J65" s="127"/>
      <c r="K65" s="127"/>
      <c r="L65" s="127"/>
    </row>
    <row r="66" spans="1:15" ht="28.5" customHeight="1">
      <c r="A66" s="126" t="s">
        <v>254</v>
      </c>
      <c r="B66" s="126"/>
      <c r="C66" s="126" t="s">
        <v>104</v>
      </c>
      <c r="D66" s="126"/>
      <c r="E66" s="126"/>
      <c r="F66" s="126"/>
      <c r="G66" s="126"/>
      <c r="H66" s="127" t="s">
        <v>107</v>
      </c>
      <c r="I66" s="127"/>
      <c r="J66" s="127"/>
      <c r="K66" s="127"/>
      <c r="L66" s="127"/>
    </row>
    <row r="67" spans="1:15" ht="28.5" customHeight="1">
      <c r="A67" s="126" t="s">
        <v>195</v>
      </c>
      <c r="B67" s="126"/>
      <c r="C67" s="126" t="s">
        <v>104</v>
      </c>
      <c r="D67" s="126"/>
      <c r="E67" s="126"/>
      <c r="F67" s="126"/>
      <c r="G67" s="126"/>
      <c r="H67" s="127" t="s">
        <v>107</v>
      </c>
      <c r="I67" s="127"/>
      <c r="J67" s="127"/>
      <c r="K67" s="127"/>
      <c r="L67" s="127"/>
    </row>
    <row r="68" spans="1:15" ht="28.5" customHeight="1">
      <c r="A68" s="126" t="s">
        <v>196</v>
      </c>
      <c r="B68" s="126"/>
      <c r="C68" s="126" t="s">
        <v>104</v>
      </c>
      <c r="D68" s="126"/>
      <c r="E68" s="126"/>
      <c r="F68" s="126"/>
      <c r="G68" s="126"/>
      <c r="H68" s="127" t="s">
        <v>107</v>
      </c>
      <c r="I68" s="127"/>
      <c r="J68" s="127"/>
      <c r="K68" s="127"/>
      <c r="L68" s="127"/>
      <c r="N68" s="5"/>
    </row>
    <row r="69" spans="1:15" ht="28.5" customHeight="1">
      <c r="A69" s="126" t="s">
        <v>194</v>
      </c>
      <c r="B69" s="126"/>
      <c r="C69" s="126" t="s">
        <v>104</v>
      </c>
      <c r="D69" s="126"/>
      <c r="E69" s="126"/>
      <c r="F69" s="126"/>
      <c r="G69" s="126"/>
      <c r="H69" s="127" t="s">
        <v>107</v>
      </c>
      <c r="I69" s="127"/>
      <c r="J69" s="127"/>
      <c r="K69" s="127"/>
      <c r="L69" s="127"/>
      <c r="N69" s="5"/>
    </row>
    <row r="70" spans="1:15" ht="28.5" customHeight="1">
      <c r="A70" s="126" t="s">
        <v>255</v>
      </c>
      <c r="B70" s="126"/>
      <c r="C70" s="126" t="s">
        <v>104</v>
      </c>
      <c r="D70" s="126"/>
      <c r="E70" s="126"/>
      <c r="F70" s="126"/>
      <c r="G70" s="126"/>
      <c r="H70" s="127" t="s">
        <v>107</v>
      </c>
      <c r="I70" s="127"/>
      <c r="J70" s="127"/>
      <c r="K70" s="127"/>
      <c r="L70" s="127"/>
      <c r="N70" s="5"/>
    </row>
    <row r="71" spans="1:15" ht="28.5" customHeight="1">
      <c r="A71" s="126" t="s">
        <v>256</v>
      </c>
      <c r="B71" s="126"/>
      <c r="C71" s="126" t="s">
        <v>104</v>
      </c>
      <c r="D71" s="126"/>
      <c r="E71" s="126"/>
      <c r="F71" s="126"/>
      <c r="G71" s="126"/>
      <c r="H71" s="127" t="s">
        <v>107</v>
      </c>
      <c r="I71" s="127"/>
      <c r="J71" s="127"/>
      <c r="K71" s="127"/>
      <c r="L71" s="127"/>
      <c r="N71" s="5"/>
    </row>
    <row r="72" spans="1:15" ht="28.5" customHeight="1">
      <c r="A72" s="126" t="s">
        <v>257</v>
      </c>
      <c r="B72" s="126"/>
      <c r="C72" s="126" t="s">
        <v>182</v>
      </c>
      <c r="D72" s="126"/>
      <c r="E72" s="126"/>
      <c r="F72" s="126"/>
      <c r="G72" s="126"/>
      <c r="H72" s="126" t="s">
        <v>105</v>
      </c>
      <c r="I72" s="126"/>
      <c r="J72" s="126"/>
      <c r="K72" s="126"/>
      <c r="L72" s="126"/>
      <c r="N72" s="5"/>
    </row>
    <row r="73" spans="1:15" ht="15.75">
      <c r="A73" s="2"/>
      <c r="B73" s="2"/>
      <c r="C73" s="2"/>
      <c r="D73" s="2"/>
      <c r="E73" s="2"/>
      <c r="F73" s="2"/>
      <c r="G73" s="2"/>
      <c r="H73" s="2"/>
    </row>
    <row r="74" spans="1:15" ht="16.5">
      <c r="A74" s="125" t="s">
        <v>68</v>
      </c>
      <c r="B74" s="125"/>
      <c r="C74" s="125"/>
      <c r="D74" s="125"/>
      <c r="E74" s="125"/>
      <c r="F74" s="125"/>
      <c r="G74" s="125"/>
      <c r="H74" s="125"/>
      <c r="I74" s="125"/>
      <c r="J74" s="125"/>
      <c r="K74" s="125"/>
      <c r="L74" s="125"/>
      <c r="M74" s="58"/>
      <c r="N74" s="58"/>
      <c r="O74" s="58"/>
    </row>
    <row r="75" spans="1:15" ht="24" customHeight="1">
      <c r="A75" s="151" t="s">
        <v>13</v>
      </c>
      <c r="B75" s="151"/>
      <c r="C75" s="151" t="s">
        <v>15</v>
      </c>
      <c r="D75" s="151"/>
      <c r="E75" s="151"/>
      <c r="F75" s="15" t="s">
        <v>16</v>
      </c>
      <c r="G75" s="151" t="s">
        <v>85</v>
      </c>
      <c r="H75" s="151"/>
      <c r="I75" s="151" t="s">
        <v>50</v>
      </c>
      <c r="J75" s="151"/>
      <c r="K75" s="151"/>
      <c r="L75" s="151"/>
    </row>
    <row r="76" spans="1:15" ht="31.5" customHeight="1">
      <c r="A76" s="126" t="s">
        <v>249</v>
      </c>
      <c r="B76" s="126"/>
      <c r="C76" s="103">
        <v>63</v>
      </c>
      <c r="D76" s="193"/>
      <c r="E76" s="104"/>
      <c r="F76" s="37">
        <v>63</v>
      </c>
      <c r="G76" s="103">
        <v>0</v>
      </c>
      <c r="H76" s="104"/>
      <c r="I76" s="156" t="s">
        <v>108</v>
      </c>
      <c r="J76" s="157"/>
      <c r="K76" s="157"/>
      <c r="L76" s="158"/>
      <c r="N76" s="5"/>
    </row>
    <row r="77" spans="1:15" ht="31.5" customHeight="1">
      <c r="A77" s="126" t="s">
        <v>250</v>
      </c>
      <c r="B77" s="126"/>
      <c r="C77" s="153">
        <v>60</v>
      </c>
      <c r="D77" s="153"/>
      <c r="E77" s="153"/>
      <c r="F77" s="37">
        <v>60</v>
      </c>
      <c r="G77" s="103">
        <v>0</v>
      </c>
      <c r="H77" s="104"/>
      <c r="I77" s="213"/>
      <c r="J77" s="154"/>
      <c r="K77" s="154"/>
      <c r="L77" s="214"/>
      <c r="N77" s="5"/>
    </row>
    <row r="78" spans="1:15" ht="31.5" customHeight="1">
      <c r="A78" s="126" t="s">
        <v>251</v>
      </c>
      <c r="B78" s="126"/>
      <c r="C78" s="153">
        <v>89</v>
      </c>
      <c r="D78" s="153"/>
      <c r="E78" s="153"/>
      <c r="F78" s="37">
        <v>76</v>
      </c>
      <c r="G78" s="169">
        <v>0</v>
      </c>
      <c r="H78" s="171"/>
      <c r="I78" s="213"/>
      <c r="J78" s="154"/>
      <c r="K78" s="154"/>
      <c r="L78" s="214"/>
      <c r="N78" s="5"/>
    </row>
    <row r="79" spans="1:15" ht="31.5" customHeight="1">
      <c r="A79" s="126" t="s">
        <v>252</v>
      </c>
      <c r="B79" s="126"/>
      <c r="C79" s="103">
        <v>87</v>
      </c>
      <c r="D79" s="193"/>
      <c r="E79" s="104"/>
      <c r="F79" s="37">
        <v>85</v>
      </c>
      <c r="G79" s="103">
        <v>0</v>
      </c>
      <c r="H79" s="104"/>
      <c r="I79" s="213"/>
      <c r="J79" s="154"/>
      <c r="K79" s="154"/>
      <c r="L79" s="214"/>
      <c r="N79" s="5"/>
    </row>
    <row r="80" spans="1:15" ht="31.5" customHeight="1">
      <c r="A80" s="126" t="s">
        <v>253</v>
      </c>
      <c r="B80" s="126"/>
      <c r="C80" s="153">
        <v>171</v>
      </c>
      <c r="D80" s="153"/>
      <c r="E80" s="153"/>
      <c r="F80" s="37">
        <v>165</v>
      </c>
      <c r="G80" s="169">
        <v>0</v>
      </c>
      <c r="H80" s="171"/>
      <c r="I80" s="213"/>
      <c r="J80" s="154"/>
      <c r="K80" s="154"/>
      <c r="L80" s="214"/>
      <c r="N80" s="5"/>
    </row>
    <row r="81" spans="1:17" ht="31.5" customHeight="1">
      <c r="A81" s="126" t="s">
        <v>254</v>
      </c>
      <c r="B81" s="126"/>
      <c r="C81" s="153">
        <v>98</v>
      </c>
      <c r="D81" s="153"/>
      <c r="E81" s="153"/>
      <c r="F81" s="37">
        <v>74</v>
      </c>
      <c r="G81" s="169">
        <v>0</v>
      </c>
      <c r="H81" s="171"/>
      <c r="I81" s="213"/>
      <c r="J81" s="154"/>
      <c r="K81" s="154"/>
      <c r="L81" s="214"/>
      <c r="N81" s="5"/>
    </row>
    <row r="82" spans="1:17" ht="31.5" customHeight="1">
      <c r="A82" s="126" t="s">
        <v>195</v>
      </c>
      <c r="B82" s="126"/>
      <c r="C82" s="103">
        <v>115</v>
      </c>
      <c r="D82" s="193"/>
      <c r="E82" s="104"/>
      <c r="F82" s="37">
        <v>115</v>
      </c>
      <c r="G82" s="103">
        <v>0</v>
      </c>
      <c r="H82" s="104"/>
      <c r="I82" s="213"/>
      <c r="J82" s="154"/>
      <c r="K82" s="154"/>
      <c r="L82" s="214"/>
      <c r="N82" s="5"/>
    </row>
    <row r="83" spans="1:17" ht="31.5" customHeight="1">
      <c r="A83" s="126" t="s">
        <v>196</v>
      </c>
      <c r="B83" s="126"/>
      <c r="C83" s="153">
        <v>124</v>
      </c>
      <c r="D83" s="153"/>
      <c r="E83" s="153"/>
      <c r="F83" s="37">
        <v>123</v>
      </c>
      <c r="G83" s="169">
        <v>0</v>
      </c>
      <c r="H83" s="171"/>
      <c r="I83" s="213"/>
      <c r="J83" s="154"/>
      <c r="K83" s="154"/>
      <c r="L83" s="214"/>
      <c r="N83" s="5"/>
    </row>
    <row r="84" spans="1:17" ht="31.5" customHeight="1">
      <c r="A84" s="126" t="s">
        <v>194</v>
      </c>
      <c r="B84" s="126"/>
      <c r="C84" s="153">
        <v>95</v>
      </c>
      <c r="D84" s="153"/>
      <c r="E84" s="153"/>
      <c r="F84" s="37">
        <v>71</v>
      </c>
      <c r="G84" s="169">
        <v>0</v>
      </c>
      <c r="H84" s="171"/>
      <c r="I84" s="213"/>
      <c r="J84" s="154"/>
      <c r="K84" s="154"/>
      <c r="L84" s="214"/>
      <c r="N84" s="5"/>
    </row>
    <row r="85" spans="1:17" ht="31.5" customHeight="1">
      <c r="A85" s="126" t="s">
        <v>255</v>
      </c>
      <c r="B85" s="126"/>
      <c r="C85" s="153">
        <v>104</v>
      </c>
      <c r="D85" s="153"/>
      <c r="E85" s="153"/>
      <c r="F85" s="37">
        <v>104</v>
      </c>
      <c r="G85" s="153">
        <v>0</v>
      </c>
      <c r="H85" s="153"/>
      <c r="I85" s="213"/>
      <c r="J85" s="154"/>
      <c r="K85" s="154"/>
      <c r="L85" s="214"/>
      <c r="M85" s="38"/>
      <c r="N85" s="5"/>
    </row>
    <row r="86" spans="1:17" ht="31.5" customHeight="1">
      <c r="A86" s="126" t="s">
        <v>256</v>
      </c>
      <c r="B86" s="126"/>
      <c r="C86" s="153">
        <v>77</v>
      </c>
      <c r="D86" s="153"/>
      <c r="E86" s="153"/>
      <c r="F86" s="37">
        <v>77</v>
      </c>
      <c r="G86" s="153">
        <v>0</v>
      </c>
      <c r="H86" s="153"/>
      <c r="I86" s="213"/>
      <c r="J86" s="154"/>
      <c r="K86" s="154"/>
      <c r="L86" s="214"/>
      <c r="M86" s="252"/>
      <c r="N86" s="252"/>
      <c r="O86" s="252"/>
      <c r="P86" s="252"/>
    </row>
    <row r="87" spans="1:17" ht="31.5" customHeight="1">
      <c r="A87" s="126" t="s">
        <v>257</v>
      </c>
      <c r="B87" s="126"/>
      <c r="C87" s="153">
        <v>80</v>
      </c>
      <c r="D87" s="153"/>
      <c r="E87" s="153"/>
      <c r="F87" s="37">
        <v>69</v>
      </c>
      <c r="G87" s="169" t="s">
        <v>479</v>
      </c>
      <c r="H87" s="171" t="s">
        <v>243</v>
      </c>
      <c r="I87" s="159"/>
      <c r="J87" s="160"/>
      <c r="K87" s="160"/>
      <c r="L87" s="161"/>
      <c r="M87" s="252"/>
      <c r="N87" s="252"/>
      <c r="O87" s="252"/>
      <c r="P87" s="252"/>
    </row>
    <row r="88" spans="1:17" s="38" customFormat="1" ht="31.5" customHeight="1">
      <c r="A88" s="80"/>
      <c r="B88" s="80"/>
      <c r="C88" s="81"/>
      <c r="D88" s="81"/>
      <c r="E88" s="81"/>
      <c r="F88" s="81"/>
      <c r="G88" s="80"/>
      <c r="H88" s="80"/>
      <c r="I88" s="82"/>
      <c r="J88" s="82"/>
      <c r="K88" s="82"/>
      <c r="L88" s="82"/>
      <c r="M88" s="252"/>
      <c r="N88" s="252"/>
      <c r="O88" s="252"/>
      <c r="P88" s="252"/>
    </row>
    <row r="89" spans="1:17" s="38" customFormat="1" ht="31.5" customHeight="1">
      <c r="A89" s="80"/>
      <c r="B89" s="80"/>
      <c r="C89" s="81"/>
      <c r="D89" s="81"/>
      <c r="E89" s="81"/>
      <c r="F89" s="81"/>
      <c r="G89" s="80"/>
      <c r="H89" s="80"/>
      <c r="I89" s="82"/>
      <c r="J89" s="82"/>
      <c r="K89" s="82"/>
      <c r="L89" s="82"/>
      <c r="M89" s="252"/>
      <c r="N89" s="252"/>
      <c r="O89" s="252"/>
      <c r="P89" s="252"/>
    </row>
    <row r="90" spans="1:17" ht="40.5" customHeight="1">
      <c r="C90" s="17"/>
      <c r="D90" s="21"/>
      <c r="E90" s="21"/>
      <c r="F90" s="21"/>
      <c r="G90" s="22"/>
      <c r="H90" s="22"/>
      <c r="I90" s="23"/>
      <c r="J90" s="23"/>
      <c r="K90" s="23"/>
      <c r="L90" s="23"/>
    </row>
    <row r="91" spans="1:17" ht="27" customHeight="1">
      <c r="A91" s="150" t="s">
        <v>74</v>
      </c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50"/>
      <c r="O91" s="150"/>
      <c r="P91" s="38"/>
      <c r="Q91" s="5"/>
    </row>
    <row r="92" spans="1:17" ht="16.5" customHeight="1">
      <c r="A92" s="120" t="s">
        <v>109</v>
      </c>
      <c r="B92" s="120"/>
      <c r="C92" s="120"/>
      <c r="D92" s="120"/>
      <c r="E92" s="120"/>
      <c r="F92" s="120"/>
      <c r="G92" s="120"/>
      <c r="H92" s="120"/>
      <c r="I92" s="120"/>
      <c r="J92" s="120"/>
      <c r="K92" s="120"/>
      <c r="L92" s="120"/>
      <c r="M92" s="120"/>
      <c r="N92" s="120"/>
      <c r="O92" s="120"/>
      <c r="Q92" s="5"/>
    </row>
    <row r="93" spans="1:17" ht="22.5" customHeight="1">
      <c r="A93" s="162" t="s">
        <v>472</v>
      </c>
      <c r="B93" s="120"/>
      <c r="C93" s="120"/>
      <c r="D93" s="120"/>
      <c r="E93" s="120"/>
      <c r="F93" s="120"/>
      <c r="G93" s="120"/>
      <c r="H93" s="120"/>
      <c r="I93" s="120"/>
      <c r="J93" s="120"/>
      <c r="K93" s="120"/>
      <c r="L93" s="120"/>
      <c r="M93" s="120"/>
      <c r="N93" s="120"/>
      <c r="O93" s="120"/>
      <c r="Q93" s="5"/>
    </row>
    <row r="94" spans="1:17" ht="15" customHeight="1">
      <c r="A94" s="120" t="s">
        <v>110</v>
      </c>
      <c r="B94" s="120" t="s">
        <v>111</v>
      </c>
      <c r="C94" s="120" t="s">
        <v>112</v>
      </c>
      <c r="D94" s="120" t="s">
        <v>113</v>
      </c>
      <c r="E94" s="120" t="s">
        <v>114</v>
      </c>
      <c r="F94" s="120" t="s">
        <v>115</v>
      </c>
      <c r="G94" s="120" t="s">
        <v>475</v>
      </c>
      <c r="H94" s="120" t="s">
        <v>116</v>
      </c>
      <c r="I94" s="120" t="s">
        <v>117</v>
      </c>
      <c r="J94" s="120"/>
      <c r="K94" s="120"/>
      <c r="L94" s="120"/>
      <c r="M94" s="120" t="s">
        <v>118</v>
      </c>
      <c r="N94" s="120"/>
      <c r="O94" s="120"/>
      <c r="Q94" s="5"/>
    </row>
    <row r="95" spans="1:17" ht="51.75" customHeight="1">
      <c r="A95" s="120"/>
      <c r="B95" s="120"/>
      <c r="C95" s="120"/>
      <c r="D95" s="120"/>
      <c r="E95" s="120"/>
      <c r="F95" s="120"/>
      <c r="G95" s="120"/>
      <c r="H95" s="120"/>
      <c r="I95" s="56" t="s">
        <v>119</v>
      </c>
      <c r="J95" s="56" t="s">
        <v>120</v>
      </c>
      <c r="K95" s="56" t="s">
        <v>246</v>
      </c>
      <c r="L95" s="56" t="s">
        <v>121</v>
      </c>
      <c r="M95" s="56" t="s">
        <v>122</v>
      </c>
      <c r="N95" s="56" t="s">
        <v>474</v>
      </c>
      <c r="O95" s="56" t="s">
        <v>121</v>
      </c>
      <c r="Q95" s="5"/>
    </row>
    <row r="96" spans="1:17" s="2" customFormat="1" ht="61.5" customHeight="1">
      <c r="A96" s="173">
        <v>1</v>
      </c>
      <c r="B96" s="258" t="s">
        <v>123</v>
      </c>
      <c r="C96" s="173">
        <v>1</v>
      </c>
      <c r="D96" s="258" t="s">
        <v>123</v>
      </c>
      <c r="E96" s="72">
        <v>1</v>
      </c>
      <c r="F96" s="73" t="s">
        <v>485</v>
      </c>
      <c r="G96" s="72">
        <v>1</v>
      </c>
      <c r="H96" s="73" t="s">
        <v>485</v>
      </c>
      <c r="I96" s="79" t="s">
        <v>124</v>
      </c>
      <c r="J96" s="74">
        <v>0</v>
      </c>
      <c r="K96" s="74">
        <v>0</v>
      </c>
      <c r="L96" s="75">
        <v>0</v>
      </c>
      <c r="M96" s="74">
        <v>163138352223</v>
      </c>
      <c r="N96" s="74">
        <v>132880626495</v>
      </c>
      <c r="O96" s="76">
        <f>N96/M96*100</f>
        <v>81.452720763882937</v>
      </c>
      <c r="Q96" s="4"/>
    </row>
    <row r="97" spans="1:17" s="2" customFormat="1" ht="72.75" customHeight="1">
      <c r="A97" s="173"/>
      <c r="B97" s="258"/>
      <c r="C97" s="173"/>
      <c r="D97" s="258"/>
      <c r="E97" s="72">
        <v>4</v>
      </c>
      <c r="F97" s="73" t="s">
        <v>125</v>
      </c>
      <c r="G97" s="72">
        <v>1</v>
      </c>
      <c r="H97" s="73" t="s">
        <v>125</v>
      </c>
      <c r="I97" s="79" t="s">
        <v>126</v>
      </c>
      <c r="J97" s="74">
        <v>15049957</v>
      </c>
      <c r="K97" s="74">
        <v>14593431</v>
      </c>
      <c r="L97" s="75">
        <f t="shared" ref="L97:L110" si="0">K97/J97</f>
        <v>0.96966595984294179</v>
      </c>
      <c r="M97" s="74">
        <v>259031943192</v>
      </c>
      <c r="N97" s="74">
        <v>235759473969</v>
      </c>
      <c r="O97" s="76">
        <f>N97/M97*100</f>
        <v>91.015598718745679</v>
      </c>
      <c r="Q97" s="4"/>
    </row>
    <row r="98" spans="1:17" s="2" customFormat="1" ht="60" customHeight="1">
      <c r="A98" s="173"/>
      <c r="B98" s="258"/>
      <c r="C98" s="173"/>
      <c r="D98" s="258"/>
      <c r="E98" s="72">
        <v>5</v>
      </c>
      <c r="F98" s="73" t="s">
        <v>486</v>
      </c>
      <c r="G98" s="72">
        <v>1</v>
      </c>
      <c r="H98" s="73" t="s">
        <v>486</v>
      </c>
      <c r="I98" s="79" t="s">
        <v>127</v>
      </c>
      <c r="J98" s="74">
        <v>3708238</v>
      </c>
      <c r="K98" s="74">
        <v>2671670</v>
      </c>
      <c r="L98" s="75">
        <f t="shared" si="0"/>
        <v>0.72046885879493172</v>
      </c>
      <c r="M98" s="74">
        <v>2308682038772</v>
      </c>
      <c r="N98" s="74">
        <v>2269929428890</v>
      </c>
      <c r="O98" s="76">
        <f>N98/M98*100</f>
        <v>98.321440145018286</v>
      </c>
      <c r="Q98" s="4"/>
    </row>
    <row r="99" spans="1:17" s="2" customFormat="1" ht="47.25" customHeight="1">
      <c r="A99" s="173"/>
      <c r="B99" s="258"/>
      <c r="C99" s="173"/>
      <c r="D99" s="258"/>
      <c r="E99" s="72">
        <v>6</v>
      </c>
      <c r="F99" s="73" t="s">
        <v>128</v>
      </c>
      <c r="G99" s="72">
        <v>1</v>
      </c>
      <c r="H99" s="73" t="s">
        <v>128</v>
      </c>
      <c r="I99" s="79" t="s">
        <v>127</v>
      </c>
      <c r="J99" s="74">
        <v>79250</v>
      </c>
      <c r="K99" s="74">
        <v>55214</v>
      </c>
      <c r="L99" s="75">
        <f t="shared" si="0"/>
        <v>0.69670662460567823</v>
      </c>
      <c r="M99" s="74">
        <v>168956174313</v>
      </c>
      <c r="N99" s="74">
        <v>155969076083</v>
      </c>
      <c r="O99" s="76">
        <f>N99/M99*100</f>
        <v>92.313333157070232</v>
      </c>
      <c r="Q99" s="4"/>
    </row>
    <row r="100" spans="1:17" s="2" customFormat="1" ht="51.75" customHeight="1">
      <c r="A100" s="173"/>
      <c r="B100" s="258"/>
      <c r="C100" s="173"/>
      <c r="D100" s="258"/>
      <c r="E100" s="72">
        <v>7</v>
      </c>
      <c r="F100" s="73" t="s">
        <v>129</v>
      </c>
      <c r="G100" s="72">
        <v>1</v>
      </c>
      <c r="H100" s="73" t="s">
        <v>129</v>
      </c>
      <c r="I100" s="79" t="s">
        <v>130</v>
      </c>
      <c r="J100" s="74">
        <v>159031</v>
      </c>
      <c r="K100" s="74">
        <v>190802</v>
      </c>
      <c r="L100" s="75">
        <f t="shared" si="0"/>
        <v>1.1997786595066371</v>
      </c>
      <c r="M100" s="74">
        <v>17731149927</v>
      </c>
      <c r="N100" s="74">
        <v>15373399143</v>
      </c>
      <c r="O100" s="76">
        <f>N100/M100*100</f>
        <v>86.702775659181867</v>
      </c>
      <c r="Q100" s="4"/>
    </row>
    <row r="101" spans="1:17" s="2" customFormat="1" ht="58.5" customHeight="1">
      <c r="A101" s="173"/>
      <c r="B101" s="258"/>
      <c r="C101" s="173"/>
      <c r="D101" s="258"/>
      <c r="E101" s="72">
        <v>8</v>
      </c>
      <c r="F101" s="73" t="s">
        <v>487</v>
      </c>
      <c r="G101" s="72">
        <v>1</v>
      </c>
      <c r="H101" s="73" t="s">
        <v>131</v>
      </c>
      <c r="I101" s="79" t="s">
        <v>132</v>
      </c>
      <c r="J101" s="74">
        <v>9410</v>
      </c>
      <c r="K101" s="74">
        <v>7459</v>
      </c>
      <c r="L101" s="75">
        <f t="shared" si="0"/>
        <v>0.79266737513283736</v>
      </c>
      <c r="M101" s="74">
        <v>2462083605</v>
      </c>
      <c r="N101" s="74">
        <v>1278139235</v>
      </c>
      <c r="O101" s="76">
        <f t="shared" ref="O101:O112" si="1">N101/M101*100</f>
        <v>51.912909553694867</v>
      </c>
      <c r="Q101" s="4"/>
    </row>
    <row r="102" spans="1:17" s="2" customFormat="1" ht="79.5" customHeight="1">
      <c r="A102" s="173"/>
      <c r="B102" s="258"/>
      <c r="C102" s="173"/>
      <c r="D102" s="258"/>
      <c r="E102" s="72">
        <v>10</v>
      </c>
      <c r="F102" s="73" t="s">
        <v>133</v>
      </c>
      <c r="G102" s="72">
        <v>1</v>
      </c>
      <c r="H102" s="73" t="s">
        <v>134</v>
      </c>
      <c r="I102" s="79" t="s">
        <v>124</v>
      </c>
      <c r="J102" s="74">
        <v>0</v>
      </c>
      <c r="K102" s="74">
        <v>0</v>
      </c>
      <c r="L102" s="75">
        <v>0</v>
      </c>
      <c r="M102" s="74">
        <v>7157105290</v>
      </c>
      <c r="N102" s="74">
        <v>1869307713</v>
      </c>
      <c r="O102" s="76">
        <f t="shared" si="1"/>
        <v>26.118208930247555</v>
      </c>
      <c r="Q102" s="4"/>
    </row>
    <row r="103" spans="1:17" s="2" customFormat="1" ht="65.25" customHeight="1">
      <c r="A103" s="173"/>
      <c r="B103" s="258"/>
      <c r="C103" s="173"/>
      <c r="D103" s="258"/>
      <c r="E103" s="72">
        <v>11</v>
      </c>
      <c r="F103" s="73" t="s">
        <v>488</v>
      </c>
      <c r="G103" s="72">
        <v>1</v>
      </c>
      <c r="H103" s="73" t="s">
        <v>473</v>
      </c>
      <c r="I103" s="79" t="s">
        <v>135</v>
      </c>
      <c r="J103" s="74">
        <v>144</v>
      </c>
      <c r="K103" s="74">
        <v>400</v>
      </c>
      <c r="L103" s="75">
        <f t="shared" si="0"/>
        <v>2.7777777777777777</v>
      </c>
      <c r="M103" s="74">
        <v>2266700000</v>
      </c>
      <c r="N103" s="74">
        <v>2084967703</v>
      </c>
      <c r="O103" s="76">
        <f t="shared" si="1"/>
        <v>91.982516565932855</v>
      </c>
      <c r="Q103" s="4"/>
    </row>
    <row r="104" spans="1:17" s="2" customFormat="1" ht="85.5" customHeight="1">
      <c r="A104" s="173"/>
      <c r="B104" s="258"/>
      <c r="C104" s="173"/>
      <c r="D104" s="258"/>
      <c r="E104" s="72">
        <v>12</v>
      </c>
      <c r="F104" s="73" t="s">
        <v>136</v>
      </c>
      <c r="G104" s="72">
        <v>1</v>
      </c>
      <c r="H104" s="73" t="s">
        <v>137</v>
      </c>
      <c r="I104" s="79" t="s">
        <v>138</v>
      </c>
      <c r="J104" s="74">
        <v>418</v>
      </c>
      <c r="K104" s="74">
        <v>209</v>
      </c>
      <c r="L104" s="75">
        <f t="shared" si="0"/>
        <v>0.5</v>
      </c>
      <c r="M104" s="74">
        <v>82026184610</v>
      </c>
      <c r="N104" s="74">
        <v>61009498261</v>
      </c>
      <c r="O104" s="76">
        <f t="shared" si="1"/>
        <v>74.378076404595063</v>
      </c>
      <c r="Q104" s="4"/>
    </row>
    <row r="105" spans="1:17" s="2" customFormat="1" ht="60" customHeight="1">
      <c r="A105" s="173"/>
      <c r="B105" s="258"/>
      <c r="C105" s="173"/>
      <c r="D105" s="258"/>
      <c r="E105" s="72">
        <v>14</v>
      </c>
      <c r="F105" s="73" t="s">
        <v>139</v>
      </c>
      <c r="G105" s="72">
        <v>1</v>
      </c>
      <c r="H105" s="73" t="s">
        <v>139</v>
      </c>
      <c r="I105" s="79" t="s">
        <v>126</v>
      </c>
      <c r="J105" s="74">
        <v>3</v>
      </c>
      <c r="K105" s="74">
        <v>0</v>
      </c>
      <c r="L105" s="75">
        <f t="shared" si="0"/>
        <v>0</v>
      </c>
      <c r="M105" s="74">
        <v>22884074810</v>
      </c>
      <c r="N105" s="74">
        <v>12692621487</v>
      </c>
      <c r="O105" s="76">
        <f t="shared" si="1"/>
        <v>55.464866254734993</v>
      </c>
      <c r="Q105" s="4"/>
    </row>
    <row r="106" spans="1:17" s="2" customFormat="1" ht="69.75" customHeight="1">
      <c r="A106" s="173"/>
      <c r="B106" s="258"/>
      <c r="C106" s="173"/>
      <c r="D106" s="258"/>
      <c r="E106" s="72">
        <v>15</v>
      </c>
      <c r="F106" s="73" t="s">
        <v>490</v>
      </c>
      <c r="G106" s="72">
        <v>1</v>
      </c>
      <c r="H106" s="73" t="s">
        <v>140</v>
      </c>
      <c r="I106" s="79" t="s">
        <v>141</v>
      </c>
      <c r="J106" s="74">
        <v>0</v>
      </c>
      <c r="K106" s="74">
        <v>0</v>
      </c>
      <c r="L106" s="75">
        <v>0</v>
      </c>
      <c r="M106" s="74">
        <v>51472779201</v>
      </c>
      <c r="N106" s="74">
        <v>34094979361</v>
      </c>
      <c r="O106" s="76">
        <f t="shared" si="1"/>
        <v>66.238854575658138</v>
      </c>
      <c r="Q106" s="4"/>
    </row>
    <row r="107" spans="1:17" s="2" customFormat="1" ht="63.75" customHeight="1">
      <c r="A107" s="173"/>
      <c r="B107" s="258"/>
      <c r="C107" s="173"/>
      <c r="D107" s="258"/>
      <c r="E107" s="72">
        <v>16</v>
      </c>
      <c r="F107" s="73" t="s">
        <v>142</v>
      </c>
      <c r="G107" s="72">
        <v>1</v>
      </c>
      <c r="H107" s="73" t="s">
        <v>142</v>
      </c>
      <c r="I107" s="79" t="s">
        <v>141</v>
      </c>
      <c r="J107" s="74">
        <v>0</v>
      </c>
      <c r="K107" s="74">
        <v>0</v>
      </c>
      <c r="L107" s="75">
        <v>0</v>
      </c>
      <c r="M107" s="74">
        <v>111404254095</v>
      </c>
      <c r="N107" s="74">
        <v>83315482281</v>
      </c>
      <c r="O107" s="76">
        <f t="shared" si="1"/>
        <v>74.786625481961138</v>
      </c>
      <c r="Q107" s="4"/>
    </row>
    <row r="108" spans="1:17" s="2" customFormat="1" ht="97.5" customHeight="1">
      <c r="A108" s="173"/>
      <c r="B108" s="258"/>
      <c r="C108" s="173"/>
      <c r="D108" s="258"/>
      <c r="E108" s="72">
        <v>17</v>
      </c>
      <c r="F108" s="73" t="s">
        <v>143</v>
      </c>
      <c r="G108" s="72">
        <v>1</v>
      </c>
      <c r="H108" s="73" t="s">
        <v>186</v>
      </c>
      <c r="I108" s="79" t="s">
        <v>138</v>
      </c>
      <c r="J108" s="74">
        <v>0</v>
      </c>
      <c r="K108" s="74">
        <v>0</v>
      </c>
      <c r="L108" s="75">
        <v>0</v>
      </c>
      <c r="M108" s="74">
        <v>5820000000</v>
      </c>
      <c r="N108" s="74">
        <v>5412716141</v>
      </c>
      <c r="O108" s="76">
        <f>N108/M108*100</f>
        <v>93.00199554982818</v>
      </c>
      <c r="Q108" s="4"/>
    </row>
    <row r="109" spans="1:17" s="2" customFormat="1" ht="85.5" customHeight="1">
      <c r="A109" s="173"/>
      <c r="B109" s="258"/>
      <c r="C109" s="173"/>
      <c r="D109" s="258"/>
      <c r="E109" s="72">
        <v>18</v>
      </c>
      <c r="F109" s="73" t="s">
        <v>489</v>
      </c>
      <c r="G109" s="72">
        <v>1</v>
      </c>
      <c r="H109" s="73" t="s">
        <v>491</v>
      </c>
      <c r="I109" s="79" t="s">
        <v>144</v>
      </c>
      <c r="J109" s="74">
        <v>5</v>
      </c>
      <c r="K109" s="74">
        <v>0</v>
      </c>
      <c r="L109" s="75">
        <f t="shared" si="0"/>
        <v>0</v>
      </c>
      <c r="M109" s="74">
        <v>93317482293</v>
      </c>
      <c r="N109" s="74">
        <v>29842299428</v>
      </c>
      <c r="O109" s="76">
        <f t="shared" si="1"/>
        <v>31.979323375121272</v>
      </c>
      <c r="Q109" s="4"/>
    </row>
    <row r="110" spans="1:17" s="2" customFormat="1" ht="48.75" customHeight="1">
      <c r="A110" s="173"/>
      <c r="B110" s="258"/>
      <c r="C110" s="173"/>
      <c r="D110" s="258"/>
      <c r="E110" s="72">
        <v>19</v>
      </c>
      <c r="F110" s="73" t="s">
        <v>145</v>
      </c>
      <c r="G110" s="72">
        <v>1</v>
      </c>
      <c r="H110" s="73" t="s">
        <v>492</v>
      </c>
      <c r="I110" s="79" t="s">
        <v>135</v>
      </c>
      <c r="J110" s="74">
        <v>4</v>
      </c>
      <c r="K110" s="74">
        <v>2</v>
      </c>
      <c r="L110" s="75">
        <f t="shared" si="0"/>
        <v>0.5</v>
      </c>
      <c r="M110" s="74">
        <v>9000000000</v>
      </c>
      <c r="N110" s="74">
        <v>2607961428</v>
      </c>
      <c r="O110" s="76">
        <f t="shared" si="1"/>
        <v>28.977349200000003</v>
      </c>
      <c r="Q110" s="4"/>
    </row>
    <row r="111" spans="1:17" s="2" customFormat="1" ht="85.5" customHeight="1">
      <c r="A111" s="173"/>
      <c r="B111" s="258"/>
      <c r="C111" s="173"/>
      <c r="D111" s="258"/>
      <c r="E111" s="72">
        <v>20</v>
      </c>
      <c r="F111" s="73" t="s">
        <v>146</v>
      </c>
      <c r="G111" s="72">
        <v>1</v>
      </c>
      <c r="H111" s="73" t="s">
        <v>197</v>
      </c>
      <c r="I111" s="79" t="s">
        <v>141</v>
      </c>
      <c r="J111" s="74">
        <v>0</v>
      </c>
      <c r="K111" s="74">
        <v>0</v>
      </c>
      <c r="L111" s="75">
        <v>0</v>
      </c>
      <c r="M111" s="74">
        <v>9500000000</v>
      </c>
      <c r="N111" s="74">
        <v>349098904</v>
      </c>
      <c r="O111" s="76">
        <f t="shared" si="1"/>
        <v>3.6747253052631579</v>
      </c>
      <c r="Q111" s="4"/>
    </row>
    <row r="112" spans="1:17" s="2" customFormat="1" ht="72" customHeight="1">
      <c r="A112" s="173">
        <v>3</v>
      </c>
      <c r="B112" s="258" t="s">
        <v>147</v>
      </c>
      <c r="C112" s="173">
        <v>3</v>
      </c>
      <c r="D112" s="258" t="s">
        <v>147</v>
      </c>
      <c r="E112" s="72">
        <v>1</v>
      </c>
      <c r="F112" s="73" t="s">
        <v>148</v>
      </c>
      <c r="G112" s="72">
        <v>1</v>
      </c>
      <c r="H112" s="73" t="s">
        <v>148</v>
      </c>
      <c r="I112" s="79" t="s">
        <v>124</v>
      </c>
      <c r="J112" s="74">
        <v>0</v>
      </c>
      <c r="K112" s="74">
        <v>0</v>
      </c>
      <c r="L112" s="75">
        <v>0</v>
      </c>
      <c r="M112" s="74">
        <v>792555989787</v>
      </c>
      <c r="N112" s="74">
        <v>640298857583</v>
      </c>
      <c r="O112" s="76">
        <f t="shared" si="1"/>
        <v>80.789100812307382</v>
      </c>
      <c r="Q112" s="4"/>
    </row>
    <row r="113" spans="1:17" s="2" customFormat="1" ht="65.25" customHeight="1">
      <c r="A113" s="173"/>
      <c r="B113" s="258"/>
      <c r="C113" s="173"/>
      <c r="D113" s="258"/>
      <c r="E113" s="72">
        <v>2</v>
      </c>
      <c r="F113" s="73" t="s">
        <v>149</v>
      </c>
      <c r="G113" s="72">
        <v>1</v>
      </c>
      <c r="H113" s="73" t="s">
        <v>149</v>
      </c>
      <c r="I113" s="79" t="s">
        <v>124</v>
      </c>
      <c r="J113" s="74">
        <v>0</v>
      </c>
      <c r="K113" s="74">
        <v>0</v>
      </c>
      <c r="L113" s="75">
        <v>0</v>
      </c>
      <c r="M113" s="74">
        <v>2743717182365</v>
      </c>
      <c r="N113" s="74">
        <v>2666034400466</v>
      </c>
      <c r="O113" s="76">
        <f>N113/M113*100</f>
        <v>97.168703013623301</v>
      </c>
      <c r="Q113" s="4"/>
    </row>
    <row r="114" spans="1:17" s="2" customFormat="1" ht="78.75" customHeight="1">
      <c r="A114" s="173"/>
      <c r="B114" s="258"/>
      <c r="C114" s="173"/>
      <c r="D114" s="258"/>
      <c r="E114" s="72">
        <v>3</v>
      </c>
      <c r="F114" s="73" t="s">
        <v>150</v>
      </c>
      <c r="G114" s="72">
        <v>1</v>
      </c>
      <c r="H114" s="73" t="s">
        <v>150</v>
      </c>
      <c r="I114" s="79" t="s">
        <v>124</v>
      </c>
      <c r="J114" s="74">
        <v>0</v>
      </c>
      <c r="K114" s="74">
        <v>0</v>
      </c>
      <c r="L114" s="75">
        <v>0</v>
      </c>
      <c r="M114" s="74">
        <v>293031934122</v>
      </c>
      <c r="N114" s="74">
        <v>284713542931</v>
      </c>
      <c r="O114" s="76">
        <f t="shared" ref="O114:O119" si="2">N114/M114*100</f>
        <v>97.161268031784971</v>
      </c>
      <c r="Q114" s="4"/>
    </row>
    <row r="115" spans="1:17" s="2" customFormat="1" ht="86.25" customHeight="1">
      <c r="A115" s="173"/>
      <c r="B115" s="258"/>
      <c r="C115" s="173"/>
      <c r="D115" s="258"/>
      <c r="E115" s="72">
        <v>4</v>
      </c>
      <c r="F115" s="73" t="s">
        <v>151</v>
      </c>
      <c r="G115" s="72">
        <v>1</v>
      </c>
      <c r="H115" s="73" t="s">
        <v>151</v>
      </c>
      <c r="I115" s="79" t="s">
        <v>124</v>
      </c>
      <c r="J115" s="74">
        <v>0</v>
      </c>
      <c r="K115" s="74">
        <v>0</v>
      </c>
      <c r="L115" s="75">
        <v>0</v>
      </c>
      <c r="M115" s="74">
        <v>17852149000</v>
      </c>
      <c r="N115" s="74">
        <v>15352848140</v>
      </c>
      <c r="O115" s="76">
        <f t="shared" si="2"/>
        <v>86</v>
      </c>
      <c r="Q115" s="4"/>
    </row>
    <row r="116" spans="1:17" s="2" customFormat="1" ht="66.75" customHeight="1">
      <c r="A116" s="173"/>
      <c r="B116" s="258"/>
      <c r="C116" s="173"/>
      <c r="D116" s="258"/>
      <c r="E116" s="72">
        <v>5</v>
      </c>
      <c r="F116" s="73" t="s">
        <v>152</v>
      </c>
      <c r="G116" s="72">
        <v>1</v>
      </c>
      <c r="H116" s="73" t="s">
        <v>152</v>
      </c>
      <c r="I116" s="79" t="s">
        <v>124</v>
      </c>
      <c r="J116" s="74">
        <v>0</v>
      </c>
      <c r="K116" s="74">
        <v>0</v>
      </c>
      <c r="L116" s="75">
        <v>0</v>
      </c>
      <c r="M116" s="74">
        <v>600000000000</v>
      </c>
      <c r="N116" s="74">
        <v>300000000000</v>
      </c>
      <c r="O116" s="76">
        <f t="shared" si="2"/>
        <v>50</v>
      </c>
      <c r="Q116" s="4"/>
    </row>
    <row r="117" spans="1:17" s="2" customFormat="1" ht="54.75" customHeight="1">
      <c r="A117" s="173"/>
      <c r="B117" s="258"/>
      <c r="C117" s="173"/>
      <c r="D117" s="258"/>
      <c r="E117" s="72">
        <v>6</v>
      </c>
      <c r="F117" s="73" t="s">
        <v>153</v>
      </c>
      <c r="G117" s="72">
        <v>1</v>
      </c>
      <c r="H117" s="73" t="s">
        <v>153</v>
      </c>
      <c r="I117" s="79" t="s">
        <v>124</v>
      </c>
      <c r="J117" s="74">
        <v>0</v>
      </c>
      <c r="K117" s="74">
        <v>0</v>
      </c>
      <c r="L117" s="75">
        <v>0</v>
      </c>
      <c r="M117" s="74">
        <v>5465225232041</v>
      </c>
      <c r="N117" s="74">
        <v>5126017842672</v>
      </c>
      <c r="O117" s="76">
        <f t="shared" si="2"/>
        <v>93.793350228636001</v>
      </c>
      <c r="Q117" s="4"/>
    </row>
    <row r="118" spans="1:17" s="2" customFormat="1" ht="78.75" customHeight="1">
      <c r="A118" s="173"/>
      <c r="B118" s="258"/>
      <c r="C118" s="173"/>
      <c r="D118" s="258"/>
      <c r="E118" s="72">
        <v>7</v>
      </c>
      <c r="F118" s="73" t="s">
        <v>154</v>
      </c>
      <c r="G118" s="72">
        <v>1</v>
      </c>
      <c r="H118" s="73" t="s">
        <v>154</v>
      </c>
      <c r="I118" s="79" t="s">
        <v>124</v>
      </c>
      <c r="J118" s="74">
        <v>0</v>
      </c>
      <c r="K118" s="74">
        <v>0</v>
      </c>
      <c r="L118" s="75">
        <v>0</v>
      </c>
      <c r="M118" s="74">
        <v>7504682669504</v>
      </c>
      <c r="N118" s="74">
        <v>7230773886695</v>
      </c>
      <c r="O118" s="76">
        <f t="shared" si="2"/>
        <v>96.350161694083951</v>
      </c>
      <c r="Q118" s="4"/>
    </row>
    <row r="119" spans="1:17" s="5" customFormat="1" ht="21.75" customHeight="1">
      <c r="A119" s="259" t="s">
        <v>155</v>
      </c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77">
        <f>SUM(M96:M118)</f>
        <v>20731915479150</v>
      </c>
      <c r="N119" s="77">
        <f>SUM(N96:N118)</f>
        <v>19307660455009</v>
      </c>
      <c r="O119" s="78">
        <f t="shared" si="2"/>
        <v>93.130132979881338</v>
      </c>
    </row>
    <row r="120" spans="1:17" ht="21" customHeight="1">
      <c r="A120" s="152" t="s">
        <v>476</v>
      </c>
      <c r="B120" s="152"/>
      <c r="C120" s="152"/>
      <c r="D120" s="152"/>
      <c r="E120" s="152"/>
      <c r="F120" s="152"/>
      <c r="G120" s="16"/>
      <c r="H120" s="2"/>
      <c r="I120" s="5"/>
      <c r="Q120" s="5"/>
    </row>
    <row r="121" spans="1:17" ht="21" customHeight="1">
      <c r="A121" s="152" t="s">
        <v>156</v>
      </c>
      <c r="B121" s="152"/>
      <c r="C121" s="152"/>
      <c r="D121" s="152"/>
      <c r="E121" s="152"/>
      <c r="F121" s="152"/>
      <c r="G121" s="16"/>
      <c r="H121" s="2"/>
      <c r="I121" s="5"/>
      <c r="M121" s="254"/>
      <c r="N121" s="255"/>
      <c r="O121" s="255"/>
      <c r="P121" s="255"/>
      <c r="Q121" s="5"/>
    </row>
    <row r="122" spans="1:17" ht="21" customHeight="1">
      <c r="A122" s="152" t="s">
        <v>477</v>
      </c>
      <c r="B122" s="152"/>
      <c r="C122" s="152"/>
      <c r="D122" s="152"/>
      <c r="E122" s="152"/>
      <c r="F122" s="152"/>
      <c r="G122" s="16"/>
      <c r="H122" s="2"/>
      <c r="I122" s="5"/>
      <c r="M122" s="255"/>
      <c r="N122" s="255"/>
      <c r="O122" s="255"/>
      <c r="P122" s="255"/>
      <c r="Q122" s="5"/>
    </row>
    <row r="123" spans="1:17" ht="21" customHeight="1">
      <c r="A123" s="71" t="s">
        <v>478</v>
      </c>
      <c r="B123" s="71"/>
      <c r="C123" s="71"/>
      <c r="D123" s="71"/>
      <c r="E123" s="71"/>
      <c r="F123" s="71"/>
      <c r="G123" s="16"/>
      <c r="H123" s="2"/>
      <c r="I123" s="5"/>
      <c r="M123" s="255"/>
      <c r="N123" s="255"/>
      <c r="O123" s="255"/>
      <c r="P123" s="255"/>
      <c r="Q123" s="5"/>
    </row>
    <row r="124" spans="1:17" ht="12.75" customHeight="1">
      <c r="A124" s="29"/>
      <c r="B124" s="29"/>
      <c r="C124" s="29"/>
      <c r="D124" s="29"/>
      <c r="E124" s="29"/>
      <c r="F124" s="29"/>
      <c r="G124" s="16"/>
      <c r="H124" s="2"/>
      <c r="I124" s="5"/>
      <c r="Q124" s="5"/>
    </row>
    <row r="125" spans="1:17" ht="39.75" customHeight="1">
      <c r="A125" s="150" t="s">
        <v>75</v>
      </c>
      <c r="B125" s="150"/>
      <c r="C125" s="150"/>
      <c r="D125" s="150"/>
      <c r="E125" s="150"/>
      <c r="F125" s="150"/>
      <c r="G125" s="150"/>
      <c r="H125" s="150"/>
      <c r="I125" s="150"/>
      <c r="J125" s="150"/>
      <c r="K125" s="150"/>
      <c r="L125" s="150"/>
      <c r="M125" s="150"/>
      <c r="N125" s="150"/>
      <c r="O125" s="150"/>
      <c r="Q125" s="5"/>
    </row>
    <row r="126" spans="1:17" ht="39.75" customHeight="1">
      <c r="A126" s="57" t="s">
        <v>19</v>
      </c>
      <c r="B126" s="151" t="s">
        <v>20</v>
      </c>
      <c r="C126" s="151"/>
      <c r="D126" s="151" t="s">
        <v>52</v>
      </c>
      <c r="E126" s="151"/>
      <c r="F126" s="8" t="s">
        <v>21</v>
      </c>
      <c r="G126" s="151" t="s">
        <v>22</v>
      </c>
      <c r="H126" s="151"/>
      <c r="I126" s="120" t="s">
        <v>23</v>
      </c>
      <c r="J126" s="120"/>
      <c r="K126" s="120"/>
      <c r="L126" s="151" t="s">
        <v>24</v>
      </c>
      <c r="M126" s="151"/>
      <c r="N126" s="151"/>
      <c r="O126" s="151"/>
      <c r="Q126" s="5"/>
    </row>
    <row r="127" spans="1:17" ht="39.75" customHeight="1">
      <c r="A127" s="185">
        <v>419853</v>
      </c>
      <c r="B127" s="181" t="s">
        <v>158</v>
      </c>
      <c r="C127" s="182"/>
      <c r="D127" s="177">
        <v>45035</v>
      </c>
      <c r="E127" s="178"/>
      <c r="F127" s="40" t="s">
        <v>302</v>
      </c>
      <c r="G127" s="174" t="s">
        <v>303</v>
      </c>
      <c r="H127" s="175"/>
      <c r="I127" s="180" t="s">
        <v>187</v>
      </c>
      <c r="J127" s="180"/>
      <c r="K127" s="180"/>
      <c r="L127" s="179" t="s">
        <v>161</v>
      </c>
      <c r="M127" s="179"/>
      <c r="N127" s="179"/>
      <c r="O127" s="179"/>
      <c r="Q127" s="5"/>
    </row>
    <row r="128" spans="1:17" ht="39.75" customHeight="1">
      <c r="A128" s="186"/>
      <c r="B128" s="183"/>
      <c r="C128" s="184"/>
      <c r="D128" s="177">
        <v>44967</v>
      </c>
      <c r="E128" s="178"/>
      <c r="F128" s="40" t="s">
        <v>304</v>
      </c>
      <c r="G128" s="174" t="s">
        <v>305</v>
      </c>
      <c r="H128" s="175"/>
      <c r="I128" s="180"/>
      <c r="J128" s="180"/>
      <c r="K128" s="180"/>
      <c r="L128" s="179"/>
      <c r="M128" s="179"/>
      <c r="N128" s="179"/>
      <c r="O128" s="179"/>
      <c r="Q128" s="5"/>
    </row>
    <row r="129" spans="1:17" ht="39.75" customHeight="1">
      <c r="A129" s="41">
        <v>422324</v>
      </c>
      <c r="B129" s="216" t="s">
        <v>306</v>
      </c>
      <c r="C129" s="216"/>
      <c r="D129" s="215">
        <v>45078</v>
      </c>
      <c r="E129" s="215"/>
      <c r="F129" s="43">
        <v>549000000</v>
      </c>
      <c r="G129" s="176" t="s">
        <v>307</v>
      </c>
      <c r="H129" s="176"/>
      <c r="I129" s="176" t="s">
        <v>187</v>
      </c>
      <c r="J129" s="176"/>
      <c r="K129" s="176"/>
      <c r="L129" s="187" t="s">
        <v>161</v>
      </c>
      <c r="M129" s="187"/>
      <c r="N129" s="187"/>
      <c r="O129" s="187"/>
      <c r="Q129" s="5"/>
    </row>
    <row r="130" spans="1:17" ht="39.75" customHeight="1">
      <c r="A130" s="41">
        <v>421819</v>
      </c>
      <c r="B130" s="198" t="s">
        <v>158</v>
      </c>
      <c r="C130" s="198"/>
      <c r="D130" s="215" t="s">
        <v>163</v>
      </c>
      <c r="E130" s="215"/>
      <c r="F130" s="44" t="s">
        <v>163</v>
      </c>
      <c r="G130" s="176" t="s">
        <v>163</v>
      </c>
      <c r="H130" s="176"/>
      <c r="I130" s="176" t="s">
        <v>308</v>
      </c>
      <c r="J130" s="176"/>
      <c r="K130" s="176"/>
      <c r="L130" s="187" t="s">
        <v>161</v>
      </c>
      <c r="M130" s="187"/>
      <c r="N130" s="187"/>
      <c r="O130" s="187"/>
      <c r="Q130" s="5"/>
    </row>
    <row r="131" spans="1:17" ht="39.75" customHeight="1">
      <c r="A131" s="41">
        <v>421821</v>
      </c>
      <c r="B131" s="198" t="s">
        <v>158</v>
      </c>
      <c r="C131" s="198"/>
      <c r="D131" s="215">
        <v>45106</v>
      </c>
      <c r="E131" s="215"/>
      <c r="F131" s="43">
        <v>160000000</v>
      </c>
      <c r="G131" s="176" t="s">
        <v>309</v>
      </c>
      <c r="H131" s="176"/>
      <c r="I131" s="176" t="s">
        <v>187</v>
      </c>
      <c r="J131" s="176"/>
      <c r="K131" s="176"/>
      <c r="L131" s="187" t="s">
        <v>161</v>
      </c>
      <c r="M131" s="187"/>
      <c r="N131" s="187"/>
      <c r="O131" s="187"/>
      <c r="Q131" s="5"/>
    </row>
    <row r="132" spans="1:17" ht="41.25" customHeight="1">
      <c r="A132" s="198">
        <v>421822</v>
      </c>
      <c r="B132" s="199" t="s">
        <v>310</v>
      </c>
      <c r="C132" s="200"/>
      <c r="D132" s="177">
        <v>45041</v>
      </c>
      <c r="E132" s="178"/>
      <c r="F132" s="45">
        <v>156240000</v>
      </c>
      <c r="G132" s="196" t="s">
        <v>311</v>
      </c>
      <c r="H132" s="197"/>
      <c r="I132" s="176" t="s">
        <v>187</v>
      </c>
      <c r="J132" s="176"/>
      <c r="K132" s="176"/>
      <c r="L132" s="179" t="s">
        <v>161</v>
      </c>
      <c r="M132" s="179"/>
      <c r="N132" s="179"/>
      <c r="O132" s="179"/>
      <c r="Q132" s="5"/>
    </row>
    <row r="133" spans="1:17" ht="41.25" customHeight="1">
      <c r="A133" s="198"/>
      <c r="B133" s="201"/>
      <c r="C133" s="202"/>
      <c r="D133" s="177">
        <v>45041</v>
      </c>
      <c r="E133" s="178"/>
      <c r="F133" s="45">
        <v>1372368384</v>
      </c>
      <c r="G133" s="196" t="s">
        <v>312</v>
      </c>
      <c r="H133" s="197"/>
      <c r="I133" s="176" t="s">
        <v>187</v>
      </c>
      <c r="J133" s="176"/>
      <c r="K133" s="176"/>
      <c r="L133" s="179" t="s">
        <v>161</v>
      </c>
      <c r="M133" s="179"/>
      <c r="N133" s="179"/>
      <c r="O133" s="179"/>
      <c r="Q133" s="5"/>
    </row>
    <row r="134" spans="1:17" ht="41.25" customHeight="1">
      <c r="A134" s="198"/>
      <c r="B134" s="201"/>
      <c r="C134" s="202"/>
      <c r="D134" s="177">
        <v>45041</v>
      </c>
      <c r="E134" s="178"/>
      <c r="F134" s="45">
        <v>457456128</v>
      </c>
      <c r="G134" s="196" t="s">
        <v>312</v>
      </c>
      <c r="H134" s="197"/>
      <c r="I134" s="176" t="s">
        <v>187</v>
      </c>
      <c r="J134" s="176"/>
      <c r="K134" s="176"/>
      <c r="L134" s="179" t="s">
        <v>161</v>
      </c>
      <c r="M134" s="179"/>
      <c r="N134" s="179"/>
      <c r="O134" s="179"/>
      <c r="Q134" s="5"/>
    </row>
    <row r="135" spans="1:17" ht="41.25" customHeight="1">
      <c r="A135" s="198"/>
      <c r="B135" s="201"/>
      <c r="C135" s="202"/>
      <c r="D135" s="177">
        <v>45041</v>
      </c>
      <c r="E135" s="178"/>
      <c r="F135" s="45">
        <v>33731040</v>
      </c>
      <c r="G135" s="196" t="s">
        <v>313</v>
      </c>
      <c r="H135" s="197"/>
      <c r="I135" s="176" t="s">
        <v>187</v>
      </c>
      <c r="J135" s="176"/>
      <c r="K135" s="176"/>
      <c r="L135" s="179" t="s">
        <v>161</v>
      </c>
      <c r="M135" s="179"/>
      <c r="N135" s="179"/>
      <c r="O135" s="179"/>
      <c r="Q135" s="5"/>
    </row>
    <row r="136" spans="1:17" ht="41.25" customHeight="1">
      <c r="A136" s="198"/>
      <c r="B136" s="201"/>
      <c r="C136" s="202"/>
      <c r="D136" s="177">
        <v>45041</v>
      </c>
      <c r="E136" s="178"/>
      <c r="F136" s="45">
        <v>370797000</v>
      </c>
      <c r="G136" s="196" t="s">
        <v>313</v>
      </c>
      <c r="H136" s="197"/>
      <c r="I136" s="176" t="s">
        <v>187</v>
      </c>
      <c r="J136" s="176"/>
      <c r="K136" s="176"/>
      <c r="L136" s="179" t="s">
        <v>161</v>
      </c>
      <c r="M136" s="179"/>
      <c r="N136" s="179"/>
      <c r="O136" s="179"/>
      <c r="Q136" s="5"/>
    </row>
    <row r="137" spans="1:17" ht="41.25" customHeight="1">
      <c r="A137" s="198"/>
      <c r="B137" s="201"/>
      <c r="C137" s="202"/>
      <c r="D137" s="177">
        <v>45041</v>
      </c>
      <c r="E137" s="178"/>
      <c r="F137" s="45">
        <v>129890414</v>
      </c>
      <c r="G137" s="196" t="s">
        <v>313</v>
      </c>
      <c r="H137" s="197"/>
      <c r="I137" s="176" t="s">
        <v>187</v>
      </c>
      <c r="J137" s="176"/>
      <c r="K137" s="176"/>
      <c r="L137" s="179" t="s">
        <v>161</v>
      </c>
      <c r="M137" s="179"/>
      <c r="N137" s="179"/>
      <c r="O137" s="179"/>
      <c r="Q137" s="5"/>
    </row>
    <row r="138" spans="1:17" ht="41.25" customHeight="1">
      <c r="A138" s="198"/>
      <c r="B138" s="201"/>
      <c r="C138" s="202"/>
      <c r="D138" s="177">
        <v>45041</v>
      </c>
      <c r="E138" s="178"/>
      <c r="F138" s="45">
        <v>97884720</v>
      </c>
      <c r="G138" s="196" t="s">
        <v>313</v>
      </c>
      <c r="H138" s="197"/>
      <c r="I138" s="176" t="s">
        <v>187</v>
      </c>
      <c r="J138" s="176"/>
      <c r="K138" s="176"/>
      <c r="L138" s="179" t="s">
        <v>161</v>
      </c>
      <c r="M138" s="179"/>
      <c r="N138" s="179"/>
      <c r="O138" s="179"/>
      <c r="Q138" s="5"/>
    </row>
    <row r="139" spans="1:17" ht="41.25" customHeight="1">
      <c r="A139" s="198"/>
      <c r="B139" s="201"/>
      <c r="C139" s="202"/>
      <c r="D139" s="177">
        <v>45020</v>
      </c>
      <c r="E139" s="178"/>
      <c r="F139" s="45">
        <v>156240000</v>
      </c>
      <c r="G139" s="196" t="s">
        <v>314</v>
      </c>
      <c r="H139" s="197"/>
      <c r="I139" s="176" t="s">
        <v>187</v>
      </c>
      <c r="J139" s="176"/>
      <c r="K139" s="176"/>
      <c r="L139" s="179" t="s">
        <v>161</v>
      </c>
      <c r="M139" s="179"/>
      <c r="N139" s="179"/>
      <c r="O139" s="179"/>
      <c r="Q139" s="5"/>
    </row>
    <row r="140" spans="1:17" ht="41.25" customHeight="1">
      <c r="A140" s="198"/>
      <c r="B140" s="201"/>
      <c r="C140" s="202"/>
      <c r="D140" s="177">
        <v>45020</v>
      </c>
      <c r="E140" s="178"/>
      <c r="F140" s="45">
        <v>15840000</v>
      </c>
      <c r="G140" s="196" t="s">
        <v>315</v>
      </c>
      <c r="H140" s="197"/>
      <c r="I140" s="176" t="s">
        <v>187</v>
      </c>
      <c r="J140" s="176"/>
      <c r="K140" s="176"/>
      <c r="L140" s="179" t="s">
        <v>161</v>
      </c>
      <c r="M140" s="179"/>
      <c r="N140" s="179"/>
      <c r="O140" s="179"/>
      <c r="Q140" s="5"/>
    </row>
    <row r="141" spans="1:17" ht="41.25" customHeight="1">
      <c r="A141" s="198"/>
      <c r="B141" s="201"/>
      <c r="C141" s="202"/>
      <c r="D141" s="177">
        <v>45020</v>
      </c>
      <c r="E141" s="178"/>
      <c r="F141" s="45">
        <v>55440000</v>
      </c>
      <c r="G141" s="196" t="s">
        <v>315</v>
      </c>
      <c r="H141" s="197"/>
      <c r="I141" s="176" t="s">
        <v>187</v>
      </c>
      <c r="J141" s="176"/>
      <c r="K141" s="176"/>
      <c r="L141" s="179" t="s">
        <v>161</v>
      </c>
      <c r="M141" s="179"/>
      <c r="N141" s="179"/>
      <c r="O141" s="179"/>
      <c r="Q141" s="5"/>
    </row>
    <row r="142" spans="1:17" ht="41.25" customHeight="1">
      <c r="A142" s="198"/>
      <c r="B142" s="203"/>
      <c r="C142" s="204"/>
      <c r="D142" s="177">
        <v>45041</v>
      </c>
      <c r="E142" s="178"/>
      <c r="F142" s="45">
        <v>308379540</v>
      </c>
      <c r="G142" s="196" t="s">
        <v>316</v>
      </c>
      <c r="H142" s="197"/>
      <c r="I142" s="176" t="s">
        <v>187</v>
      </c>
      <c r="J142" s="176"/>
      <c r="K142" s="176"/>
      <c r="L142" s="179" t="s">
        <v>161</v>
      </c>
      <c r="M142" s="179"/>
      <c r="N142" s="179"/>
      <c r="O142" s="179"/>
      <c r="Q142" s="5"/>
    </row>
    <row r="143" spans="1:17" ht="41.25" customHeight="1">
      <c r="A143" s="41">
        <v>426741</v>
      </c>
      <c r="B143" s="176" t="s">
        <v>310</v>
      </c>
      <c r="C143" s="176"/>
      <c r="D143" s="215">
        <v>45100</v>
      </c>
      <c r="E143" s="215"/>
      <c r="F143" s="43">
        <v>50960000</v>
      </c>
      <c r="G143" s="176" t="s">
        <v>317</v>
      </c>
      <c r="H143" s="176"/>
      <c r="I143" s="176" t="s">
        <v>187</v>
      </c>
      <c r="J143" s="176"/>
      <c r="K143" s="176"/>
      <c r="L143" s="187" t="s">
        <v>161</v>
      </c>
      <c r="M143" s="187"/>
      <c r="N143" s="187"/>
      <c r="O143" s="187"/>
      <c r="Q143" s="5"/>
    </row>
    <row r="144" spans="1:17" ht="41.25" customHeight="1">
      <c r="A144" s="41">
        <v>422325</v>
      </c>
      <c r="B144" s="198" t="s">
        <v>158</v>
      </c>
      <c r="C144" s="198"/>
      <c r="D144" s="215">
        <v>45082</v>
      </c>
      <c r="E144" s="215"/>
      <c r="F144" s="44">
        <v>190000000</v>
      </c>
      <c r="G144" s="176" t="s">
        <v>318</v>
      </c>
      <c r="H144" s="176"/>
      <c r="I144" s="176" t="s">
        <v>187</v>
      </c>
      <c r="J144" s="176"/>
      <c r="K144" s="176"/>
      <c r="L144" s="187" t="s">
        <v>161</v>
      </c>
      <c r="M144" s="187"/>
      <c r="N144" s="187"/>
      <c r="O144" s="187"/>
      <c r="Q144" s="5"/>
    </row>
    <row r="145" spans="1:17" ht="41.25" customHeight="1">
      <c r="A145" s="41">
        <v>422548</v>
      </c>
      <c r="B145" s="217" t="s">
        <v>159</v>
      </c>
      <c r="C145" s="218"/>
      <c r="D145" s="177">
        <v>45048</v>
      </c>
      <c r="E145" s="178"/>
      <c r="F145" s="44">
        <v>99750000</v>
      </c>
      <c r="G145" s="174" t="s">
        <v>319</v>
      </c>
      <c r="H145" s="175"/>
      <c r="I145" s="176" t="s">
        <v>187</v>
      </c>
      <c r="J145" s="176"/>
      <c r="K145" s="176"/>
      <c r="L145" s="187" t="s">
        <v>161</v>
      </c>
      <c r="M145" s="187"/>
      <c r="N145" s="187"/>
      <c r="O145" s="187"/>
      <c r="Q145" s="5"/>
    </row>
    <row r="146" spans="1:17" ht="41.25" customHeight="1">
      <c r="A146" s="41">
        <v>422328</v>
      </c>
      <c r="B146" s="217" t="s">
        <v>160</v>
      </c>
      <c r="C146" s="218"/>
      <c r="D146" s="177">
        <v>45057</v>
      </c>
      <c r="E146" s="178"/>
      <c r="F146" s="44">
        <v>60000000</v>
      </c>
      <c r="G146" s="174" t="s">
        <v>320</v>
      </c>
      <c r="H146" s="175"/>
      <c r="I146" s="176" t="s">
        <v>187</v>
      </c>
      <c r="J146" s="176"/>
      <c r="K146" s="176"/>
      <c r="L146" s="187" t="s">
        <v>161</v>
      </c>
      <c r="M146" s="187"/>
      <c r="N146" s="187"/>
      <c r="O146" s="187"/>
      <c r="Q146" s="5"/>
    </row>
    <row r="147" spans="1:17" ht="41.25" customHeight="1">
      <c r="A147" s="41">
        <v>421820</v>
      </c>
      <c r="B147" s="217" t="s">
        <v>159</v>
      </c>
      <c r="C147" s="218"/>
      <c r="D147" s="177">
        <v>45083</v>
      </c>
      <c r="E147" s="178"/>
      <c r="F147" s="44">
        <v>105600000</v>
      </c>
      <c r="G147" s="174" t="s">
        <v>321</v>
      </c>
      <c r="H147" s="175"/>
      <c r="I147" s="176" t="s">
        <v>187</v>
      </c>
      <c r="J147" s="176"/>
      <c r="K147" s="176"/>
      <c r="L147" s="187" t="s">
        <v>161</v>
      </c>
      <c r="M147" s="187"/>
      <c r="N147" s="187"/>
      <c r="O147" s="187"/>
      <c r="Q147" s="5"/>
    </row>
    <row r="148" spans="1:17" ht="41.25" customHeight="1">
      <c r="A148" s="41">
        <v>426754</v>
      </c>
      <c r="B148" s="217" t="s">
        <v>158</v>
      </c>
      <c r="C148" s="218"/>
      <c r="D148" s="177" t="s">
        <v>163</v>
      </c>
      <c r="E148" s="178"/>
      <c r="F148" s="46" t="s">
        <v>163</v>
      </c>
      <c r="G148" s="174" t="s">
        <v>163</v>
      </c>
      <c r="H148" s="175"/>
      <c r="I148" s="176" t="s">
        <v>204</v>
      </c>
      <c r="J148" s="176"/>
      <c r="K148" s="176"/>
      <c r="L148" s="187" t="s">
        <v>161</v>
      </c>
      <c r="M148" s="187"/>
      <c r="N148" s="187"/>
      <c r="O148" s="187"/>
      <c r="Q148" s="5"/>
    </row>
    <row r="149" spans="1:17" ht="41.25" customHeight="1">
      <c r="A149" s="41">
        <v>426758</v>
      </c>
      <c r="B149" s="217" t="s">
        <v>159</v>
      </c>
      <c r="C149" s="218"/>
      <c r="D149" s="177">
        <v>45107</v>
      </c>
      <c r="E149" s="178"/>
      <c r="F149" s="46">
        <v>240000000</v>
      </c>
      <c r="G149" s="174" t="s">
        <v>322</v>
      </c>
      <c r="H149" s="175"/>
      <c r="I149" s="176" t="s">
        <v>187</v>
      </c>
      <c r="J149" s="176"/>
      <c r="K149" s="176"/>
      <c r="L149" s="187" t="s">
        <v>161</v>
      </c>
      <c r="M149" s="187"/>
      <c r="N149" s="187"/>
      <c r="O149" s="187"/>
      <c r="P149" s="31" t="s">
        <v>192</v>
      </c>
      <c r="Q149" s="5"/>
    </row>
    <row r="150" spans="1:17" ht="41.25" customHeight="1">
      <c r="A150" s="41">
        <v>426771</v>
      </c>
      <c r="B150" s="217" t="s">
        <v>157</v>
      </c>
      <c r="C150" s="218"/>
      <c r="D150" s="177">
        <v>45135</v>
      </c>
      <c r="E150" s="178"/>
      <c r="F150" s="46">
        <v>100000000</v>
      </c>
      <c r="G150" s="174" t="s">
        <v>191</v>
      </c>
      <c r="H150" s="175"/>
      <c r="I150" s="176" t="s">
        <v>187</v>
      </c>
      <c r="J150" s="176"/>
      <c r="K150" s="176"/>
      <c r="L150" s="187" t="s">
        <v>161</v>
      </c>
      <c r="M150" s="187"/>
      <c r="N150" s="187"/>
      <c r="O150" s="187"/>
      <c r="P150" s="31" t="s">
        <v>192</v>
      </c>
      <c r="Q150" s="5"/>
    </row>
    <row r="151" spans="1:17" ht="41.25" customHeight="1">
      <c r="A151" s="41">
        <v>421817</v>
      </c>
      <c r="B151" s="217" t="s">
        <v>157</v>
      </c>
      <c r="C151" s="218"/>
      <c r="D151" s="177">
        <v>45196</v>
      </c>
      <c r="E151" s="178"/>
      <c r="F151" s="44">
        <v>1800670164</v>
      </c>
      <c r="G151" s="174" t="s">
        <v>189</v>
      </c>
      <c r="H151" s="175"/>
      <c r="I151" s="176" t="s">
        <v>187</v>
      </c>
      <c r="J151" s="176"/>
      <c r="K151" s="176"/>
      <c r="L151" s="187" t="s">
        <v>161</v>
      </c>
      <c r="M151" s="187"/>
      <c r="N151" s="187"/>
      <c r="O151" s="187"/>
      <c r="P151" s="31" t="s">
        <v>192</v>
      </c>
      <c r="Q151" s="5"/>
    </row>
    <row r="152" spans="1:17" ht="41.25" customHeight="1">
      <c r="A152" s="41">
        <v>421816</v>
      </c>
      <c r="B152" s="217" t="s">
        <v>160</v>
      </c>
      <c r="C152" s="218"/>
      <c r="D152" s="177">
        <v>45147</v>
      </c>
      <c r="E152" s="178"/>
      <c r="F152" s="44">
        <v>2071321218</v>
      </c>
      <c r="G152" s="174" t="s">
        <v>189</v>
      </c>
      <c r="H152" s="175"/>
      <c r="I152" s="176" t="s">
        <v>187</v>
      </c>
      <c r="J152" s="176"/>
      <c r="K152" s="176"/>
      <c r="L152" s="187" t="s">
        <v>161</v>
      </c>
      <c r="M152" s="187"/>
      <c r="N152" s="187"/>
      <c r="O152" s="187"/>
      <c r="P152" s="31" t="s">
        <v>192</v>
      </c>
      <c r="Q152" s="5"/>
    </row>
    <row r="153" spans="1:17" ht="41.25" customHeight="1">
      <c r="A153" s="41">
        <v>421818</v>
      </c>
      <c r="B153" s="217" t="s">
        <v>160</v>
      </c>
      <c r="C153" s="218"/>
      <c r="D153" s="177">
        <v>45132</v>
      </c>
      <c r="E153" s="178"/>
      <c r="F153" s="46">
        <v>1203333335</v>
      </c>
      <c r="G153" s="219" t="s">
        <v>188</v>
      </c>
      <c r="H153" s="220"/>
      <c r="I153" s="176" t="s">
        <v>187</v>
      </c>
      <c r="J153" s="176"/>
      <c r="K153" s="176"/>
      <c r="L153" s="187" t="s">
        <v>161</v>
      </c>
      <c r="M153" s="187"/>
      <c r="N153" s="187"/>
      <c r="O153" s="187"/>
      <c r="P153" s="31" t="s">
        <v>162</v>
      </c>
      <c r="Q153" s="5"/>
    </row>
    <row r="154" spans="1:17" ht="41.25" customHeight="1">
      <c r="A154" s="41">
        <v>421852</v>
      </c>
      <c r="B154" s="217" t="s">
        <v>160</v>
      </c>
      <c r="C154" s="218"/>
      <c r="D154" s="177">
        <v>45132</v>
      </c>
      <c r="E154" s="178"/>
      <c r="F154" s="46">
        <v>3791922800</v>
      </c>
      <c r="G154" s="174" t="s">
        <v>189</v>
      </c>
      <c r="H154" s="175"/>
      <c r="I154" s="176" t="s">
        <v>187</v>
      </c>
      <c r="J154" s="176"/>
      <c r="K154" s="176"/>
      <c r="L154" s="187" t="s">
        <v>161</v>
      </c>
      <c r="M154" s="187"/>
      <c r="N154" s="187"/>
      <c r="O154" s="187"/>
      <c r="P154" s="31" t="s">
        <v>162</v>
      </c>
      <c r="Q154" s="5"/>
    </row>
    <row r="155" spans="1:17" ht="41.25" customHeight="1">
      <c r="A155" s="41">
        <v>426765</v>
      </c>
      <c r="B155" s="217" t="s">
        <v>158</v>
      </c>
      <c r="C155" s="218"/>
      <c r="D155" s="177">
        <v>45124</v>
      </c>
      <c r="E155" s="178"/>
      <c r="F155" s="46">
        <v>27936000</v>
      </c>
      <c r="G155" s="174" t="s">
        <v>190</v>
      </c>
      <c r="H155" s="175"/>
      <c r="I155" s="176" t="s">
        <v>187</v>
      </c>
      <c r="J155" s="176"/>
      <c r="K155" s="176"/>
      <c r="L155" s="187" t="s">
        <v>161</v>
      </c>
      <c r="M155" s="187"/>
      <c r="N155" s="187"/>
      <c r="O155" s="187"/>
      <c r="P155" s="31" t="s">
        <v>162</v>
      </c>
      <c r="Q155" s="5"/>
    </row>
    <row r="156" spans="1:17" ht="41.25" customHeight="1">
      <c r="A156" s="41">
        <v>426771</v>
      </c>
      <c r="B156" s="217" t="s">
        <v>157</v>
      </c>
      <c r="C156" s="218"/>
      <c r="D156" s="177">
        <v>45135</v>
      </c>
      <c r="E156" s="178"/>
      <c r="F156" s="46">
        <v>100000000</v>
      </c>
      <c r="G156" s="174" t="s">
        <v>191</v>
      </c>
      <c r="H156" s="175"/>
      <c r="I156" s="176" t="s">
        <v>187</v>
      </c>
      <c r="J156" s="176"/>
      <c r="K156" s="176"/>
      <c r="L156" s="187" t="s">
        <v>161</v>
      </c>
      <c r="M156" s="187"/>
      <c r="N156" s="187"/>
      <c r="O156" s="187"/>
      <c r="P156" s="31" t="s">
        <v>162</v>
      </c>
      <c r="Q156" s="5"/>
    </row>
    <row r="157" spans="1:17" ht="41.25" customHeight="1">
      <c r="A157" s="42">
        <v>426764</v>
      </c>
      <c r="B157" s="217" t="s">
        <v>158</v>
      </c>
      <c r="C157" s="218"/>
      <c r="D157" s="177">
        <v>45169</v>
      </c>
      <c r="E157" s="178"/>
      <c r="F157" s="46">
        <v>130000000</v>
      </c>
      <c r="G157" s="174" t="s">
        <v>199</v>
      </c>
      <c r="H157" s="175"/>
      <c r="I157" s="176" t="s">
        <v>187</v>
      </c>
      <c r="J157" s="176"/>
      <c r="K157" s="176"/>
      <c r="L157" s="187" t="s">
        <v>161</v>
      </c>
      <c r="M157" s="187"/>
      <c r="N157" s="187"/>
      <c r="O157" s="187"/>
      <c r="P157" s="31" t="s">
        <v>162</v>
      </c>
      <c r="Q157" s="5"/>
    </row>
    <row r="158" spans="1:17" ht="18.75" customHeight="1">
      <c r="A158" s="42">
        <v>426754</v>
      </c>
      <c r="B158" s="217" t="s">
        <v>158</v>
      </c>
      <c r="C158" s="218"/>
      <c r="D158" s="177">
        <v>45149</v>
      </c>
      <c r="E158" s="178"/>
      <c r="F158" s="46">
        <v>4423500000</v>
      </c>
      <c r="G158" s="174" t="s">
        <v>193</v>
      </c>
      <c r="H158" s="175"/>
      <c r="I158" s="176" t="s">
        <v>187</v>
      </c>
      <c r="J158" s="176"/>
      <c r="K158" s="176"/>
      <c r="L158" s="187" t="s">
        <v>161</v>
      </c>
      <c r="M158" s="187"/>
      <c r="N158" s="187"/>
      <c r="O158" s="187"/>
      <c r="Q158" s="5"/>
    </row>
    <row r="159" spans="1:17" ht="18.75" customHeight="1">
      <c r="A159" s="41">
        <v>421819</v>
      </c>
      <c r="B159" s="217" t="s">
        <v>158</v>
      </c>
      <c r="C159" s="218"/>
      <c r="D159" s="177">
        <v>45232</v>
      </c>
      <c r="E159" s="178"/>
      <c r="F159" s="44">
        <v>530341000</v>
      </c>
      <c r="G159" s="174" t="s">
        <v>200</v>
      </c>
      <c r="H159" s="175"/>
      <c r="I159" s="176" t="s">
        <v>187</v>
      </c>
      <c r="J159" s="176"/>
      <c r="K159" s="176"/>
      <c r="L159" s="187" t="s">
        <v>161</v>
      </c>
      <c r="M159" s="187"/>
      <c r="N159" s="187"/>
      <c r="O159" s="187"/>
      <c r="Q159" s="5"/>
    </row>
    <row r="160" spans="1:17" ht="27.75" customHeight="1">
      <c r="A160" s="41">
        <v>426733</v>
      </c>
      <c r="B160" s="217" t="s">
        <v>158</v>
      </c>
      <c r="C160" s="218"/>
      <c r="D160" s="177">
        <v>45232</v>
      </c>
      <c r="E160" s="178"/>
      <c r="F160" s="46">
        <v>300000000</v>
      </c>
      <c r="G160" s="174" t="s">
        <v>201</v>
      </c>
      <c r="H160" s="175"/>
      <c r="I160" s="176" t="s">
        <v>187</v>
      </c>
      <c r="J160" s="176"/>
      <c r="K160" s="176"/>
      <c r="L160" s="187" t="s">
        <v>161</v>
      </c>
      <c r="M160" s="187"/>
      <c r="N160" s="187"/>
      <c r="O160" s="187"/>
      <c r="Q160" s="5"/>
    </row>
    <row r="161" spans="1:17" ht="30.75" customHeight="1">
      <c r="A161" s="42">
        <v>426749</v>
      </c>
      <c r="B161" s="217" t="s">
        <v>158</v>
      </c>
      <c r="C161" s="218"/>
      <c r="D161" s="177">
        <v>45265</v>
      </c>
      <c r="E161" s="178"/>
      <c r="F161" s="46">
        <v>244870800</v>
      </c>
      <c r="G161" s="174" t="s">
        <v>202</v>
      </c>
      <c r="H161" s="175"/>
      <c r="I161" s="176" t="s">
        <v>187</v>
      </c>
      <c r="J161" s="176"/>
      <c r="K161" s="176"/>
      <c r="L161" s="187" t="s">
        <v>161</v>
      </c>
      <c r="M161" s="187"/>
      <c r="N161" s="187"/>
      <c r="O161" s="187"/>
      <c r="P161" s="24"/>
      <c r="Q161" s="52"/>
    </row>
    <row r="162" spans="1:17" ht="24.75" customHeight="1">
      <c r="A162" s="42">
        <v>426755</v>
      </c>
      <c r="B162" s="217" t="s">
        <v>158</v>
      </c>
      <c r="C162" s="218"/>
      <c r="D162" s="177">
        <v>45265</v>
      </c>
      <c r="E162" s="178"/>
      <c r="F162" s="46">
        <v>342000000</v>
      </c>
      <c r="G162" s="174" t="s">
        <v>203</v>
      </c>
      <c r="H162" s="175"/>
      <c r="I162" s="176" t="s">
        <v>187</v>
      </c>
      <c r="J162" s="176"/>
      <c r="K162" s="176"/>
      <c r="L162" s="187" t="s">
        <v>161</v>
      </c>
      <c r="M162" s="187"/>
      <c r="N162" s="187"/>
      <c r="O162" s="187"/>
      <c r="P162" s="24"/>
      <c r="Q162" s="52"/>
    </row>
    <row r="163" spans="1:17" ht="39.75" customHeight="1">
      <c r="A163" s="41">
        <v>426789</v>
      </c>
      <c r="B163" s="217" t="s">
        <v>160</v>
      </c>
      <c r="C163" s="218"/>
      <c r="D163" s="177" t="s">
        <v>163</v>
      </c>
      <c r="E163" s="178"/>
      <c r="F163" s="39" t="s">
        <v>163</v>
      </c>
      <c r="G163" s="177" t="s">
        <v>163</v>
      </c>
      <c r="H163" s="178"/>
      <c r="I163" s="176" t="s">
        <v>204</v>
      </c>
      <c r="J163" s="176"/>
      <c r="K163" s="176"/>
      <c r="L163" s="187" t="s">
        <v>161</v>
      </c>
      <c r="M163" s="187"/>
      <c r="N163" s="187"/>
      <c r="O163" s="187"/>
      <c r="P163" s="24"/>
      <c r="Q163" s="52"/>
    </row>
    <row r="164" spans="1:17" ht="39.75" customHeight="1">
      <c r="A164" s="42">
        <v>426766</v>
      </c>
      <c r="B164" s="217" t="s">
        <v>158</v>
      </c>
      <c r="C164" s="218"/>
      <c r="D164" s="177" t="s">
        <v>163</v>
      </c>
      <c r="E164" s="178"/>
      <c r="F164" s="39" t="s">
        <v>163</v>
      </c>
      <c r="G164" s="177" t="s">
        <v>163</v>
      </c>
      <c r="H164" s="178"/>
      <c r="I164" s="176" t="s">
        <v>204</v>
      </c>
      <c r="J164" s="176"/>
      <c r="K164" s="176"/>
      <c r="L164" s="187" t="s">
        <v>161</v>
      </c>
      <c r="M164" s="187"/>
      <c r="N164" s="187"/>
      <c r="O164" s="187"/>
      <c r="P164" s="24"/>
      <c r="Q164" s="52"/>
    </row>
    <row r="165" spans="1:17" ht="39.75" customHeight="1">
      <c r="A165" s="221">
        <v>421836</v>
      </c>
      <c r="B165" s="224" t="s">
        <v>160</v>
      </c>
      <c r="C165" s="225"/>
      <c r="D165" s="177">
        <v>45266</v>
      </c>
      <c r="E165" s="178"/>
      <c r="F165" s="46">
        <v>168999600</v>
      </c>
      <c r="G165" s="177" t="s">
        <v>323</v>
      </c>
      <c r="H165" s="178"/>
      <c r="I165" s="176" t="s">
        <v>187</v>
      </c>
      <c r="J165" s="176"/>
      <c r="K165" s="176"/>
      <c r="L165" s="187" t="s">
        <v>161</v>
      </c>
      <c r="M165" s="187"/>
      <c r="N165" s="187"/>
      <c r="O165" s="187"/>
      <c r="P165" s="24"/>
      <c r="Q165" s="52"/>
    </row>
    <row r="166" spans="1:17" ht="39.75" customHeight="1">
      <c r="A166" s="222"/>
      <c r="B166" s="226"/>
      <c r="C166" s="227"/>
      <c r="D166" s="177">
        <v>45266</v>
      </c>
      <c r="E166" s="178"/>
      <c r="F166" s="46">
        <v>175200000</v>
      </c>
      <c r="G166" s="177" t="s">
        <v>324</v>
      </c>
      <c r="H166" s="178"/>
      <c r="I166" s="176" t="s">
        <v>187</v>
      </c>
      <c r="J166" s="176"/>
      <c r="K166" s="176"/>
      <c r="L166" s="187" t="s">
        <v>161</v>
      </c>
      <c r="M166" s="187"/>
      <c r="N166" s="187"/>
      <c r="O166" s="187"/>
      <c r="P166" s="24"/>
      <c r="Q166" s="52"/>
    </row>
    <row r="167" spans="1:17" ht="39.75" customHeight="1">
      <c r="A167" s="222"/>
      <c r="B167" s="226"/>
      <c r="C167" s="227"/>
      <c r="D167" s="177">
        <v>45266</v>
      </c>
      <c r="E167" s="178"/>
      <c r="F167" s="46">
        <v>13119000</v>
      </c>
      <c r="G167" s="177" t="s">
        <v>325</v>
      </c>
      <c r="H167" s="178"/>
      <c r="I167" s="176" t="s">
        <v>187</v>
      </c>
      <c r="J167" s="176"/>
      <c r="K167" s="176"/>
      <c r="L167" s="187" t="s">
        <v>161</v>
      </c>
      <c r="M167" s="187"/>
      <c r="N167" s="187"/>
      <c r="O167" s="187"/>
      <c r="P167" s="24"/>
      <c r="Q167" s="52"/>
    </row>
    <row r="168" spans="1:17" ht="39.75" customHeight="1">
      <c r="A168" s="222"/>
      <c r="B168" s="226"/>
      <c r="C168" s="227"/>
      <c r="D168" s="177">
        <v>45266</v>
      </c>
      <c r="E168" s="178"/>
      <c r="F168" s="46">
        <v>87960000</v>
      </c>
      <c r="G168" s="177" t="s">
        <v>326</v>
      </c>
      <c r="H168" s="178"/>
      <c r="I168" s="176" t="s">
        <v>187</v>
      </c>
      <c r="J168" s="176"/>
      <c r="K168" s="176"/>
      <c r="L168" s="187" t="s">
        <v>161</v>
      </c>
      <c r="M168" s="187"/>
      <c r="N168" s="187"/>
      <c r="O168" s="187"/>
      <c r="P168" s="24"/>
      <c r="Q168" s="52"/>
    </row>
    <row r="169" spans="1:17" ht="39.75" customHeight="1">
      <c r="A169" s="223"/>
      <c r="B169" s="228"/>
      <c r="C169" s="229"/>
      <c r="D169" s="177">
        <v>45266</v>
      </c>
      <c r="E169" s="178"/>
      <c r="F169" s="46">
        <v>400149000</v>
      </c>
      <c r="G169" s="177" t="s">
        <v>327</v>
      </c>
      <c r="H169" s="178"/>
      <c r="I169" s="176" t="s">
        <v>187</v>
      </c>
      <c r="J169" s="176"/>
      <c r="K169" s="176"/>
      <c r="L169" s="187" t="s">
        <v>161</v>
      </c>
      <c r="M169" s="187"/>
      <c r="N169" s="187"/>
      <c r="O169" s="187"/>
      <c r="P169" s="24"/>
      <c r="Q169" s="52"/>
    </row>
    <row r="170" spans="1:17" ht="24.75" customHeight="1">
      <c r="A170" s="42">
        <v>426775</v>
      </c>
      <c r="B170" s="217" t="s">
        <v>160</v>
      </c>
      <c r="C170" s="218"/>
      <c r="D170" s="177">
        <v>45265</v>
      </c>
      <c r="E170" s="178"/>
      <c r="F170" s="46">
        <v>43650000</v>
      </c>
      <c r="G170" s="177" t="s">
        <v>328</v>
      </c>
      <c r="H170" s="178"/>
      <c r="I170" s="176" t="s">
        <v>329</v>
      </c>
      <c r="J170" s="176"/>
      <c r="K170" s="176"/>
      <c r="L170" s="187" t="s">
        <v>161</v>
      </c>
      <c r="M170" s="187"/>
      <c r="N170" s="187"/>
      <c r="O170" s="187"/>
      <c r="P170" s="24"/>
      <c r="Q170" s="52"/>
    </row>
    <row r="171" spans="1:17" ht="24.75" customHeight="1">
      <c r="A171" s="216">
        <v>426776</v>
      </c>
      <c r="B171" s="224" t="s">
        <v>160</v>
      </c>
      <c r="C171" s="225"/>
      <c r="D171" s="177">
        <v>45260</v>
      </c>
      <c r="E171" s="178"/>
      <c r="F171" s="46">
        <v>1353000000</v>
      </c>
      <c r="G171" s="174" t="s">
        <v>330</v>
      </c>
      <c r="H171" s="175"/>
      <c r="I171" s="176" t="s">
        <v>187</v>
      </c>
      <c r="J171" s="176"/>
      <c r="K171" s="176"/>
      <c r="L171" s="187" t="s">
        <v>161</v>
      </c>
      <c r="M171" s="187"/>
      <c r="N171" s="187"/>
      <c r="O171" s="187"/>
      <c r="P171" s="24"/>
      <c r="Q171" s="52"/>
    </row>
    <row r="172" spans="1:17" ht="18.75" customHeight="1">
      <c r="A172" s="216"/>
      <c r="B172" s="228"/>
      <c r="C172" s="229"/>
      <c r="D172" s="177">
        <v>45260</v>
      </c>
      <c r="E172" s="178"/>
      <c r="F172" s="46">
        <v>765000000</v>
      </c>
      <c r="G172" s="174" t="s">
        <v>331</v>
      </c>
      <c r="H172" s="175"/>
      <c r="I172" s="176" t="s">
        <v>187</v>
      </c>
      <c r="J172" s="176"/>
      <c r="K172" s="176"/>
      <c r="L172" s="187" t="s">
        <v>161</v>
      </c>
      <c r="M172" s="187"/>
      <c r="N172" s="187"/>
      <c r="O172" s="187"/>
      <c r="P172" s="66"/>
      <c r="Q172" s="5"/>
    </row>
    <row r="173" spans="1:17" ht="36.75" customHeight="1">
      <c r="A173" s="42" t="s">
        <v>198</v>
      </c>
      <c r="B173" s="217" t="s">
        <v>158</v>
      </c>
      <c r="C173" s="218"/>
      <c r="D173" s="177">
        <v>45265</v>
      </c>
      <c r="E173" s="178"/>
      <c r="F173" s="46">
        <v>160000000</v>
      </c>
      <c r="G173" s="174" t="s">
        <v>332</v>
      </c>
      <c r="H173" s="175"/>
      <c r="I173" s="176" t="s">
        <v>187</v>
      </c>
      <c r="J173" s="176"/>
      <c r="K173" s="176"/>
      <c r="L173" s="187" t="s">
        <v>161</v>
      </c>
      <c r="M173" s="187"/>
      <c r="N173" s="187"/>
      <c r="O173" s="187"/>
      <c r="Q173" s="5"/>
    </row>
    <row r="174" spans="1:17" ht="46.5" customHeight="1">
      <c r="A174" s="42">
        <v>426747</v>
      </c>
      <c r="B174" s="217" t="s">
        <v>158</v>
      </c>
      <c r="C174" s="218"/>
      <c r="D174" s="177">
        <v>45265</v>
      </c>
      <c r="E174" s="178"/>
      <c r="F174" s="46">
        <v>2150000000</v>
      </c>
      <c r="G174" s="174" t="s">
        <v>333</v>
      </c>
      <c r="H174" s="175"/>
      <c r="I174" s="176" t="s">
        <v>187</v>
      </c>
      <c r="J174" s="176"/>
      <c r="K174" s="176"/>
      <c r="L174" s="187" t="s">
        <v>161</v>
      </c>
      <c r="M174" s="187"/>
      <c r="N174" s="187"/>
      <c r="O174" s="187"/>
      <c r="Q174" s="5"/>
    </row>
    <row r="175" spans="1:17" ht="54.75" customHeight="1">
      <c r="A175" s="216">
        <v>426770</v>
      </c>
      <c r="B175" s="217" t="s">
        <v>160</v>
      </c>
      <c r="C175" s="218"/>
      <c r="D175" s="177">
        <v>45266</v>
      </c>
      <c r="E175" s="178"/>
      <c r="F175" s="46">
        <v>22144200</v>
      </c>
      <c r="G175" s="174" t="s">
        <v>334</v>
      </c>
      <c r="H175" s="175"/>
      <c r="I175" s="176" t="s">
        <v>187</v>
      </c>
      <c r="J175" s="176"/>
      <c r="K175" s="176"/>
      <c r="L175" s="187" t="s">
        <v>161</v>
      </c>
      <c r="M175" s="187"/>
      <c r="N175" s="187"/>
      <c r="O175" s="187"/>
      <c r="Q175" s="5"/>
    </row>
    <row r="176" spans="1:17" ht="21.75" customHeight="1">
      <c r="A176" s="216"/>
      <c r="B176" s="217"/>
      <c r="C176" s="218"/>
      <c r="D176" s="177">
        <v>45280</v>
      </c>
      <c r="E176" s="178"/>
      <c r="F176" s="46">
        <v>1820000</v>
      </c>
      <c r="G176" s="174" t="s">
        <v>335</v>
      </c>
      <c r="H176" s="175"/>
      <c r="I176" s="176" t="s">
        <v>187</v>
      </c>
      <c r="J176" s="176"/>
      <c r="K176" s="176"/>
      <c r="L176" s="187" t="s">
        <v>161</v>
      </c>
      <c r="M176" s="187"/>
      <c r="N176" s="187"/>
      <c r="O176" s="187"/>
      <c r="Q176" s="5"/>
    </row>
    <row r="177" spans="1:17" ht="42" customHeight="1">
      <c r="A177" s="42">
        <v>426750</v>
      </c>
      <c r="B177" s="217" t="s">
        <v>158</v>
      </c>
      <c r="C177" s="218"/>
      <c r="D177" s="177">
        <v>45266</v>
      </c>
      <c r="E177" s="178"/>
      <c r="F177" s="46">
        <v>256624000</v>
      </c>
      <c r="G177" s="174" t="s">
        <v>336</v>
      </c>
      <c r="H177" s="175"/>
      <c r="I177" s="176" t="s">
        <v>187</v>
      </c>
      <c r="J177" s="176"/>
      <c r="K177" s="176"/>
      <c r="L177" s="187" t="s">
        <v>161</v>
      </c>
      <c r="M177" s="187"/>
      <c r="N177" s="187"/>
      <c r="O177" s="187"/>
      <c r="Q177" s="5"/>
    </row>
    <row r="178" spans="1:17" ht="54.75" customHeight="1">
      <c r="A178" s="41">
        <v>426744</v>
      </c>
      <c r="B178" s="230" t="s">
        <v>158</v>
      </c>
      <c r="C178" s="231"/>
      <c r="D178" s="177">
        <v>45265</v>
      </c>
      <c r="E178" s="178"/>
      <c r="F178" s="46">
        <v>726650000</v>
      </c>
      <c r="G178" s="174" t="s">
        <v>337</v>
      </c>
      <c r="H178" s="175"/>
      <c r="I178" s="176" t="s">
        <v>187</v>
      </c>
      <c r="J178" s="176"/>
      <c r="K178" s="176"/>
      <c r="L178" s="187" t="s">
        <v>161</v>
      </c>
      <c r="M178" s="187"/>
      <c r="N178" s="187"/>
      <c r="O178" s="187"/>
      <c r="Q178" s="5"/>
    </row>
    <row r="179" spans="1:17" ht="54.75" customHeight="1">
      <c r="A179" s="41">
        <v>437948</v>
      </c>
      <c r="B179" s="230" t="s">
        <v>158</v>
      </c>
      <c r="C179" s="231"/>
      <c r="D179" s="177">
        <v>45290</v>
      </c>
      <c r="E179" s="178"/>
      <c r="F179" s="46">
        <v>40224000000</v>
      </c>
      <c r="G179" s="174" t="s">
        <v>338</v>
      </c>
      <c r="H179" s="175"/>
      <c r="I179" s="176" t="s">
        <v>187</v>
      </c>
      <c r="J179" s="176"/>
      <c r="K179" s="176"/>
      <c r="L179" s="187" t="s">
        <v>161</v>
      </c>
      <c r="M179" s="187"/>
      <c r="N179" s="187"/>
      <c r="O179" s="187"/>
      <c r="Q179" s="5"/>
    </row>
    <row r="180" spans="1:17" ht="54.75" customHeight="1">
      <c r="A180" s="41">
        <v>342717</v>
      </c>
      <c r="B180" s="232" t="s">
        <v>310</v>
      </c>
      <c r="C180" s="233"/>
      <c r="D180" s="177">
        <v>45275</v>
      </c>
      <c r="E180" s="178"/>
      <c r="F180" s="46">
        <v>390425945</v>
      </c>
      <c r="G180" s="174" t="s">
        <v>339</v>
      </c>
      <c r="H180" s="175"/>
      <c r="I180" s="176" t="s">
        <v>187</v>
      </c>
      <c r="J180" s="176"/>
      <c r="K180" s="176"/>
      <c r="L180" s="187" t="s">
        <v>161</v>
      </c>
      <c r="M180" s="187"/>
      <c r="N180" s="187"/>
      <c r="O180" s="187"/>
      <c r="Q180" s="5"/>
    </row>
    <row r="181" spans="1:17" ht="54.75" customHeight="1">
      <c r="A181" s="41">
        <v>426752</v>
      </c>
      <c r="B181" s="230" t="s">
        <v>157</v>
      </c>
      <c r="C181" s="231"/>
      <c r="D181" s="177" t="s">
        <v>163</v>
      </c>
      <c r="E181" s="178"/>
      <c r="F181" s="46">
        <v>2346000000</v>
      </c>
      <c r="G181" s="174" t="s">
        <v>340</v>
      </c>
      <c r="H181" s="175"/>
      <c r="I181" s="176" t="s">
        <v>187</v>
      </c>
      <c r="J181" s="176"/>
      <c r="K181" s="176"/>
      <c r="L181" s="187" t="s">
        <v>161</v>
      </c>
      <c r="M181" s="187"/>
      <c r="N181" s="187"/>
      <c r="O181" s="187"/>
      <c r="Q181" s="5"/>
    </row>
    <row r="182" spans="1:17" ht="54.75" customHeight="1">
      <c r="A182" s="41">
        <v>426751</v>
      </c>
      <c r="B182" s="230" t="s">
        <v>158</v>
      </c>
      <c r="C182" s="231"/>
      <c r="D182" s="177" t="s">
        <v>163</v>
      </c>
      <c r="E182" s="178"/>
      <c r="F182" s="46">
        <v>1294190636</v>
      </c>
      <c r="G182" s="174" t="s">
        <v>189</v>
      </c>
      <c r="H182" s="175"/>
      <c r="I182" s="176" t="s">
        <v>187</v>
      </c>
      <c r="J182" s="176"/>
      <c r="K182" s="176"/>
      <c r="L182" s="187" t="s">
        <v>161</v>
      </c>
      <c r="M182" s="187"/>
      <c r="N182" s="187"/>
      <c r="O182" s="187"/>
      <c r="Q182" s="5"/>
    </row>
    <row r="183" spans="1:17" ht="54.75" customHeight="1">
      <c r="A183" s="41">
        <v>426792</v>
      </c>
      <c r="B183" s="230" t="s">
        <v>158</v>
      </c>
      <c r="C183" s="231"/>
      <c r="D183" s="177" t="s">
        <v>163</v>
      </c>
      <c r="E183" s="178"/>
      <c r="F183" s="46">
        <v>560000000</v>
      </c>
      <c r="G183" s="174" t="s">
        <v>341</v>
      </c>
      <c r="H183" s="175"/>
      <c r="I183" s="176" t="s">
        <v>187</v>
      </c>
      <c r="J183" s="176"/>
      <c r="K183" s="176"/>
      <c r="L183" s="187" t="s">
        <v>161</v>
      </c>
      <c r="M183" s="187"/>
      <c r="N183" s="187"/>
      <c r="O183" s="187"/>
      <c r="Q183" s="5"/>
    </row>
    <row r="184" spans="1:17" ht="54.75" customHeight="1">
      <c r="A184" s="41">
        <v>426742</v>
      </c>
      <c r="B184" s="230" t="s">
        <v>158</v>
      </c>
      <c r="C184" s="231"/>
      <c r="D184" s="177" t="s">
        <v>163</v>
      </c>
      <c r="E184" s="178"/>
      <c r="F184" s="46">
        <v>300000000</v>
      </c>
      <c r="G184" s="174" t="s">
        <v>188</v>
      </c>
      <c r="H184" s="175"/>
      <c r="I184" s="176" t="s">
        <v>187</v>
      </c>
      <c r="J184" s="176"/>
      <c r="K184" s="176"/>
      <c r="L184" s="187" t="s">
        <v>161</v>
      </c>
      <c r="M184" s="187"/>
      <c r="N184" s="187"/>
      <c r="O184" s="187"/>
    </row>
    <row r="185" spans="1:17" ht="54.75" customHeight="1">
      <c r="A185" s="42">
        <v>426759</v>
      </c>
      <c r="B185" s="217" t="s">
        <v>159</v>
      </c>
      <c r="C185" s="218"/>
      <c r="D185" s="177" t="s">
        <v>163</v>
      </c>
      <c r="E185" s="178"/>
      <c r="F185" s="46" t="s">
        <v>163</v>
      </c>
      <c r="G185" s="174" t="s">
        <v>163</v>
      </c>
      <c r="H185" s="175"/>
      <c r="I185" s="176" t="s">
        <v>342</v>
      </c>
      <c r="J185" s="176"/>
      <c r="K185" s="176"/>
      <c r="L185" s="187" t="s">
        <v>161</v>
      </c>
      <c r="M185" s="187"/>
      <c r="N185" s="187"/>
      <c r="O185" s="187"/>
    </row>
    <row r="186" spans="1:17" ht="54.75" customHeight="1">
      <c r="A186" s="41">
        <v>426756</v>
      </c>
      <c r="B186" s="230" t="s">
        <v>158</v>
      </c>
      <c r="C186" s="231"/>
      <c r="D186" s="177" t="s">
        <v>163</v>
      </c>
      <c r="E186" s="178"/>
      <c r="F186" s="39" t="s">
        <v>163</v>
      </c>
      <c r="G186" s="177" t="s">
        <v>163</v>
      </c>
      <c r="H186" s="178"/>
      <c r="I186" s="176" t="s">
        <v>342</v>
      </c>
      <c r="J186" s="176"/>
      <c r="K186" s="176"/>
      <c r="L186" s="187" t="s">
        <v>161</v>
      </c>
      <c r="M186" s="187"/>
      <c r="N186" s="187"/>
      <c r="O186" s="187"/>
    </row>
    <row r="187" spans="1:17" ht="54.75" customHeight="1">
      <c r="A187" s="41">
        <v>426740</v>
      </c>
      <c r="B187" s="230" t="s">
        <v>158</v>
      </c>
      <c r="C187" s="231"/>
      <c r="D187" s="177" t="s">
        <v>163</v>
      </c>
      <c r="E187" s="178"/>
      <c r="F187" s="39" t="s">
        <v>163</v>
      </c>
      <c r="G187" s="177" t="s">
        <v>163</v>
      </c>
      <c r="H187" s="178"/>
      <c r="I187" s="176" t="s">
        <v>342</v>
      </c>
      <c r="J187" s="176"/>
      <c r="K187" s="176"/>
      <c r="L187" s="187" t="s">
        <v>161</v>
      </c>
      <c r="M187" s="187"/>
      <c r="N187" s="187"/>
      <c r="O187" s="187"/>
      <c r="Q187" s="5"/>
    </row>
    <row r="188" spans="1:17" ht="36.75" customHeight="1">
      <c r="A188" s="41">
        <v>426748</v>
      </c>
      <c r="B188" s="230" t="s">
        <v>158</v>
      </c>
      <c r="C188" s="231"/>
      <c r="D188" s="177" t="s">
        <v>163</v>
      </c>
      <c r="E188" s="178"/>
      <c r="F188" s="39" t="s">
        <v>163</v>
      </c>
      <c r="G188" s="177" t="s">
        <v>163</v>
      </c>
      <c r="H188" s="178"/>
      <c r="I188" s="176" t="s">
        <v>342</v>
      </c>
      <c r="J188" s="176"/>
      <c r="K188" s="176"/>
      <c r="L188" s="187" t="s">
        <v>161</v>
      </c>
      <c r="M188" s="187"/>
      <c r="N188" s="187"/>
      <c r="O188" s="187"/>
      <c r="Q188" s="5"/>
    </row>
    <row r="189" spans="1:17" ht="54.75" customHeight="1">
      <c r="A189" s="41">
        <v>426790</v>
      </c>
      <c r="B189" s="230" t="s">
        <v>157</v>
      </c>
      <c r="C189" s="231"/>
      <c r="D189" s="177" t="s">
        <v>163</v>
      </c>
      <c r="E189" s="178"/>
      <c r="F189" s="39" t="s">
        <v>163</v>
      </c>
      <c r="G189" s="177" t="s">
        <v>163</v>
      </c>
      <c r="H189" s="178"/>
      <c r="I189" s="176" t="s">
        <v>342</v>
      </c>
      <c r="J189" s="176"/>
      <c r="K189" s="176"/>
      <c r="L189" s="187" t="s">
        <v>161</v>
      </c>
      <c r="M189" s="187"/>
      <c r="N189" s="187"/>
      <c r="O189" s="187"/>
      <c r="Q189" s="5"/>
    </row>
    <row r="190" spans="1:17" ht="30" customHeight="1">
      <c r="A190" s="48" t="s">
        <v>343</v>
      </c>
      <c r="B190" s="53"/>
      <c r="C190" s="53"/>
      <c r="D190" s="53"/>
      <c r="E190" s="47"/>
      <c r="F190" s="47"/>
      <c r="G190" s="47"/>
      <c r="H190" s="47"/>
      <c r="I190" s="47"/>
      <c r="J190" s="47"/>
      <c r="K190" s="47"/>
      <c r="L190" s="256"/>
      <c r="M190" s="257"/>
      <c r="N190" s="257"/>
      <c r="O190" s="257"/>
      <c r="P190" s="257"/>
      <c r="Q190" s="5"/>
    </row>
    <row r="191" spans="1:17" ht="27" customHeight="1">
      <c r="A191" s="48" t="s">
        <v>344</v>
      </c>
      <c r="B191" s="53"/>
      <c r="C191" s="53"/>
      <c r="D191" s="53"/>
      <c r="E191" s="47"/>
      <c r="F191" s="47"/>
      <c r="G191" s="47"/>
      <c r="H191" s="47"/>
      <c r="I191" s="47"/>
      <c r="J191" s="47"/>
      <c r="K191" s="47"/>
      <c r="L191" s="257"/>
      <c r="M191" s="257"/>
      <c r="N191" s="257"/>
      <c r="O191" s="257"/>
      <c r="P191" s="257"/>
      <c r="Q191" s="5"/>
    </row>
    <row r="192" spans="1:17" ht="28.5" customHeight="1">
      <c r="A192" s="49" t="s">
        <v>345</v>
      </c>
      <c r="L192" s="257"/>
      <c r="M192" s="257"/>
      <c r="N192" s="257"/>
      <c r="O192" s="257"/>
      <c r="P192" s="257"/>
      <c r="Q192" s="5"/>
    </row>
    <row r="193" spans="1:17" ht="41.25" customHeight="1">
      <c r="A193" s="240" t="s">
        <v>493</v>
      </c>
      <c r="B193" s="240"/>
      <c r="C193" s="240"/>
      <c r="D193" s="240"/>
      <c r="E193" s="240"/>
      <c r="F193" s="240"/>
      <c r="G193" s="240"/>
      <c r="H193" s="240"/>
      <c r="I193" s="240"/>
      <c r="J193" s="240"/>
      <c r="K193" s="240"/>
      <c r="L193" s="240"/>
      <c r="M193" s="240"/>
      <c r="N193" s="50"/>
      <c r="O193" s="50"/>
      <c r="Q193" s="5"/>
    </row>
    <row r="194" spans="1:17" ht="43.5" customHeight="1">
      <c r="A194" s="236" t="s">
        <v>18</v>
      </c>
      <c r="B194" s="236"/>
      <c r="C194" s="236"/>
      <c r="D194" s="236"/>
      <c r="E194" s="236" t="s">
        <v>346</v>
      </c>
      <c r="F194" s="236"/>
      <c r="G194" s="236" t="s">
        <v>347</v>
      </c>
      <c r="H194" s="236"/>
      <c r="I194" s="234" t="s">
        <v>348</v>
      </c>
      <c r="J194" s="234"/>
      <c r="K194" s="234" t="s">
        <v>349</v>
      </c>
      <c r="L194" s="234"/>
      <c r="M194" s="234"/>
      <c r="N194" s="51"/>
      <c r="O194" s="51"/>
      <c r="Q194" s="5"/>
    </row>
    <row r="195" spans="1:17" s="38" customFormat="1" ht="54.75" customHeight="1">
      <c r="A195" s="235" t="s">
        <v>350</v>
      </c>
      <c r="B195" s="235"/>
      <c r="C195" s="235"/>
      <c r="D195" s="235"/>
      <c r="E195" s="216" t="s">
        <v>356</v>
      </c>
      <c r="F195" s="216"/>
      <c r="G195" s="237" t="s">
        <v>358</v>
      </c>
      <c r="H195" s="237"/>
      <c r="I195" s="238">
        <v>339759960</v>
      </c>
      <c r="J195" s="238"/>
      <c r="K195" s="216" t="s">
        <v>364</v>
      </c>
      <c r="L195" s="216"/>
      <c r="M195" s="216"/>
      <c r="N195" s="51"/>
      <c r="O195" s="51"/>
    </row>
    <row r="196" spans="1:17" s="38" customFormat="1" ht="54.75" customHeight="1">
      <c r="A196" s="235" t="s">
        <v>351</v>
      </c>
      <c r="B196" s="235"/>
      <c r="C196" s="235"/>
      <c r="D196" s="235"/>
      <c r="E196" s="216" t="s">
        <v>357</v>
      </c>
      <c r="F196" s="216"/>
      <c r="G196" s="237" t="s">
        <v>359</v>
      </c>
      <c r="H196" s="237"/>
      <c r="I196" s="238">
        <v>272693700</v>
      </c>
      <c r="J196" s="238"/>
      <c r="K196" s="216" t="s">
        <v>365</v>
      </c>
      <c r="L196" s="216"/>
      <c r="M196" s="216"/>
      <c r="N196" s="51"/>
      <c r="O196" s="51"/>
    </row>
    <row r="197" spans="1:17" s="38" customFormat="1" ht="54.75" customHeight="1">
      <c r="A197" s="235" t="s">
        <v>352</v>
      </c>
      <c r="B197" s="235"/>
      <c r="C197" s="235"/>
      <c r="D197" s="235"/>
      <c r="E197" s="216" t="s">
        <v>357</v>
      </c>
      <c r="F197" s="216"/>
      <c r="G197" s="237" t="s">
        <v>360</v>
      </c>
      <c r="H197" s="237"/>
      <c r="I197" s="238">
        <v>313299172</v>
      </c>
      <c r="J197" s="238"/>
      <c r="K197" s="216" t="s">
        <v>366</v>
      </c>
      <c r="L197" s="216"/>
      <c r="M197" s="216"/>
      <c r="N197" s="51"/>
      <c r="O197" s="51"/>
    </row>
    <row r="198" spans="1:17" s="38" customFormat="1" ht="54.75" customHeight="1">
      <c r="A198" s="235" t="s">
        <v>353</v>
      </c>
      <c r="B198" s="235"/>
      <c r="C198" s="235"/>
      <c r="D198" s="235"/>
      <c r="E198" s="216" t="s">
        <v>357</v>
      </c>
      <c r="F198" s="216"/>
      <c r="G198" s="237" t="s">
        <v>361</v>
      </c>
      <c r="H198" s="237"/>
      <c r="I198" s="238">
        <v>198000000</v>
      </c>
      <c r="J198" s="238"/>
      <c r="K198" s="216" t="s">
        <v>367</v>
      </c>
      <c r="L198" s="216"/>
      <c r="M198" s="216"/>
      <c r="N198" s="51"/>
      <c r="O198" s="51"/>
    </row>
    <row r="199" spans="1:17" s="38" customFormat="1" ht="54.75" customHeight="1">
      <c r="A199" s="235" t="s">
        <v>351</v>
      </c>
      <c r="B199" s="235"/>
      <c r="C199" s="235"/>
      <c r="D199" s="235"/>
      <c r="E199" s="216" t="s">
        <v>357</v>
      </c>
      <c r="F199" s="216"/>
      <c r="G199" s="237" t="s">
        <v>362</v>
      </c>
      <c r="H199" s="237"/>
      <c r="I199" s="238">
        <v>264000000</v>
      </c>
      <c r="J199" s="238"/>
      <c r="K199" s="216" t="s">
        <v>368</v>
      </c>
      <c r="L199" s="216"/>
      <c r="M199" s="216"/>
      <c r="N199" s="51"/>
      <c r="O199" s="51"/>
    </row>
    <row r="200" spans="1:17" s="38" customFormat="1" ht="54.75" customHeight="1">
      <c r="A200" s="235" t="s">
        <v>354</v>
      </c>
      <c r="B200" s="235"/>
      <c r="C200" s="235"/>
      <c r="D200" s="235"/>
      <c r="E200" s="216" t="s">
        <v>357</v>
      </c>
      <c r="F200" s="216"/>
      <c r="G200" s="242" t="s">
        <v>358</v>
      </c>
      <c r="H200" s="242"/>
      <c r="I200" s="238">
        <v>67951992</v>
      </c>
      <c r="J200" s="238"/>
      <c r="K200" s="216" t="s">
        <v>369</v>
      </c>
      <c r="L200" s="216"/>
      <c r="M200" s="216"/>
      <c r="N200" s="51"/>
      <c r="O200" s="51"/>
    </row>
    <row r="201" spans="1:17" s="38" customFormat="1" ht="54.75" customHeight="1">
      <c r="A201" s="235" t="s">
        <v>355</v>
      </c>
      <c r="B201" s="235"/>
      <c r="C201" s="235"/>
      <c r="D201" s="235"/>
      <c r="E201" s="216" t="s">
        <v>357</v>
      </c>
      <c r="F201" s="216"/>
      <c r="G201" s="237" t="s">
        <v>363</v>
      </c>
      <c r="H201" s="237"/>
      <c r="I201" s="238">
        <v>223608000</v>
      </c>
      <c r="J201" s="238"/>
      <c r="K201" s="216" t="s">
        <v>370</v>
      </c>
      <c r="L201" s="216"/>
      <c r="M201" s="216"/>
      <c r="N201" s="51"/>
      <c r="O201" s="51"/>
    </row>
    <row r="202" spans="1:17" s="38" customFormat="1" ht="26.25" customHeight="1">
      <c r="A202" s="241" t="s">
        <v>345</v>
      </c>
      <c r="B202" s="241"/>
      <c r="C202" s="241"/>
      <c r="D202" s="241"/>
      <c r="E202" s="241"/>
      <c r="F202" s="241"/>
      <c r="G202" s="241"/>
      <c r="H202" s="241"/>
      <c r="I202" s="241"/>
      <c r="J202" s="241"/>
      <c r="K202" s="241"/>
      <c r="L202" s="241"/>
      <c r="M202" s="241"/>
      <c r="N202" s="51"/>
      <c r="O202" s="51"/>
    </row>
    <row r="203" spans="1:17" s="38" customFormat="1" ht="21" customHeight="1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7" s="38" customFormat="1" ht="36" customHeight="1">
      <c r="A204" s="194" t="s">
        <v>242</v>
      </c>
      <c r="B204" s="194"/>
      <c r="C204" s="194"/>
      <c r="D204" s="194"/>
      <c r="E204" s="194"/>
      <c r="F204" s="194"/>
      <c r="G204" s="194"/>
      <c r="H204" s="194"/>
      <c r="I204" s="194"/>
      <c r="J204" s="194"/>
      <c r="K204" s="194"/>
      <c r="L204" s="194"/>
      <c r="M204" s="194"/>
      <c r="N204" s="194"/>
      <c r="O204" s="194"/>
    </row>
    <row r="205" spans="1:17" s="38" customFormat="1" ht="54.75" customHeight="1">
      <c r="A205" s="56" t="s">
        <v>19</v>
      </c>
      <c r="B205" s="120" t="s">
        <v>20</v>
      </c>
      <c r="C205" s="120"/>
      <c r="D205" s="120" t="s">
        <v>52</v>
      </c>
      <c r="E205" s="120"/>
      <c r="F205" s="56" t="s">
        <v>21</v>
      </c>
      <c r="G205" s="120" t="s">
        <v>22</v>
      </c>
      <c r="H205" s="120"/>
      <c r="I205" s="135" t="s">
        <v>23</v>
      </c>
      <c r="J205" s="136"/>
      <c r="K205" s="137"/>
      <c r="L205" s="120" t="s">
        <v>24</v>
      </c>
      <c r="M205" s="120"/>
      <c r="N205" s="120"/>
      <c r="O205" s="120"/>
    </row>
    <row r="206" spans="1:17" s="38" customFormat="1" ht="63.75" customHeight="1">
      <c r="A206" s="55">
        <v>422303</v>
      </c>
      <c r="B206" s="180" t="s">
        <v>398</v>
      </c>
      <c r="C206" s="180"/>
      <c r="D206" s="180" t="s">
        <v>399</v>
      </c>
      <c r="E206" s="180"/>
      <c r="F206" s="60">
        <v>700000000</v>
      </c>
      <c r="G206" s="239" t="s">
        <v>400</v>
      </c>
      <c r="H206" s="239"/>
      <c r="I206" s="102" t="s">
        <v>220</v>
      </c>
      <c r="J206" s="102"/>
      <c r="K206" s="102"/>
      <c r="L206" s="100" t="s">
        <v>401</v>
      </c>
      <c r="M206" s="100"/>
      <c r="N206" s="100"/>
      <c r="O206" s="100"/>
    </row>
    <row r="207" spans="1:17" s="38" customFormat="1" ht="63.75" customHeight="1">
      <c r="A207" s="55">
        <v>422304</v>
      </c>
      <c r="B207" s="180" t="s">
        <v>126</v>
      </c>
      <c r="C207" s="180"/>
      <c r="D207" s="180" t="s">
        <v>402</v>
      </c>
      <c r="E207" s="180"/>
      <c r="F207" s="60">
        <v>57000000</v>
      </c>
      <c r="G207" s="239" t="s">
        <v>403</v>
      </c>
      <c r="H207" s="239"/>
      <c r="I207" s="102" t="s">
        <v>220</v>
      </c>
      <c r="J207" s="102"/>
      <c r="K207" s="102"/>
      <c r="L207" s="100" t="s">
        <v>404</v>
      </c>
      <c r="M207" s="100"/>
      <c r="N207" s="100"/>
      <c r="O207" s="100"/>
    </row>
    <row r="208" spans="1:17" ht="63.75" customHeight="1">
      <c r="A208" s="55">
        <v>422683</v>
      </c>
      <c r="B208" s="180" t="s">
        <v>405</v>
      </c>
      <c r="C208" s="180"/>
      <c r="D208" s="180" t="s">
        <v>406</v>
      </c>
      <c r="E208" s="180"/>
      <c r="F208" s="60">
        <v>3899999970</v>
      </c>
      <c r="G208" s="239" t="s">
        <v>407</v>
      </c>
      <c r="H208" s="239"/>
      <c r="I208" s="102" t="s">
        <v>220</v>
      </c>
      <c r="J208" s="102"/>
      <c r="K208" s="102"/>
      <c r="L208" s="100" t="s">
        <v>408</v>
      </c>
      <c r="M208" s="100"/>
      <c r="N208" s="100"/>
      <c r="O208" s="100"/>
      <c r="Q208" s="30"/>
    </row>
    <row r="209" spans="1:17" ht="63.75" customHeight="1">
      <c r="A209" s="55">
        <v>429730</v>
      </c>
      <c r="B209" s="239" t="s">
        <v>409</v>
      </c>
      <c r="C209" s="239"/>
      <c r="D209" s="243" t="s">
        <v>410</v>
      </c>
      <c r="E209" s="243"/>
      <c r="F209" s="60">
        <v>30470085</v>
      </c>
      <c r="G209" s="239" t="s">
        <v>411</v>
      </c>
      <c r="H209" s="239"/>
      <c r="I209" s="102" t="s">
        <v>220</v>
      </c>
      <c r="J209" s="102"/>
      <c r="K209" s="102"/>
      <c r="L209" s="100" t="s">
        <v>412</v>
      </c>
      <c r="M209" s="100"/>
      <c r="N209" s="100"/>
      <c r="O209" s="100"/>
    </row>
    <row r="210" spans="1:17" ht="63.75" customHeight="1">
      <c r="A210" s="55">
        <v>426480</v>
      </c>
      <c r="B210" s="239" t="s">
        <v>413</v>
      </c>
      <c r="C210" s="239"/>
      <c r="D210" s="243" t="s">
        <v>414</v>
      </c>
      <c r="E210" s="243"/>
      <c r="F210" s="60">
        <v>19015040000</v>
      </c>
      <c r="G210" s="239" t="s">
        <v>193</v>
      </c>
      <c r="H210" s="239"/>
      <c r="I210" s="102" t="s">
        <v>220</v>
      </c>
      <c r="J210" s="102"/>
      <c r="K210" s="102"/>
      <c r="L210" s="100" t="s">
        <v>415</v>
      </c>
      <c r="M210" s="100" t="s">
        <v>415</v>
      </c>
      <c r="N210" s="100" t="s">
        <v>415</v>
      </c>
      <c r="O210" s="100" t="s">
        <v>415</v>
      </c>
      <c r="P210" s="38"/>
    </row>
    <row r="211" spans="1:17" ht="63.75" customHeight="1">
      <c r="A211" s="55">
        <v>424962</v>
      </c>
      <c r="B211" s="239" t="s">
        <v>416</v>
      </c>
      <c r="C211" s="239"/>
      <c r="D211" s="243" t="s">
        <v>417</v>
      </c>
      <c r="E211" s="243"/>
      <c r="F211" s="60">
        <v>8997000000</v>
      </c>
      <c r="G211" s="239" t="s">
        <v>418</v>
      </c>
      <c r="H211" s="239"/>
      <c r="I211" s="102" t="s">
        <v>220</v>
      </c>
      <c r="J211" s="102"/>
      <c r="K211" s="102"/>
      <c r="L211" s="100" t="s">
        <v>419</v>
      </c>
      <c r="M211" s="100" t="s">
        <v>419</v>
      </c>
      <c r="N211" s="100" t="s">
        <v>419</v>
      </c>
      <c r="O211" s="100" t="s">
        <v>419</v>
      </c>
      <c r="Q211" s="5"/>
    </row>
    <row r="212" spans="1:17" ht="63.75" customHeight="1">
      <c r="A212" s="55">
        <v>422382</v>
      </c>
      <c r="B212" s="239" t="s">
        <v>420</v>
      </c>
      <c r="C212" s="239"/>
      <c r="D212" s="243" t="s">
        <v>421</v>
      </c>
      <c r="E212" s="243"/>
      <c r="F212" s="60">
        <v>160000000</v>
      </c>
      <c r="G212" s="239" t="s">
        <v>422</v>
      </c>
      <c r="H212" s="239"/>
      <c r="I212" s="102" t="s">
        <v>220</v>
      </c>
      <c r="J212" s="102"/>
      <c r="K212" s="102"/>
      <c r="L212" s="100" t="s">
        <v>423</v>
      </c>
      <c r="M212" s="100" t="s">
        <v>423</v>
      </c>
      <c r="N212" s="100" t="s">
        <v>423</v>
      </c>
      <c r="O212" s="100" t="s">
        <v>423</v>
      </c>
      <c r="Q212" s="5"/>
    </row>
    <row r="213" spans="1:17" ht="63.75" customHeight="1">
      <c r="A213" s="55">
        <v>422616</v>
      </c>
      <c r="B213" s="239" t="s">
        <v>424</v>
      </c>
      <c r="C213" s="239"/>
      <c r="D213" s="243" t="s">
        <v>425</v>
      </c>
      <c r="E213" s="243"/>
      <c r="F213" s="60">
        <v>170000000</v>
      </c>
      <c r="G213" s="239" t="s">
        <v>422</v>
      </c>
      <c r="H213" s="239"/>
      <c r="I213" s="102" t="s">
        <v>220</v>
      </c>
      <c r="J213" s="102"/>
      <c r="K213" s="102"/>
      <c r="L213" s="100" t="s">
        <v>426</v>
      </c>
      <c r="M213" s="100" t="s">
        <v>426</v>
      </c>
      <c r="N213" s="100" t="s">
        <v>426</v>
      </c>
      <c r="O213" s="100" t="s">
        <v>426</v>
      </c>
      <c r="Q213" s="5"/>
    </row>
    <row r="214" spans="1:17" ht="63.75" customHeight="1">
      <c r="A214" s="55">
        <v>422404</v>
      </c>
      <c r="B214" s="239" t="s">
        <v>427</v>
      </c>
      <c r="C214" s="239"/>
      <c r="D214" s="243" t="s">
        <v>428</v>
      </c>
      <c r="E214" s="243"/>
      <c r="F214" s="60">
        <v>1000000000</v>
      </c>
      <c r="G214" s="239" t="s">
        <v>429</v>
      </c>
      <c r="H214" s="239"/>
      <c r="I214" s="102" t="s">
        <v>220</v>
      </c>
      <c r="J214" s="102"/>
      <c r="K214" s="102"/>
      <c r="L214" s="100" t="s">
        <v>430</v>
      </c>
      <c r="M214" s="100" t="s">
        <v>430</v>
      </c>
      <c r="N214" s="100" t="s">
        <v>430</v>
      </c>
      <c r="O214" s="100" t="s">
        <v>430</v>
      </c>
      <c r="Q214" s="5"/>
    </row>
    <row r="215" spans="1:17" ht="63.75" customHeight="1">
      <c r="A215" s="55">
        <v>426400</v>
      </c>
      <c r="B215" s="239" t="s">
        <v>431</v>
      </c>
      <c r="C215" s="239"/>
      <c r="D215" s="243" t="s">
        <v>432</v>
      </c>
      <c r="E215" s="243"/>
      <c r="F215" s="60">
        <v>1092000000</v>
      </c>
      <c r="G215" s="239" t="s">
        <v>418</v>
      </c>
      <c r="H215" s="239"/>
      <c r="I215" s="102" t="s">
        <v>220</v>
      </c>
      <c r="J215" s="102"/>
      <c r="K215" s="102"/>
      <c r="L215" s="100" t="s">
        <v>433</v>
      </c>
      <c r="M215" s="100" t="s">
        <v>433</v>
      </c>
      <c r="N215" s="100" t="s">
        <v>433</v>
      </c>
      <c r="O215" s="100" t="s">
        <v>433</v>
      </c>
      <c r="P215" s="38"/>
      <c r="Q215" s="5"/>
    </row>
    <row r="216" spans="1:17" ht="63.75" customHeight="1">
      <c r="A216" s="60">
        <v>431151</v>
      </c>
      <c r="B216" s="102" t="s">
        <v>205</v>
      </c>
      <c r="C216" s="102"/>
      <c r="D216" s="102" t="s">
        <v>206</v>
      </c>
      <c r="E216" s="102"/>
      <c r="F216" s="60">
        <v>49000000</v>
      </c>
      <c r="G216" s="195" t="s">
        <v>213</v>
      </c>
      <c r="H216" s="195"/>
      <c r="I216" s="102" t="s">
        <v>220</v>
      </c>
      <c r="J216" s="102"/>
      <c r="K216" s="102"/>
      <c r="L216" s="100" t="s">
        <v>221</v>
      </c>
      <c r="M216" s="100"/>
      <c r="N216" s="100"/>
      <c r="O216" s="100"/>
      <c r="Q216" s="5"/>
    </row>
    <row r="217" spans="1:17" ht="63.75" customHeight="1">
      <c r="A217" s="60">
        <v>426200</v>
      </c>
      <c r="B217" s="102" t="s">
        <v>126</v>
      </c>
      <c r="C217" s="102"/>
      <c r="D217" s="102" t="s">
        <v>207</v>
      </c>
      <c r="E217" s="102"/>
      <c r="F217" s="60">
        <v>500000000</v>
      </c>
      <c r="G217" s="195" t="s">
        <v>193</v>
      </c>
      <c r="H217" s="195"/>
      <c r="I217" s="102" t="s">
        <v>220</v>
      </c>
      <c r="J217" s="102"/>
      <c r="K217" s="102"/>
      <c r="L217" s="100" t="s">
        <v>222</v>
      </c>
      <c r="M217" s="100"/>
      <c r="N217" s="100"/>
      <c r="O217" s="100"/>
      <c r="Q217" s="5"/>
    </row>
    <row r="218" spans="1:17" s="9" customFormat="1" ht="63.75" customHeight="1">
      <c r="A218" s="60">
        <v>426512</v>
      </c>
      <c r="B218" s="102" t="s">
        <v>205</v>
      </c>
      <c r="C218" s="102"/>
      <c r="D218" s="102" t="s">
        <v>206</v>
      </c>
      <c r="E218" s="102"/>
      <c r="F218" s="60">
        <v>450000000</v>
      </c>
      <c r="G218" s="195" t="s">
        <v>214</v>
      </c>
      <c r="H218" s="195"/>
      <c r="I218" s="102" t="s">
        <v>220</v>
      </c>
      <c r="J218" s="102"/>
      <c r="K218" s="102"/>
      <c r="L218" s="100" t="s">
        <v>223</v>
      </c>
      <c r="M218" s="100"/>
      <c r="N218" s="100"/>
      <c r="O218" s="100"/>
      <c r="Q218" s="28"/>
    </row>
    <row r="219" spans="1:17" s="9" customFormat="1" ht="63.75" customHeight="1">
      <c r="A219" s="60">
        <v>432573</v>
      </c>
      <c r="B219" s="102" t="s">
        <v>126</v>
      </c>
      <c r="C219" s="102"/>
      <c r="D219" s="102" t="s">
        <v>208</v>
      </c>
      <c r="E219" s="102"/>
      <c r="F219" s="60">
        <v>60000000</v>
      </c>
      <c r="G219" s="195" t="s">
        <v>215</v>
      </c>
      <c r="H219" s="195"/>
      <c r="I219" s="102" t="s">
        <v>220</v>
      </c>
      <c r="J219" s="102"/>
      <c r="K219" s="102"/>
      <c r="L219" s="100" t="s">
        <v>224</v>
      </c>
      <c r="M219" s="100"/>
      <c r="N219" s="100"/>
      <c r="O219" s="100"/>
      <c r="Q219" s="28"/>
    </row>
    <row r="220" spans="1:17" s="9" customFormat="1" ht="63.75" customHeight="1">
      <c r="A220" s="60">
        <v>426627</v>
      </c>
      <c r="B220" s="102" t="s">
        <v>126</v>
      </c>
      <c r="C220" s="102"/>
      <c r="D220" s="102" t="s">
        <v>209</v>
      </c>
      <c r="E220" s="102"/>
      <c r="F220" s="60">
        <v>500000000</v>
      </c>
      <c r="G220" s="195" t="s">
        <v>216</v>
      </c>
      <c r="H220" s="195"/>
      <c r="I220" s="102" t="s">
        <v>220</v>
      </c>
      <c r="J220" s="102"/>
      <c r="K220" s="102"/>
      <c r="L220" s="100" t="s">
        <v>225</v>
      </c>
      <c r="M220" s="100"/>
      <c r="N220" s="100"/>
      <c r="O220" s="100"/>
      <c r="Q220" s="28"/>
    </row>
    <row r="221" spans="1:17" s="9" customFormat="1" ht="63.75" customHeight="1">
      <c r="A221" s="60">
        <v>426631</v>
      </c>
      <c r="B221" s="102" t="s">
        <v>126</v>
      </c>
      <c r="C221" s="102"/>
      <c r="D221" s="102" t="s">
        <v>208</v>
      </c>
      <c r="E221" s="102"/>
      <c r="F221" s="60">
        <v>3144600000</v>
      </c>
      <c r="G221" s="195" t="s">
        <v>217</v>
      </c>
      <c r="H221" s="195"/>
      <c r="I221" s="102" t="s">
        <v>220</v>
      </c>
      <c r="J221" s="102"/>
      <c r="K221" s="102"/>
      <c r="L221" s="100" t="s">
        <v>226</v>
      </c>
      <c r="M221" s="100"/>
      <c r="N221" s="100"/>
      <c r="O221" s="100"/>
      <c r="Q221" s="28"/>
    </row>
    <row r="222" spans="1:17" ht="63.75" customHeight="1">
      <c r="A222" s="60">
        <v>426485</v>
      </c>
      <c r="B222" s="102" t="s">
        <v>205</v>
      </c>
      <c r="C222" s="102"/>
      <c r="D222" s="102" t="s">
        <v>210</v>
      </c>
      <c r="E222" s="102"/>
      <c r="F222" s="65" t="s">
        <v>235</v>
      </c>
      <c r="G222" s="195" t="s">
        <v>218</v>
      </c>
      <c r="H222" s="195"/>
      <c r="I222" s="102" t="s">
        <v>220</v>
      </c>
      <c r="J222" s="102"/>
      <c r="K222" s="102"/>
      <c r="L222" s="100" t="s">
        <v>227</v>
      </c>
      <c r="M222" s="100"/>
      <c r="N222" s="100"/>
      <c r="O222" s="100"/>
      <c r="Q222" s="5"/>
    </row>
    <row r="223" spans="1:17" ht="63.75" customHeight="1">
      <c r="A223" s="60">
        <v>426285</v>
      </c>
      <c r="B223" s="102" t="s">
        <v>126</v>
      </c>
      <c r="C223" s="102"/>
      <c r="D223" s="102" t="s">
        <v>211</v>
      </c>
      <c r="E223" s="102"/>
      <c r="F223" s="60">
        <v>366000000</v>
      </c>
      <c r="G223" s="195" t="s">
        <v>219</v>
      </c>
      <c r="H223" s="195"/>
      <c r="I223" s="102" t="s">
        <v>220</v>
      </c>
      <c r="J223" s="102"/>
      <c r="K223" s="102"/>
      <c r="L223" s="100" t="s">
        <v>228</v>
      </c>
      <c r="M223" s="100"/>
      <c r="N223" s="100"/>
      <c r="O223" s="100"/>
      <c r="Q223" s="5"/>
    </row>
    <row r="224" spans="1:17" ht="63.75" customHeight="1">
      <c r="A224" s="60">
        <v>426222</v>
      </c>
      <c r="B224" s="102" t="s">
        <v>126</v>
      </c>
      <c r="C224" s="102"/>
      <c r="D224" s="102" t="s">
        <v>212</v>
      </c>
      <c r="E224" s="102"/>
      <c r="F224" s="60">
        <v>1796000000</v>
      </c>
      <c r="G224" s="195" t="s">
        <v>189</v>
      </c>
      <c r="H224" s="195"/>
      <c r="I224" s="102" t="s">
        <v>220</v>
      </c>
      <c r="J224" s="102"/>
      <c r="K224" s="102"/>
      <c r="L224" s="100" t="s">
        <v>229</v>
      </c>
      <c r="M224" s="100"/>
      <c r="N224" s="100"/>
      <c r="O224" s="100"/>
      <c r="Q224" s="5"/>
    </row>
    <row r="225" spans="1:17" ht="63.75" customHeight="1">
      <c r="A225" s="60">
        <v>426236</v>
      </c>
      <c r="B225" s="102" t="s">
        <v>126</v>
      </c>
      <c r="C225" s="102"/>
      <c r="D225" s="102" t="s">
        <v>207</v>
      </c>
      <c r="E225" s="102" t="s">
        <v>207</v>
      </c>
      <c r="F225" s="60">
        <v>1885950000</v>
      </c>
      <c r="G225" s="195" t="s">
        <v>193</v>
      </c>
      <c r="H225" s="195"/>
      <c r="I225" s="102" t="s">
        <v>220</v>
      </c>
      <c r="J225" s="102"/>
      <c r="K225" s="102"/>
      <c r="L225" s="100" t="s">
        <v>230</v>
      </c>
      <c r="M225" s="100"/>
      <c r="N225" s="100"/>
      <c r="O225" s="100"/>
    </row>
    <row r="226" spans="1:17" ht="63.75" customHeight="1">
      <c r="A226" s="60">
        <v>426398</v>
      </c>
      <c r="B226" s="102" t="s">
        <v>126</v>
      </c>
      <c r="C226" s="102"/>
      <c r="D226" s="102" t="s">
        <v>434</v>
      </c>
      <c r="E226" s="102"/>
      <c r="F226" s="60">
        <v>1914999984</v>
      </c>
      <c r="G226" s="195" t="s">
        <v>446</v>
      </c>
      <c r="H226" s="195"/>
      <c r="I226" s="102" t="s">
        <v>220</v>
      </c>
      <c r="J226" s="102"/>
      <c r="K226" s="102"/>
      <c r="L226" s="100" t="s">
        <v>458</v>
      </c>
      <c r="M226" s="100"/>
      <c r="N226" s="100"/>
      <c r="O226" s="100"/>
      <c r="P226" s="38"/>
    </row>
    <row r="227" spans="1:17" ht="63.75" customHeight="1">
      <c r="A227" s="60">
        <v>426281</v>
      </c>
      <c r="B227" s="102" t="s">
        <v>126</v>
      </c>
      <c r="C227" s="102"/>
      <c r="D227" s="102" t="s">
        <v>435</v>
      </c>
      <c r="E227" s="102"/>
      <c r="F227" s="60">
        <v>1935500000</v>
      </c>
      <c r="G227" s="195" t="s">
        <v>447</v>
      </c>
      <c r="H227" s="195"/>
      <c r="I227" s="102" t="s">
        <v>220</v>
      </c>
      <c r="J227" s="102"/>
      <c r="K227" s="102"/>
      <c r="L227" s="100" t="s">
        <v>459</v>
      </c>
      <c r="M227" s="100"/>
      <c r="N227" s="100"/>
      <c r="O227" s="100"/>
    </row>
    <row r="228" spans="1:17" ht="63.75" customHeight="1">
      <c r="A228" s="60">
        <v>435409</v>
      </c>
      <c r="B228" s="102" t="s">
        <v>205</v>
      </c>
      <c r="C228" s="102"/>
      <c r="D228" s="102" t="s">
        <v>436</v>
      </c>
      <c r="E228" s="102"/>
      <c r="F228" s="60">
        <v>26994000</v>
      </c>
      <c r="G228" s="195" t="s">
        <v>448</v>
      </c>
      <c r="H228" s="195"/>
      <c r="I228" s="102" t="s">
        <v>220</v>
      </c>
      <c r="J228" s="102"/>
      <c r="K228" s="102"/>
      <c r="L228" s="100" t="s">
        <v>460</v>
      </c>
      <c r="M228" s="100"/>
      <c r="N228" s="100"/>
      <c r="O228" s="100"/>
      <c r="Q228" s="5"/>
    </row>
    <row r="229" spans="1:17" ht="63.75" customHeight="1">
      <c r="A229" s="60">
        <v>426461</v>
      </c>
      <c r="B229" s="102" t="s">
        <v>205</v>
      </c>
      <c r="C229" s="102"/>
      <c r="D229" s="246" t="s">
        <v>437</v>
      </c>
      <c r="E229" s="246"/>
      <c r="F229" s="65" t="s">
        <v>444</v>
      </c>
      <c r="G229" s="195" t="s">
        <v>449</v>
      </c>
      <c r="H229" s="195"/>
      <c r="I229" s="102" t="s">
        <v>220</v>
      </c>
      <c r="J229" s="102"/>
      <c r="K229" s="102"/>
      <c r="L229" s="100" t="s">
        <v>461</v>
      </c>
      <c r="M229" s="100"/>
      <c r="N229" s="100"/>
      <c r="O229" s="100"/>
      <c r="Q229" s="5"/>
    </row>
    <row r="230" spans="1:17" ht="63.75" customHeight="1">
      <c r="A230" s="60">
        <v>435807</v>
      </c>
      <c r="B230" s="102" t="s">
        <v>205</v>
      </c>
      <c r="C230" s="102"/>
      <c r="D230" s="102" t="s">
        <v>438</v>
      </c>
      <c r="E230" s="102"/>
      <c r="F230" s="60">
        <v>435000000</v>
      </c>
      <c r="G230" s="195" t="s">
        <v>450</v>
      </c>
      <c r="H230" s="195"/>
      <c r="I230" s="102" t="s">
        <v>220</v>
      </c>
      <c r="J230" s="102"/>
      <c r="K230" s="102"/>
      <c r="L230" s="101" t="s">
        <v>462</v>
      </c>
      <c r="M230" s="101"/>
      <c r="N230" s="101"/>
      <c r="O230" s="101"/>
      <c r="Q230" s="5"/>
    </row>
    <row r="231" spans="1:17" ht="63.75" customHeight="1">
      <c r="A231" s="60">
        <v>426218</v>
      </c>
      <c r="B231" s="102" t="s">
        <v>126</v>
      </c>
      <c r="C231" s="102"/>
      <c r="D231" s="102" t="s">
        <v>439</v>
      </c>
      <c r="E231" s="102"/>
      <c r="F231" s="60">
        <v>459999984</v>
      </c>
      <c r="G231" s="195" t="s">
        <v>451</v>
      </c>
      <c r="H231" s="195"/>
      <c r="I231" s="102" t="s">
        <v>220</v>
      </c>
      <c r="J231" s="102"/>
      <c r="K231" s="102"/>
      <c r="L231" s="101" t="s">
        <v>463</v>
      </c>
      <c r="M231" s="101"/>
      <c r="N231" s="101"/>
      <c r="O231" s="101"/>
    </row>
    <row r="232" spans="1:17" ht="63.75" customHeight="1">
      <c r="A232" s="60">
        <v>426823</v>
      </c>
      <c r="B232" s="102" t="s">
        <v>205</v>
      </c>
      <c r="C232" s="102"/>
      <c r="D232" s="102" t="s">
        <v>440</v>
      </c>
      <c r="E232" s="102"/>
      <c r="F232" s="60">
        <v>1064000000</v>
      </c>
      <c r="G232" s="195" t="s">
        <v>452</v>
      </c>
      <c r="H232" s="195"/>
      <c r="I232" s="102" t="s">
        <v>220</v>
      </c>
      <c r="J232" s="102"/>
      <c r="K232" s="102"/>
      <c r="L232" s="101" t="s">
        <v>464</v>
      </c>
      <c r="M232" s="101"/>
      <c r="N232" s="101"/>
      <c r="O232" s="101"/>
    </row>
    <row r="233" spans="1:17" ht="63.75" customHeight="1">
      <c r="A233" s="60">
        <v>426245</v>
      </c>
      <c r="B233" s="102" t="s">
        <v>126</v>
      </c>
      <c r="C233" s="102"/>
      <c r="D233" s="246" t="s">
        <v>441</v>
      </c>
      <c r="E233" s="246"/>
      <c r="F233" s="65" t="s">
        <v>445</v>
      </c>
      <c r="G233" s="195" t="s">
        <v>453</v>
      </c>
      <c r="H233" s="195"/>
      <c r="I233" s="102" t="s">
        <v>220</v>
      </c>
      <c r="J233" s="102"/>
      <c r="K233" s="102"/>
      <c r="L233" s="101" t="s">
        <v>465</v>
      </c>
      <c r="M233" s="101"/>
      <c r="N233" s="101"/>
      <c r="O233" s="101"/>
    </row>
    <row r="234" spans="1:17" ht="63.75" customHeight="1">
      <c r="A234" s="60">
        <v>426813</v>
      </c>
      <c r="B234" s="102" t="s">
        <v>126</v>
      </c>
      <c r="C234" s="102"/>
      <c r="D234" s="102" t="s">
        <v>442</v>
      </c>
      <c r="E234" s="102"/>
      <c r="F234" s="60">
        <v>217507212</v>
      </c>
      <c r="G234" s="195" t="s">
        <v>199</v>
      </c>
      <c r="H234" s="195"/>
      <c r="I234" s="102" t="s">
        <v>220</v>
      </c>
      <c r="J234" s="102"/>
      <c r="K234" s="102"/>
      <c r="L234" s="101" t="s">
        <v>466</v>
      </c>
      <c r="M234" s="101"/>
      <c r="N234" s="101"/>
      <c r="O234" s="101"/>
      <c r="Q234" s="5"/>
    </row>
    <row r="235" spans="1:17" ht="63.75" customHeight="1">
      <c r="A235" s="60">
        <v>436438</v>
      </c>
      <c r="B235" s="102" t="s">
        <v>126</v>
      </c>
      <c r="C235" s="102"/>
      <c r="D235" s="102" t="s">
        <v>443</v>
      </c>
      <c r="E235" s="102"/>
      <c r="F235" s="60">
        <v>200000000</v>
      </c>
      <c r="G235" s="195" t="s">
        <v>454</v>
      </c>
      <c r="H235" s="195"/>
      <c r="I235" s="102" t="s">
        <v>220</v>
      </c>
      <c r="J235" s="102"/>
      <c r="K235" s="102"/>
      <c r="L235" s="101" t="s">
        <v>467</v>
      </c>
      <c r="M235" s="101"/>
      <c r="N235" s="101"/>
      <c r="O235" s="101"/>
      <c r="Q235" s="5"/>
    </row>
    <row r="236" spans="1:17" ht="63.75" customHeight="1">
      <c r="A236" s="60">
        <v>436693</v>
      </c>
      <c r="B236" s="244" t="s">
        <v>126</v>
      </c>
      <c r="C236" s="244"/>
      <c r="D236" s="245">
        <v>45266</v>
      </c>
      <c r="E236" s="245"/>
      <c r="F236" s="60">
        <v>30000000</v>
      </c>
      <c r="G236" s="195" t="s">
        <v>455</v>
      </c>
      <c r="H236" s="195"/>
      <c r="I236" s="102" t="s">
        <v>220</v>
      </c>
      <c r="J236" s="102"/>
      <c r="K236" s="102"/>
      <c r="L236" s="100" t="s">
        <v>468</v>
      </c>
      <c r="M236" s="100"/>
      <c r="N236" s="100"/>
      <c r="O236" s="100"/>
      <c r="Q236" s="5"/>
    </row>
    <row r="237" spans="1:17" ht="63.75" customHeight="1">
      <c r="A237" s="60">
        <v>437796</v>
      </c>
      <c r="B237" s="244" t="s">
        <v>126</v>
      </c>
      <c r="C237" s="244"/>
      <c r="D237" s="245">
        <v>45289</v>
      </c>
      <c r="E237" s="245"/>
      <c r="F237" s="60">
        <v>11770000000</v>
      </c>
      <c r="G237" s="195" t="s">
        <v>456</v>
      </c>
      <c r="H237" s="195"/>
      <c r="I237" s="246" t="s">
        <v>457</v>
      </c>
      <c r="J237" s="246"/>
      <c r="K237" s="246"/>
      <c r="L237" s="100" t="s">
        <v>469</v>
      </c>
      <c r="M237" s="100"/>
      <c r="N237" s="100"/>
      <c r="O237" s="100"/>
      <c r="Q237" s="5"/>
    </row>
    <row r="238" spans="1:17" ht="63.75" customHeight="1">
      <c r="A238" s="61"/>
      <c r="B238" s="85"/>
      <c r="C238" s="85"/>
      <c r="D238" s="86"/>
      <c r="E238" s="86"/>
      <c r="F238" s="61"/>
      <c r="G238" s="64"/>
      <c r="H238" s="64"/>
      <c r="I238" s="87"/>
      <c r="J238" s="87"/>
      <c r="K238" s="87"/>
      <c r="L238" s="247"/>
      <c r="M238" s="248"/>
      <c r="N238" s="248"/>
      <c r="O238" s="248"/>
      <c r="P238" s="248"/>
      <c r="Q238" s="5"/>
    </row>
    <row r="239" spans="1:17" ht="30.75" customHeight="1">
      <c r="A239" s="61"/>
      <c r="B239" s="62"/>
      <c r="C239" s="62"/>
      <c r="D239" s="62"/>
      <c r="E239" s="62"/>
      <c r="F239" s="63"/>
      <c r="G239" s="64"/>
      <c r="H239" s="64"/>
      <c r="I239" s="62"/>
      <c r="J239" s="62"/>
      <c r="K239" s="62"/>
      <c r="L239" s="248"/>
      <c r="M239" s="248"/>
      <c r="N239" s="248"/>
      <c r="O239" s="248"/>
      <c r="P239" s="248"/>
      <c r="Q239" s="5"/>
    </row>
    <row r="240" spans="1:17" ht="30.75" customHeight="1">
      <c r="A240" s="194" t="s">
        <v>76</v>
      </c>
      <c r="B240" s="194"/>
      <c r="C240" s="194"/>
      <c r="D240" s="194"/>
      <c r="E240" s="194"/>
      <c r="F240" s="194"/>
      <c r="G240" s="194"/>
      <c r="H240" s="194"/>
      <c r="I240" s="194"/>
      <c r="J240" s="194"/>
      <c r="K240" s="194"/>
      <c r="L240" s="194"/>
      <c r="M240" s="194"/>
      <c r="N240" s="194"/>
      <c r="O240" s="194"/>
      <c r="Q240" s="5"/>
    </row>
    <row r="241" spans="1:17" ht="30.75" customHeight="1">
      <c r="A241" s="141" t="s">
        <v>69</v>
      </c>
      <c r="B241" s="143"/>
      <c r="C241" s="151" t="s">
        <v>18</v>
      </c>
      <c r="D241" s="151"/>
      <c r="E241" s="151"/>
      <c r="F241" s="151" t="s">
        <v>25</v>
      </c>
      <c r="G241" s="151"/>
      <c r="H241" s="141" t="s">
        <v>26</v>
      </c>
      <c r="I241" s="142"/>
      <c r="J241" s="143"/>
      <c r="K241" s="151" t="s">
        <v>27</v>
      </c>
      <c r="L241" s="151"/>
      <c r="M241" s="151"/>
      <c r="N241" s="120" t="s">
        <v>28</v>
      </c>
      <c r="O241" s="120"/>
      <c r="Q241" s="5"/>
    </row>
    <row r="242" spans="1:17" ht="30.75" customHeight="1">
      <c r="A242" s="103" t="s">
        <v>164</v>
      </c>
      <c r="B242" s="193"/>
      <c r="C242" s="193"/>
      <c r="D242" s="193"/>
      <c r="E242" s="193"/>
      <c r="F242" s="193"/>
      <c r="G242" s="193"/>
      <c r="H242" s="193"/>
      <c r="I242" s="193"/>
      <c r="J242" s="193"/>
      <c r="K242" s="193"/>
      <c r="L242" s="193"/>
      <c r="M242" s="193"/>
      <c r="N242" s="193"/>
      <c r="O242" s="193"/>
      <c r="Q242" s="5"/>
    </row>
    <row r="243" spans="1:17" ht="30.75" customHeight="1">
      <c r="A243" s="141" t="s">
        <v>13</v>
      </c>
      <c r="B243" s="143"/>
      <c r="C243" s="141" t="s">
        <v>28</v>
      </c>
      <c r="D243" s="142"/>
      <c r="E243" s="142"/>
      <c r="F243" s="142"/>
      <c r="G243" s="142"/>
      <c r="H243" s="142"/>
      <c r="I243" s="142"/>
      <c r="J243" s="142"/>
      <c r="K243" s="142"/>
      <c r="L243" s="142"/>
      <c r="M243" s="142"/>
      <c r="N243" s="142"/>
      <c r="O243" s="143"/>
      <c r="Q243" s="5"/>
    </row>
    <row r="244" spans="1:17" ht="51.75" customHeight="1">
      <c r="A244" s="103" t="s">
        <v>249</v>
      </c>
      <c r="B244" s="104"/>
      <c r="C244" s="105" t="s">
        <v>382</v>
      </c>
      <c r="D244" s="106"/>
      <c r="E244" s="106"/>
      <c r="F244" s="106"/>
      <c r="G244" s="106"/>
      <c r="H244" s="106"/>
      <c r="I244" s="106"/>
      <c r="J244" s="106"/>
      <c r="K244" s="106"/>
      <c r="L244" s="106"/>
      <c r="M244" s="106"/>
      <c r="N244" s="106"/>
      <c r="O244" s="107"/>
      <c r="Q244" s="5"/>
    </row>
    <row r="245" spans="1:17" ht="51.75" customHeight="1">
      <c r="A245" s="103" t="s">
        <v>250</v>
      </c>
      <c r="B245" s="104"/>
      <c r="C245" s="105" t="s">
        <v>383</v>
      </c>
      <c r="D245" s="106"/>
      <c r="E245" s="106"/>
      <c r="F245" s="106"/>
      <c r="G245" s="106"/>
      <c r="H245" s="106"/>
      <c r="I245" s="106"/>
      <c r="J245" s="106"/>
      <c r="K245" s="106"/>
      <c r="L245" s="106"/>
      <c r="M245" s="106"/>
      <c r="N245" s="106"/>
      <c r="O245" s="107"/>
      <c r="Q245" s="5"/>
    </row>
    <row r="246" spans="1:17" ht="51.75" customHeight="1">
      <c r="A246" s="103" t="s">
        <v>251</v>
      </c>
      <c r="B246" s="104"/>
      <c r="C246" s="105" t="s">
        <v>388</v>
      </c>
      <c r="D246" s="106"/>
      <c r="E246" s="106"/>
      <c r="F246" s="106"/>
      <c r="G246" s="106"/>
      <c r="H246" s="106"/>
      <c r="I246" s="106"/>
      <c r="J246" s="106"/>
      <c r="K246" s="106"/>
      <c r="L246" s="106"/>
      <c r="M246" s="106"/>
      <c r="N246" s="106"/>
      <c r="O246" s="107"/>
      <c r="Q246" s="5"/>
    </row>
    <row r="247" spans="1:17" ht="51.75" customHeight="1">
      <c r="A247" s="103" t="s">
        <v>252</v>
      </c>
      <c r="B247" s="104"/>
      <c r="C247" s="105" t="s">
        <v>384</v>
      </c>
      <c r="D247" s="106"/>
      <c r="E247" s="106"/>
      <c r="F247" s="106"/>
      <c r="G247" s="106"/>
      <c r="H247" s="106"/>
      <c r="I247" s="106"/>
      <c r="J247" s="106"/>
      <c r="K247" s="106"/>
      <c r="L247" s="106"/>
      <c r="M247" s="106"/>
      <c r="N247" s="106"/>
      <c r="O247" s="107"/>
      <c r="Q247" s="5"/>
    </row>
    <row r="248" spans="1:17" ht="51.75" customHeight="1">
      <c r="A248" s="103" t="s">
        <v>253</v>
      </c>
      <c r="B248" s="104"/>
      <c r="C248" s="105" t="s">
        <v>385</v>
      </c>
      <c r="D248" s="106"/>
      <c r="E248" s="106"/>
      <c r="F248" s="106"/>
      <c r="G248" s="106"/>
      <c r="H248" s="106"/>
      <c r="I248" s="106"/>
      <c r="J248" s="106"/>
      <c r="K248" s="106"/>
      <c r="L248" s="106"/>
      <c r="M248" s="106"/>
      <c r="N248" s="106"/>
      <c r="O248" s="107"/>
      <c r="Q248" s="5"/>
    </row>
    <row r="249" spans="1:17" ht="51.75" customHeight="1">
      <c r="A249" s="103" t="s">
        <v>254</v>
      </c>
      <c r="B249" s="104"/>
      <c r="C249" s="105" t="s">
        <v>389</v>
      </c>
      <c r="D249" s="106"/>
      <c r="E249" s="106"/>
      <c r="F249" s="106"/>
      <c r="G249" s="106"/>
      <c r="H249" s="106"/>
      <c r="I249" s="106"/>
      <c r="J249" s="106"/>
      <c r="K249" s="106"/>
      <c r="L249" s="106"/>
      <c r="M249" s="106"/>
      <c r="N249" s="106"/>
      <c r="O249" s="107"/>
      <c r="Q249" s="5"/>
    </row>
    <row r="250" spans="1:17" ht="51.75" customHeight="1">
      <c r="A250" s="103" t="s">
        <v>195</v>
      </c>
      <c r="B250" s="104"/>
      <c r="C250" s="105" t="s">
        <v>386</v>
      </c>
      <c r="D250" s="106"/>
      <c r="E250" s="106"/>
      <c r="F250" s="106"/>
      <c r="G250" s="106"/>
      <c r="H250" s="106"/>
      <c r="I250" s="106"/>
      <c r="J250" s="106"/>
      <c r="K250" s="106"/>
      <c r="L250" s="106"/>
      <c r="M250" s="106"/>
      <c r="N250" s="106"/>
      <c r="O250" s="107"/>
      <c r="Q250" s="5"/>
    </row>
    <row r="251" spans="1:17" ht="51.75" customHeight="1">
      <c r="A251" s="103" t="s">
        <v>196</v>
      </c>
      <c r="B251" s="104"/>
      <c r="C251" s="105" t="s">
        <v>387</v>
      </c>
      <c r="D251" s="106"/>
      <c r="E251" s="106"/>
      <c r="F251" s="106"/>
      <c r="G251" s="106"/>
      <c r="H251" s="106"/>
      <c r="I251" s="106"/>
      <c r="J251" s="106"/>
      <c r="K251" s="106"/>
      <c r="L251" s="106"/>
      <c r="M251" s="106"/>
      <c r="N251" s="106"/>
      <c r="O251" s="107"/>
      <c r="Q251" s="5"/>
    </row>
    <row r="252" spans="1:17" ht="51.75" customHeight="1">
      <c r="A252" s="103" t="s">
        <v>194</v>
      </c>
      <c r="B252" s="104"/>
      <c r="C252" s="105" t="s">
        <v>390</v>
      </c>
      <c r="D252" s="106"/>
      <c r="E252" s="106"/>
      <c r="F252" s="106"/>
      <c r="G252" s="106"/>
      <c r="H252" s="106"/>
      <c r="I252" s="106"/>
      <c r="J252" s="106"/>
      <c r="K252" s="106"/>
      <c r="L252" s="106"/>
      <c r="M252" s="106"/>
      <c r="N252" s="106"/>
      <c r="O252" s="107"/>
      <c r="Q252" s="5"/>
    </row>
    <row r="253" spans="1:17" ht="51.75" customHeight="1">
      <c r="A253" s="103" t="s">
        <v>255</v>
      </c>
      <c r="B253" s="104"/>
      <c r="C253" s="105" t="s">
        <v>391</v>
      </c>
      <c r="D253" s="106"/>
      <c r="E253" s="106"/>
      <c r="F253" s="106"/>
      <c r="G253" s="106"/>
      <c r="H253" s="106"/>
      <c r="I253" s="106"/>
      <c r="J253" s="106"/>
      <c r="K253" s="106"/>
      <c r="L253" s="106"/>
      <c r="M253" s="106"/>
      <c r="N253" s="106"/>
      <c r="O253" s="107"/>
      <c r="Q253" s="5"/>
    </row>
    <row r="254" spans="1:17" ht="51.75" customHeight="1">
      <c r="A254" s="103" t="s">
        <v>256</v>
      </c>
      <c r="B254" s="104"/>
      <c r="C254" s="105" t="s">
        <v>392</v>
      </c>
      <c r="D254" s="106"/>
      <c r="E254" s="106"/>
      <c r="F254" s="106"/>
      <c r="G254" s="106"/>
      <c r="H254" s="106"/>
      <c r="I254" s="106"/>
      <c r="J254" s="106"/>
      <c r="K254" s="106"/>
      <c r="L254" s="106"/>
      <c r="M254" s="106"/>
      <c r="N254" s="106"/>
      <c r="O254" s="107"/>
      <c r="Q254" s="5"/>
    </row>
    <row r="255" spans="1:17" ht="51.75" customHeight="1">
      <c r="A255" s="103" t="s">
        <v>257</v>
      </c>
      <c r="B255" s="104"/>
      <c r="C255" s="207" t="s">
        <v>182</v>
      </c>
      <c r="D255" s="208"/>
      <c r="E255" s="208"/>
      <c r="F255" s="208"/>
      <c r="G255" s="208"/>
      <c r="H255" s="208"/>
      <c r="I255" s="208"/>
      <c r="J255" s="208"/>
      <c r="K255" s="208"/>
      <c r="L255" s="208"/>
      <c r="M255" s="208"/>
      <c r="N255" s="208"/>
      <c r="O255" s="209"/>
      <c r="Q255" s="5"/>
    </row>
    <row r="256" spans="1:17" s="38" customFormat="1" ht="52.5" customHeight="1">
      <c r="A256" s="81"/>
      <c r="B256" s="81"/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N256" s="88"/>
      <c r="O256" s="88"/>
    </row>
    <row r="257" spans="1:17" s="38" customFormat="1" ht="52.5" customHeight="1">
      <c r="A257" s="81"/>
      <c r="B257" s="81"/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249"/>
      <c r="N257" s="250"/>
      <c r="O257" s="250"/>
      <c r="P257" s="250"/>
    </row>
    <row r="258" spans="1:17" s="38" customFormat="1" ht="51.75" customHeight="1">
      <c r="A258" s="81"/>
      <c r="B258" s="81"/>
      <c r="C258" s="88"/>
      <c r="D258" s="88"/>
      <c r="E258" s="88"/>
      <c r="F258" s="88"/>
      <c r="G258" s="88"/>
      <c r="H258" s="88"/>
      <c r="I258" s="88"/>
      <c r="J258" s="88"/>
      <c r="K258" s="88"/>
      <c r="L258" s="88"/>
      <c r="M258" s="250"/>
      <c r="N258" s="250"/>
      <c r="O258" s="250"/>
      <c r="P258" s="250"/>
    </row>
    <row r="259" spans="1:17" ht="26.25" customHeight="1">
      <c r="A259" s="7"/>
      <c r="B259" s="7"/>
      <c r="C259" s="7"/>
      <c r="D259" s="7"/>
      <c r="E259" s="7"/>
      <c r="F259" s="7"/>
      <c r="G259" s="7"/>
      <c r="H259" s="4"/>
      <c r="I259" s="5"/>
      <c r="J259" s="5"/>
      <c r="K259" s="5"/>
      <c r="L259" s="5"/>
      <c r="M259" s="5"/>
      <c r="N259" s="5"/>
      <c r="O259" s="5"/>
      <c r="Q259" s="5"/>
    </row>
    <row r="260" spans="1:17" ht="30" customHeight="1">
      <c r="A260" s="165" t="s">
        <v>77</v>
      </c>
      <c r="B260" s="165"/>
      <c r="C260" s="165"/>
      <c r="D260" s="165"/>
      <c r="E260" s="165"/>
      <c r="F260" s="165"/>
      <c r="G260" s="165"/>
      <c r="H260" s="165"/>
      <c r="I260" s="165"/>
      <c r="J260" s="165"/>
      <c r="K260" s="165"/>
      <c r="L260" s="165"/>
      <c r="M260" s="165"/>
      <c r="N260" s="165"/>
      <c r="O260" s="165"/>
      <c r="Q260" s="5"/>
    </row>
    <row r="261" spans="1:17" ht="18.75" customHeight="1">
      <c r="A261" s="125" t="s">
        <v>30</v>
      </c>
      <c r="B261" s="125"/>
      <c r="C261" s="125"/>
      <c r="D261" s="125"/>
      <c r="E261" s="125"/>
      <c r="F261" s="125"/>
      <c r="G261" s="125"/>
      <c r="H261" s="125"/>
      <c r="I261" s="125"/>
      <c r="J261" s="125"/>
      <c r="K261" s="125"/>
      <c r="L261" s="125"/>
      <c r="M261" s="125"/>
      <c r="N261" s="125"/>
      <c r="O261" s="125"/>
      <c r="Q261" s="5"/>
    </row>
    <row r="262" spans="1:17" ht="65.25" customHeight="1">
      <c r="A262" s="14" t="s">
        <v>17</v>
      </c>
      <c r="B262" s="14" t="s">
        <v>31</v>
      </c>
      <c r="C262" s="120" t="s">
        <v>18</v>
      </c>
      <c r="D262" s="120"/>
      <c r="E262" s="120"/>
      <c r="F262" s="120"/>
      <c r="G262" s="120"/>
      <c r="H262" s="120"/>
      <c r="I262" s="120"/>
      <c r="J262" s="120" t="s">
        <v>32</v>
      </c>
      <c r="K262" s="120"/>
      <c r="L262" s="120"/>
      <c r="M262" s="120" t="s">
        <v>33</v>
      </c>
      <c r="N262" s="120"/>
      <c r="O262" s="120"/>
      <c r="Q262" s="5"/>
    </row>
    <row r="263" spans="1:17" ht="110.25" customHeight="1">
      <c r="A263" s="13">
        <v>1</v>
      </c>
      <c r="B263" s="13" t="s">
        <v>168</v>
      </c>
      <c r="C263" s="126" t="s">
        <v>494</v>
      </c>
      <c r="D263" s="126"/>
      <c r="E263" s="126"/>
      <c r="F263" s="126"/>
      <c r="G263" s="126"/>
      <c r="H263" s="126"/>
      <c r="I263" s="126"/>
      <c r="J263" s="126" t="s">
        <v>95</v>
      </c>
      <c r="K263" s="126"/>
      <c r="L263" s="126"/>
      <c r="M263" s="127" t="s">
        <v>171</v>
      </c>
      <c r="N263" s="127"/>
      <c r="O263" s="127"/>
      <c r="Q263" s="5"/>
    </row>
    <row r="264" spans="1:17" ht="110.25" customHeight="1">
      <c r="A264" s="13">
        <v>2</v>
      </c>
      <c r="B264" s="13" t="s">
        <v>169</v>
      </c>
      <c r="C264" s="126" t="s">
        <v>170</v>
      </c>
      <c r="D264" s="126"/>
      <c r="E264" s="126"/>
      <c r="F264" s="126"/>
      <c r="G264" s="126"/>
      <c r="H264" s="126"/>
      <c r="I264" s="126"/>
      <c r="J264" s="126" t="s">
        <v>95</v>
      </c>
      <c r="K264" s="126"/>
      <c r="L264" s="126"/>
      <c r="M264" s="127" t="s">
        <v>172</v>
      </c>
      <c r="N264" s="127"/>
      <c r="O264" s="127"/>
      <c r="Q264" s="5"/>
    </row>
    <row r="265" spans="1:17" ht="42.75" customHeight="1">
      <c r="A265" s="7"/>
      <c r="B265" s="7"/>
      <c r="C265" s="7"/>
      <c r="D265" s="7"/>
      <c r="E265" s="7"/>
      <c r="F265" s="7"/>
      <c r="G265" s="7"/>
      <c r="H265" s="4"/>
      <c r="I265" s="5"/>
      <c r="J265" s="5"/>
      <c r="K265" s="5"/>
      <c r="L265" s="5"/>
      <c r="M265" s="5"/>
      <c r="N265" s="5"/>
      <c r="O265" s="5"/>
      <c r="Q265" s="5"/>
    </row>
    <row r="266" spans="1:17" ht="39" customHeight="1">
      <c r="A266" s="211" t="s">
        <v>70</v>
      </c>
      <c r="B266" s="211"/>
      <c r="C266" s="211"/>
      <c r="D266" s="211"/>
      <c r="E266" s="211"/>
      <c r="F266" s="211"/>
      <c r="G266" s="211"/>
      <c r="H266" s="211"/>
      <c r="I266" s="211"/>
      <c r="J266" s="211"/>
      <c r="K266" s="211"/>
      <c r="L266" s="211"/>
      <c r="M266" s="211"/>
      <c r="N266" s="211"/>
      <c r="O266" s="211"/>
      <c r="Q266" s="5"/>
    </row>
    <row r="267" spans="1:17" ht="44.25" customHeight="1">
      <c r="A267" s="121" t="s">
        <v>54</v>
      </c>
      <c r="B267" s="138"/>
      <c r="C267" s="138"/>
      <c r="D267" s="122"/>
      <c r="E267" s="121" t="s">
        <v>18</v>
      </c>
      <c r="F267" s="138"/>
      <c r="G267" s="138"/>
      <c r="H267" s="138"/>
      <c r="I267" s="138"/>
      <c r="J267" s="122"/>
      <c r="K267" s="123" t="s">
        <v>51</v>
      </c>
      <c r="L267" s="123"/>
      <c r="M267" s="123" t="s">
        <v>55</v>
      </c>
      <c r="N267" s="123"/>
      <c r="O267" s="123"/>
      <c r="Q267" s="5"/>
    </row>
    <row r="268" spans="1:17" ht="74.25" customHeight="1">
      <c r="A268" s="134" t="s">
        <v>184</v>
      </c>
      <c r="B268" s="129"/>
      <c r="C268" s="129"/>
      <c r="D268" s="130"/>
      <c r="E268" s="134" t="s">
        <v>470</v>
      </c>
      <c r="F268" s="129"/>
      <c r="G268" s="129"/>
      <c r="H268" s="129"/>
      <c r="I268" s="129"/>
      <c r="J268" s="130"/>
      <c r="K268" s="134" t="s">
        <v>471</v>
      </c>
      <c r="L268" s="130"/>
      <c r="M268" s="128" t="s">
        <v>231</v>
      </c>
      <c r="N268" s="129"/>
      <c r="O268" s="130"/>
      <c r="P268" s="38"/>
      <c r="Q268" s="5"/>
    </row>
    <row r="269" spans="1:17" ht="7.5" customHeight="1">
      <c r="A269" s="131"/>
      <c r="B269" s="132"/>
      <c r="C269" s="132"/>
      <c r="D269" s="133"/>
      <c r="E269" s="131"/>
      <c r="F269" s="132"/>
      <c r="G269" s="132"/>
      <c r="H269" s="132"/>
      <c r="I269" s="132"/>
      <c r="J269" s="133"/>
      <c r="K269" s="131"/>
      <c r="L269" s="133"/>
      <c r="M269" s="131"/>
      <c r="N269" s="132"/>
      <c r="O269" s="133"/>
      <c r="Q269" s="5"/>
    </row>
    <row r="270" spans="1:17" ht="22.5" customHeight="1">
      <c r="A270" s="67"/>
      <c r="B270" s="32"/>
      <c r="C270" s="32"/>
      <c r="D270" s="32"/>
      <c r="E270" s="32"/>
      <c r="F270" s="32"/>
      <c r="G270" s="32"/>
      <c r="H270" s="33"/>
      <c r="Q270" s="5"/>
    </row>
    <row r="271" spans="1:17" ht="31.5" customHeight="1">
      <c r="A271" s="125" t="s">
        <v>183</v>
      </c>
      <c r="B271" s="125"/>
      <c r="C271" s="125"/>
      <c r="D271" s="125"/>
      <c r="E271" s="125"/>
      <c r="F271" s="125"/>
      <c r="G271" s="125"/>
      <c r="H271" s="125"/>
      <c r="I271" s="125"/>
      <c r="J271" s="125"/>
      <c r="K271" s="125"/>
      <c r="L271" s="125"/>
      <c r="M271" s="125"/>
      <c r="N271" s="125"/>
      <c r="O271" s="125"/>
      <c r="Q271" s="5"/>
    </row>
    <row r="272" spans="1:17" ht="48.75" customHeight="1">
      <c r="A272" s="135" t="s">
        <v>61</v>
      </c>
      <c r="B272" s="137"/>
      <c r="C272" s="120" t="s">
        <v>84</v>
      </c>
      <c r="D272" s="120"/>
      <c r="E272" s="120"/>
      <c r="F272" s="120" t="s">
        <v>83</v>
      </c>
      <c r="G272" s="120"/>
      <c r="H272" s="135" t="s">
        <v>60</v>
      </c>
      <c r="I272" s="136"/>
      <c r="J272" s="136"/>
      <c r="K272" s="136"/>
      <c r="L272" s="136"/>
      <c r="M272" s="137"/>
      <c r="N272" s="151" t="s">
        <v>29</v>
      </c>
      <c r="O272" s="151"/>
      <c r="Q272" s="5"/>
    </row>
    <row r="273" spans="1:17" ht="26.25" customHeight="1">
      <c r="A273" s="108" t="s">
        <v>396</v>
      </c>
      <c r="B273" s="109"/>
      <c r="C273" s="109"/>
      <c r="D273" s="109"/>
      <c r="E273" s="109"/>
      <c r="F273" s="109"/>
      <c r="G273" s="109"/>
      <c r="H273" s="109"/>
      <c r="I273" s="109"/>
      <c r="J273" s="109"/>
      <c r="K273" s="109"/>
      <c r="L273" s="109"/>
      <c r="M273" s="109"/>
      <c r="N273" s="109"/>
      <c r="O273" s="110"/>
      <c r="Q273" s="5"/>
    </row>
    <row r="274" spans="1:17" s="68" customFormat="1" ht="45.75" customHeight="1">
      <c r="A274" s="114"/>
      <c r="B274" s="115"/>
      <c r="C274" s="115"/>
      <c r="D274" s="115"/>
      <c r="E274" s="115"/>
      <c r="F274" s="115"/>
      <c r="G274" s="115"/>
      <c r="H274" s="115"/>
      <c r="I274" s="115"/>
      <c r="J274" s="115"/>
      <c r="K274" s="115"/>
      <c r="L274" s="115"/>
      <c r="M274" s="115"/>
      <c r="N274" s="115"/>
      <c r="O274" s="116"/>
      <c r="Q274" s="69"/>
    </row>
    <row r="275" spans="1:17" s="68" customFormat="1" ht="24.75" customHeight="1">
      <c r="A275" s="20"/>
      <c r="B275" s="21"/>
      <c r="C275" s="21"/>
      <c r="D275" s="21"/>
      <c r="E275" s="21"/>
      <c r="F275" s="21"/>
      <c r="G275" s="21"/>
      <c r="H275" s="17"/>
      <c r="I275" s="24"/>
      <c r="J275" s="24"/>
      <c r="K275" s="24"/>
      <c r="L275" s="24"/>
      <c r="M275" s="24"/>
      <c r="N275" s="24"/>
      <c r="O275" s="24"/>
      <c r="Q275" s="69"/>
    </row>
    <row r="276" spans="1:17" s="68" customFormat="1" ht="24" customHeight="1">
      <c r="A276" s="124" t="s">
        <v>80</v>
      </c>
      <c r="B276" s="124"/>
      <c r="C276" s="124"/>
      <c r="D276" s="124"/>
      <c r="E276" s="124"/>
      <c r="F276" s="124"/>
      <c r="G276" s="124"/>
      <c r="H276" s="124"/>
      <c r="I276" s="124"/>
      <c r="J276" s="124"/>
      <c r="K276" s="124"/>
      <c r="L276" s="124"/>
      <c r="M276" s="124"/>
      <c r="N276" s="124"/>
      <c r="O276" s="124"/>
    </row>
    <row r="277" spans="1:17" s="68" customFormat="1" ht="24" customHeight="1">
      <c r="A277" s="212" t="s">
        <v>81</v>
      </c>
      <c r="B277" s="212"/>
      <c r="C277" s="212"/>
      <c r="D277" s="212"/>
      <c r="E277" s="212"/>
      <c r="F277" s="212"/>
      <c r="G277" s="212"/>
      <c r="H277" s="212"/>
      <c r="I277" s="212"/>
      <c r="J277" s="212"/>
      <c r="K277" s="212"/>
      <c r="L277" s="212"/>
      <c r="M277" s="212"/>
      <c r="N277" s="212"/>
      <c r="O277" s="212"/>
    </row>
    <row r="278" spans="1:17" s="68" customFormat="1" ht="45.75" customHeight="1">
      <c r="A278" s="121" t="s">
        <v>62</v>
      </c>
      <c r="B278" s="122"/>
      <c r="C278" s="117" t="s">
        <v>63</v>
      </c>
      <c r="D278" s="118"/>
      <c r="E278" s="118"/>
      <c r="F278" s="118"/>
      <c r="G278" s="118"/>
      <c r="H278" s="118"/>
      <c r="I278" s="118"/>
      <c r="J278" s="118"/>
      <c r="K278" s="118"/>
      <c r="L278" s="119"/>
      <c r="M278" s="123" t="s">
        <v>55</v>
      </c>
      <c r="N278" s="123"/>
      <c r="O278" s="123"/>
    </row>
    <row r="279" spans="1:17" s="68" customFormat="1" ht="45.75" customHeight="1">
      <c r="A279" s="134" t="s">
        <v>393</v>
      </c>
      <c r="B279" s="129"/>
      <c r="C279" s="129"/>
      <c r="D279" s="129"/>
      <c r="E279" s="129"/>
      <c r="F279" s="129"/>
      <c r="G279" s="129"/>
      <c r="H279" s="129"/>
      <c r="I279" s="129"/>
      <c r="J279" s="129"/>
      <c r="K279" s="129"/>
      <c r="L279" s="130"/>
      <c r="M279" s="128" t="s">
        <v>103</v>
      </c>
      <c r="N279" s="129"/>
      <c r="O279" s="130"/>
    </row>
    <row r="280" spans="1:17" s="68" customFormat="1" ht="45.75" customHeight="1">
      <c r="A280" s="131"/>
      <c r="B280" s="132"/>
      <c r="C280" s="132"/>
      <c r="D280" s="132"/>
      <c r="E280" s="132"/>
      <c r="F280" s="132"/>
      <c r="G280" s="132"/>
      <c r="H280" s="132"/>
      <c r="I280" s="132"/>
      <c r="J280" s="132"/>
      <c r="K280" s="132"/>
      <c r="L280" s="133"/>
      <c r="M280" s="131"/>
      <c r="N280" s="132"/>
      <c r="O280" s="133"/>
    </row>
    <row r="281" spans="1:17" s="68" customFormat="1" ht="21" customHeight="1">
      <c r="A281" s="6"/>
      <c r="B281" s="7"/>
      <c r="C281" s="7"/>
      <c r="D281" s="7"/>
      <c r="E281" s="7"/>
      <c r="F281" s="7"/>
      <c r="G281" s="7"/>
      <c r="H281" s="2"/>
      <c r="I281" s="1"/>
      <c r="J281" s="1"/>
      <c r="K281" s="1"/>
      <c r="L281" s="1"/>
      <c r="M281" s="1"/>
      <c r="N281" s="1"/>
      <c r="O281" s="1"/>
      <c r="Q281" s="69"/>
    </row>
    <row r="282" spans="1:17" s="68" customFormat="1" ht="45.75" customHeight="1">
      <c r="A282" s="125" t="s">
        <v>78</v>
      </c>
      <c r="B282" s="125"/>
      <c r="C282" s="125"/>
      <c r="D282" s="125"/>
      <c r="E282" s="125"/>
      <c r="F282" s="125"/>
      <c r="G282" s="125"/>
      <c r="H282" s="125"/>
      <c r="I282" s="125"/>
      <c r="J282" s="125"/>
      <c r="K282" s="125"/>
      <c r="L282" s="125"/>
      <c r="M282" s="125"/>
      <c r="N282" s="125"/>
      <c r="O282" s="125"/>
      <c r="Q282" s="69"/>
    </row>
    <row r="283" spans="1:17" s="68" customFormat="1" ht="66.75" customHeight="1">
      <c r="A283" s="14" t="s">
        <v>56</v>
      </c>
      <c r="B283" s="14" t="s">
        <v>57</v>
      </c>
      <c r="C283" s="120" t="s">
        <v>59</v>
      </c>
      <c r="D283" s="120"/>
      <c r="E283" s="120"/>
      <c r="F283" s="120"/>
      <c r="G283" s="120"/>
      <c r="H283" s="120"/>
      <c r="I283" s="135" t="s">
        <v>58</v>
      </c>
      <c r="J283" s="136"/>
      <c r="K283" s="136"/>
      <c r="L283" s="137"/>
      <c r="M283" s="120" t="s">
        <v>483</v>
      </c>
      <c r="N283" s="120"/>
      <c r="O283" s="120"/>
      <c r="P283" s="70"/>
      <c r="Q283" s="69"/>
    </row>
    <row r="284" spans="1:17" s="68" customFormat="1" ht="45.75" customHeight="1">
      <c r="A284" s="126" t="s">
        <v>482</v>
      </c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57" t="s">
        <v>481</v>
      </c>
      <c r="N284" s="109"/>
      <c r="O284" s="110"/>
      <c r="P284" s="70"/>
      <c r="Q284" s="69"/>
    </row>
    <row r="285" spans="1:17" s="68" customFormat="1" ht="45.75" customHeight="1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12"/>
      <c r="N285" s="112"/>
      <c r="O285" s="113"/>
      <c r="Q285" s="69"/>
    </row>
    <row r="286" spans="1:17" s="68" customFormat="1" ht="65.25" customHeight="1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15"/>
      <c r="N286" s="115"/>
      <c r="O286" s="116"/>
      <c r="Q286" s="69"/>
    </row>
    <row r="287" spans="1:17" s="68" customFormat="1" ht="15.75" customHeight="1">
      <c r="A287" s="10"/>
      <c r="B287" s="10"/>
      <c r="C287" s="10"/>
      <c r="D287" s="10"/>
      <c r="E287" s="2"/>
      <c r="F287" s="2"/>
      <c r="G287" s="2"/>
      <c r="H287" s="2"/>
      <c r="I287" s="1"/>
      <c r="J287" s="1"/>
      <c r="K287" s="1"/>
      <c r="L287" s="1"/>
      <c r="M287" s="1"/>
      <c r="N287" s="1"/>
      <c r="O287" s="1"/>
      <c r="Q287" s="69"/>
    </row>
    <row r="288" spans="1:17" s="68" customFormat="1" ht="45.75" customHeight="1">
      <c r="A288" s="124" t="s">
        <v>82</v>
      </c>
      <c r="B288" s="124"/>
      <c r="C288" s="124"/>
      <c r="D288" s="124"/>
      <c r="E288" s="124"/>
      <c r="F288" s="124"/>
      <c r="G288" s="124"/>
      <c r="H288" s="124"/>
      <c r="I288" s="124"/>
      <c r="J288" s="124"/>
      <c r="K288" s="124"/>
      <c r="L288" s="124"/>
      <c r="M288" s="124"/>
      <c r="N288" s="124"/>
      <c r="O288" s="124"/>
      <c r="Q288" s="69"/>
    </row>
    <row r="289" spans="1:17" ht="15" customHeight="1">
      <c r="A289" s="125" t="s">
        <v>86</v>
      </c>
      <c r="B289" s="125"/>
      <c r="C289" s="125"/>
      <c r="D289" s="125"/>
      <c r="E289" s="125"/>
      <c r="F289" s="125"/>
      <c r="G289" s="125"/>
      <c r="H289" s="125"/>
      <c r="I289" s="125"/>
      <c r="J289" s="125"/>
      <c r="K289" s="125"/>
      <c r="L289" s="125"/>
      <c r="M289" s="125"/>
      <c r="N289" s="125"/>
      <c r="O289" s="125"/>
      <c r="Q289" s="5"/>
    </row>
    <row r="290" spans="1:17" ht="31.5">
      <c r="A290" s="36" t="s">
        <v>34</v>
      </c>
      <c r="B290" s="36" t="s">
        <v>35</v>
      </c>
      <c r="C290" s="135" t="s">
        <v>18</v>
      </c>
      <c r="D290" s="136"/>
      <c r="E290" s="136"/>
      <c r="F290" s="136"/>
      <c r="G290" s="136"/>
      <c r="H290" s="136"/>
      <c r="I290" s="137"/>
      <c r="J290" s="120" t="s">
        <v>36</v>
      </c>
      <c r="K290" s="120"/>
      <c r="L290" s="120"/>
      <c r="M290" s="120" t="s">
        <v>53</v>
      </c>
      <c r="N290" s="120"/>
      <c r="O290" s="120"/>
    </row>
    <row r="291" spans="1:17" ht="50.25" customHeight="1">
      <c r="A291" s="35">
        <v>14855</v>
      </c>
      <c r="B291" s="26">
        <v>44979</v>
      </c>
      <c r="C291" s="149" t="s">
        <v>270</v>
      </c>
      <c r="D291" s="149"/>
      <c r="E291" s="149"/>
      <c r="F291" s="149"/>
      <c r="G291" s="149"/>
      <c r="H291" s="149"/>
      <c r="I291" s="149"/>
      <c r="J291" s="126" t="s">
        <v>271</v>
      </c>
      <c r="K291" s="126"/>
      <c r="L291" s="126"/>
      <c r="M291" s="127" t="s">
        <v>272</v>
      </c>
      <c r="N291" s="148"/>
      <c r="O291" s="148"/>
    </row>
    <row r="292" spans="1:17" ht="50.25" customHeight="1">
      <c r="A292" s="35">
        <v>15084</v>
      </c>
      <c r="B292" s="26">
        <v>45030</v>
      </c>
      <c r="C292" s="149" t="s">
        <v>273</v>
      </c>
      <c r="D292" s="149"/>
      <c r="E292" s="149"/>
      <c r="F292" s="149"/>
      <c r="G292" s="149"/>
      <c r="H292" s="149"/>
      <c r="I292" s="149"/>
      <c r="J292" s="126" t="s">
        <v>274</v>
      </c>
      <c r="K292" s="126"/>
      <c r="L292" s="126"/>
      <c r="M292" s="127" t="s">
        <v>275</v>
      </c>
      <c r="N292" s="148"/>
      <c r="O292" s="148"/>
    </row>
    <row r="293" spans="1:17" ht="50.25" customHeight="1">
      <c r="A293" s="35">
        <v>15118</v>
      </c>
      <c r="B293" s="26">
        <v>45037</v>
      </c>
      <c r="C293" s="149" t="s">
        <v>276</v>
      </c>
      <c r="D293" s="149"/>
      <c r="E293" s="149"/>
      <c r="F293" s="149"/>
      <c r="G293" s="149"/>
      <c r="H293" s="149"/>
      <c r="I293" s="149"/>
      <c r="J293" s="126" t="s">
        <v>277</v>
      </c>
      <c r="K293" s="126"/>
      <c r="L293" s="126"/>
      <c r="M293" s="127" t="s">
        <v>278</v>
      </c>
      <c r="N293" s="148"/>
      <c r="O293" s="148"/>
    </row>
    <row r="294" spans="1:17" ht="50.25" customHeight="1">
      <c r="A294" s="35">
        <v>15189</v>
      </c>
      <c r="B294" s="26">
        <v>45057</v>
      </c>
      <c r="C294" s="149" t="s">
        <v>279</v>
      </c>
      <c r="D294" s="149"/>
      <c r="E294" s="149"/>
      <c r="F294" s="149"/>
      <c r="G294" s="149"/>
      <c r="H294" s="149"/>
      <c r="I294" s="149"/>
      <c r="J294" s="126" t="s">
        <v>280</v>
      </c>
      <c r="K294" s="126"/>
      <c r="L294" s="126"/>
      <c r="M294" s="127" t="s">
        <v>281</v>
      </c>
      <c r="N294" s="148"/>
      <c r="O294" s="148"/>
    </row>
    <row r="295" spans="1:17" ht="50.25" customHeight="1">
      <c r="A295" s="35">
        <v>15381</v>
      </c>
      <c r="B295" s="26">
        <v>45100</v>
      </c>
      <c r="C295" s="149" t="s">
        <v>282</v>
      </c>
      <c r="D295" s="149"/>
      <c r="E295" s="149"/>
      <c r="F295" s="149"/>
      <c r="G295" s="149"/>
      <c r="H295" s="149"/>
      <c r="I295" s="149"/>
      <c r="J295" s="126" t="s">
        <v>394</v>
      </c>
      <c r="K295" s="126"/>
      <c r="L295" s="126"/>
      <c r="M295" s="127" t="s">
        <v>283</v>
      </c>
      <c r="N295" s="148"/>
      <c r="O295" s="148"/>
    </row>
    <row r="296" spans="1:17" ht="50.25" customHeight="1">
      <c r="A296" s="35">
        <v>15627</v>
      </c>
      <c r="B296" s="26">
        <v>45141</v>
      </c>
      <c r="C296" s="149" t="s">
        <v>232</v>
      </c>
      <c r="D296" s="149"/>
      <c r="E296" s="149"/>
      <c r="F296" s="149"/>
      <c r="G296" s="149"/>
      <c r="H296" s="149"/>
      <c r="I296" s="149"/>
      <c r="J296" s="126" t="s">
        <v>233</v>
      </c>
      <c r="K296" s="126"/>
      <c r="L296" s="126"/>
      <c r="M296" s="127" t="s">
        <v>234</v>
      </c>
      <c r="N296" s="148"/>
      <c r="O296" s="148"/>
    </row>
    <row r="297" spans="1:17" ht="50.25" customHeight="1">
      <c r="A297" s="35">
        <v>15957</v>
      </c>
      <c r="B297" s="26">
        <v>45203</v>
      </c>
      <c r="C297" s="145" t="s">
        <v>284</v>
      </c>
      <c r="D297" s="146"/>
      <c r="E297" s="146"/>
      <c r="F297" s="146"/>
      <c r="G297" s="146"/>
      <c r="H297" s="146"/>
      <c r="I297" s="147"/>
      <c r="J297" s="126" t="s">
        <v>287</v>
      </c>
      <c r="K297" s="126"/>
      <c r="L297" s="126"/>
      <c r="M297" s="127" t="s">
        <v>290</v>
      </c>
      <c r="N297" s="148"/>
      <c r="O297" s="148"/>
    </row>
    <row r="298" spans="1:17" ht="50.25" customHeight="1">
      <c r="A298" s="35">
        <v>16009</v>
      </c>
      <c r="B298" s="26">
        <v>45212</v>
      </c>
      <c r="C298" s="145" t="s">
        <v>285</v>
      </c>
      <c r="D298" s="146"/>
      <c r="E298" s="146"/>
      <c r="F298" s="146"/>
      <c r="G298" s="146"/>
      <c r="H298" s="146"/>
      <c r="I298" s="147"/>
      <c r="J298" s="126" t="s">
        <v>288</v>
      </c>
      <c r="K298" s="126"/>
      <c r="L298" s="126"/>
      <c r="M298" s="127" t="s">
        <v>291</v>
      </c>
      <c r="N298" s="148"/>
      <c r="O298" s="148"/>
    </row>
    <row r="299" spans="1:17" ht="50.25" customHeight="1">
      <c r="A299" s="35">
        <v>16036</v>
      </c>
      <c r="B299" s="26">
        <v>45217</v>
      </c>
      <c r="C299" s="145" t="s">
        <v>286</v>
      </c>
      <c r="D299" s="146"/>
      <c r="E299" s="146"/>
      <c r="F299" s="146"/>
      <c r="G299" s="146"/>
      <c r="H299" s="146"/>
      <c r="I299" s="147"/>
      <c r="J299" s="126" t="s">
        <v>289</v>
      </c>
      <c r="K299" s="126"/>
      <c r="L299" s="126"/>
      <c r="M299" s="127" t="s">
        <v>292</v>
      </c>
      <c r="N299" s="148"/>
      <c r="O299" s="148"/>
    </row>
    <row r="300" spans="1:17" s="38" customFormat="1" ht="50.25" customHeight="1">
      <c r="A300" s="80"/>
      <c r="B300" s="89"/>
      <c r="C300" s="90"/>
      <c r="D300" s="90"/>
      <c r="E300" s="90"/>
      <c r="F300" s="90"/>
      <c r="G300" s="90"/>
      <c r="H300" s="90"/>
      <c r="I300" s="90"/>
      <c r="J300" s="80"/>
      <c r="K300" s="80"/>
      <c r="L300" s="249"/>
      <c r="M300" s="251"/>
      <c r="N300" s="251"/>
      <c r="O300" s="251"/>
      <c r="P300" s="251"/>
    </row>
    <row r="301" spans="1:17" ht="15.75">
      <c r="A301" s="7"/>
      <c r="B301" s="7"/>
      <c r="C301" s="7"/>
      <c r="D301" s="7"/>
      <c r="E301" s="7"/>
      <c r="F301" s="7"/>
      <c r="G301" s="7"/>
      <c r="H301" s="4"/>
      <c r="I301" s="5"/>
      <c r="J301" s="5"/>
      <c r="K301" s="5"/>
      <c r="L301" s="251"/>
      <c r="M301" s="251"/>
      <c r="N301" s="251"/>
      <c r="O301" s="251"/>
      <c r="P301" s="251"/>
    </row>
    <row r="302" spans="1:17" ht="18.75">
      <c r="A302" s="124" t="s">
        <v>71</v>
      </c>
      <c r="B302" s="124"/>
      <c r="C302" s="124"/>
      <c r="D302" s="124"/>
      <c r="E302" s="124"/>
      <c r="F302" s="124"/>
      <c r="G302" s="124"/>
      <c r="H302" s="124"/>
      <c r="I302" s="124"/>
      <c r="J302" s="124"/>
      <c r="K302" s="124"/>
      <c r="L302" s="124"/>
      <c r="M302" s="124"/>
      <c r="N302" s="124"/>
      <c r="O302" s="124"/>
    </row>
    <row r="303" spans="1:17" ht="16.5">
      <c r="A303" s="144" t="s">
        <v>380</v>
      </c>
      <c r="B303" s="144"/>
      <c r="C303" s="144"/>
      <c r="D303" s="144"/>
      <c r="E303" s="144"/>
      <c r="F303" s="144"/>
      <c r="G303" s="144"/>
      <c r="H303" s="144"/>
      <c r="I303" s="144"/>
      <c r="J303" s="144"/>
      <c r="K303" s="144"/>
      <c r="L303" s="144"/>
      <c r="M303" s="144"/>
      <c r="N303" s="144"/>
      <c r="O303" s="144"/>
    </row>
    <row r="304" spans="1:17" ht="15.75">
      <c r="A304" s="141" t="s">
        <v>173</v>
      </c>
      <c r="B304" s="142"/>
      <c r="C304" s="142"/>
      <c r="D304" s="142"/>
      <c r="E304" s="142"/>
      <c r="F304" s="142"/>
      <c r="G304" s="142"/>
      <c r="H304" s="142"/>
      <c r="I304" s="142"/>
      <c r="J304" s="142"/>
      <c r="K304" s="142"/>
      <c r="L304" s="142"/>
      <c r="M304" s="142"/>
      <c r="N304" s="142"/>
      <c r="O304" s="143"/>
    </row>
    <row r="305" spans="1:15" ht="30">
      <c r="A305" s="83" t="s">
        <v>174</v>
      </c>
      <c r="B305" s="139" t="s">
        <v>175</v>
      </c>
      <c r="C305" s="140"/>
      <c r="D305" s="140"/>
      <c r="E305" s="84" t="s">
        <v>176</v>
      </c>
      <c r="F305" s="135" t="s">
        <v>176</v>
      </c>
      <c r="G305" s="136"/>
      <c r="H305" s="136"/>
      <c r="I305" s="136"/>
      <c r="J305" s="136"/>
      <c r="K305" s="136"/>
      <c r="L305" s="137"/>
      <c r="M305" s="135" t="s">
        <v>37</v>
      </c>
      <c r="N305" s="136"/>
      <c r="O305" s="137"/>
    </row>
    <row r="306" spans="1:15" ht="70.5" customHeight="1">
      <c r="A306" s="54">
        <v>1</v>
      </c>
      <c r="B306" s="149" t="s">
        <v>293</v>
      </c>
      <c r="C306" s="149"/>
      <c r="D306" s="149"/>
      <c r="E306" s="54">
        <v>1</v>
      </c>
      <c r="F306" s="149" t="s">
        <v>294</v>
      </c>
      <c r="G306" s="149"/>
      <c r="H306" s="149"/>
      <c r="I306" s="149"/>
      <c r="J306" s="149"/>
      <c r="K306" s="149"/>
      <c r="L306" s="149"/>
      <c r="M306" s="127" t="s">
        <v>107</v>
      </c>
      <c r="N306" s="127"/>
      <c r="O306" s="127"/>
    </row>
    <row r="307" spans="1:15" ht="70.5" customHeight="1">
      <c r="A307" s="54">
        <v>2</v>
      </c>
      <c r="B307" s="149" t="s">
        <v>495</v>
      </c>
      <c r="C307" s="149"/>
      <c r="D307" s="149"/>
      <c r="E307" s="54">
        <v>2</v>
      </c>
      <c r="F307" s="149" t="s">
        <v>295</v>
      </c>
      <c r="G307" s="149"/>
      <c r="H307" s="149"/>
      <c r="I307" s="149"/>
      <c r="J307" s="149"/>
      <c r="K307" s="149"/>
      <c r="L307" s="149"/>
      <c r="M307" s="127"/>
      <c r="N307" s="127"/>
      <c r="O307" s="127"/>
    </row>
    <row r="308" spans="1:15" ht="70.5" customHeight="1">
      <c r="A308" s="54">
        <v>3</v>
      </c>
      <c r="B308" s="149" t="s">
        <v>501</v>
      </c>
      <c r="C308" s="149"/>
      <c r="D308" s="149"/>
      <c r="E308" s="54">
        <v>3</v>
      </c>
      <c r="F308" s="149" t="s">
        <v>296</v>
      </c>
      <c r="G308" s="149"/>
      <c r="H308" s="149"/>
      <c r="I308" s="149"/>
      <c r="J308" s="149"/>
      <c r="K308" s="149"/>
      <c r="L308" s="149"/>
      <c r="M308" s="127"/>
      <c r="N308" s="127"/>
      <c r="O308" s="127"/>
    </row>
    <row r="309" spans="1:15" ht="70.5" customHeight="1">
      <c r="A309" s="54">
        <v>4</v>
      </c>
      <c r="B309" s="149" t="s">
        <v>496</v>
      </c>
      <c r="C309" s="149"/>
      <c r="D309" s="149"/>
      <c r="E309" s="54">
        <v>4</v>
      </c>
      <c r="F309" s="149"/>
      <c r="G309" s="149"/>
      <c r="H309" s="149"/>
      <c r="I309" s="149"/>
      <c r="J309" s="149"/>
      <c r="K309" s="149"/>
      <c r="L309" s="149"/>
      <c r="M309" s="127"/>
      <c r="N309" s="127"/>
      <c r="O309" s="127"/>
    </row>
    <row r="310" spans="1:15" ht="70.5" customHeight="1">
      <c r="A310" s="54">
        <v>5</v>
      </c>
      <c r="B310" s="149" t="s">
        <v>500</v>
      </c>
      <c r="C310" s="149"/>
      <c r="D310" s="149"/>
      <c r="E310" s="54">
        <v>5</v>
      </c>
      <c r="F310" s="149" t="s">
        <v>297</v>
      </c>
      <c r="G310" s="149"/>
      <c r="H310" s="149"/>
      <c r="I310" s="149"/>
      <c r="J310" s="149"/>
      <c r="K310" s="149"/>
      <c r="L310" s="149"/>
      <c r="M310" s="127"/>
      <c r="N310" s="127"/>
      <c r="O310" s="127"/>
    </row>
    <row r="311" spans="1:15" ht="70.5" customHeight="1">
      <c r="A311" s="54">
        <v>6</v>
      </c>
      <c r="B311" s="149" t="s">
        <v>499</v>
      </c>
      <c r="C311" s="149"/>
      <c r="D311" s="149"/>
      <c r="E311" s="54">
        <v>6</v>
      </c>
      <c r="F311" s="149" t="s">
        <v>298</v>
      </c>
      <c r="G311" s="149"/>
      <c r="H311" s="149"/>
      <c r="I311" s="149"/>
      <c r="J311" s="149"/>
      <c r="K311" s="149"/>
      <c r="L311" s="149"/>
      <c r="M311" s="127"/>
      <c r="N311" s="127"/>
      <c r="O311" s="127"/>
    </row>
    <row r="312" spans="1:15" ht="70.5" customHeight="1">
      <c r="A312" s="54">
        <v>7</v>
      </c>
      <c r="B312" s="149" t="s">
        <v>502</v>
      </c>
      <c r="C312" s="149"/>
      <c r="D312" s="149"/>
      <c r="E312" s="54">
        <v>7</v>
      </c>
      <c r="F312" s="149" t="s">
        <v>299</v>
      </c>
      <c r="G312" s="149"/>
      <c r="H312" s="149"/>
      <c r="I312" s="149"/>
      <c r="J312" s="149"/>
      <c r="K312" s="149"/>
      <c r="L312" s="149"/>
      <c r="M312" s="127"/>
      <c r="N312" s="127"/>
      <c r="O312" s="127"/>
    </row>
    <row r="313" spans="1:15" ht="70.5" customHeight="1">
      <c r="A313" s="54">
        <v>8</v>
      </c>
      <c r="B313" s="149" t="s">
        <v>498</v>
      </c>
      <c r="C313" s="149"/>
      <c r="D313" s="149"/>
      <c r="E313" s="54">
        <v>8</v>
      </c>
      <c r="F313" s="149" t="s">
        <v>300</v>
      </c>
      <c r="G313" s="149"/>
      <c r="H313" s="149"/>
      <c r="I313" s="149"/>
      <c r="J313" s="149"/>
      <c r="K313" s="149"/>
      <c r="L313" s="149"/>
      <c r="M313" s="127"/>
      <c r="N313" s="127"/>
      <c r="O313" s="127"/>
    </row>
    <row r="314" spans="1:15" ht="70.5" customHeight="1">
      <c r="A314" s="54">
        <v>9</v>
      </c>
      <c r="B314" s="149" t="s">
        <v>503</v>
      </c>
      <c r="C314" s="149"/>
      <c r="D314" s="149"/>
      <c r="E314" s="54">
        <v>9</v>
      </c>
      <c r="F314" s="149" t="s">
        <v>244</v>
      </c>
      <c r="G314" s="149"/>
      <c r="H314" s="149"/>
      <c r="I314" s="149"/>
      <c r="J314" s="149"/>
      <c r="K314" s="149"/>
      <c r="L314" s="149"/>
      <c r="M314" s="127"/>
      <c r="N314" s="127"/>
      <c r="O314" s="127"/>
    </row>
    <row r="315" spans="1:15" ht="96.75" customHeight="1">
      <c r="A315" s="54">
        <v>10</v>
      </c>
      <c r="B315" s="149" t="s">
        <v>497</v>
      </c>
      <c r="C315" s="149"/>
      <c r="D315" s="149"/>
      <c r="E315" s="54">
        <v>10</v>
      </c>
      <c r="F315" s="149" t="s">
        <v>245</v>
      </c>
      <c r="G315" s="149"/>
      <c r="H315" s="149"/>
      <c r="I315" s="149"/>
      <c r="J315" s="149"/>
      <c r="K315" s="149"/>
      <c r="L315" s="149"/>
      <c r="M315" s="127"/>
      <c r="N315" s="127"/>
      <c r="O315" s="127"/>
    </row>
    <row r="316" spans="1:15" ht="70.5" customHeight="1">
      <c r="A316" s="54">
        <v>11</v>
      </c>
      <c r="B316" s="149" t="s">
        <v>371</v>
      </c>
      <c r="C316" s="149"/>
      <c r="D316" s="149"/>
      <c r="E316" s="54">
        <v>11</v>
      </c>
      <c r="F316" s="149" t="s">
        <v>372</v>
      </c>
      <c r="G316" s="149"/>
      <c r="H316" s="149"/>
      <c r="I316" s="149"/>
      <c r="J316" s="149"/>
      <c r="K316" s="149"/>
      <c r="L316" s="149"/>
      <c r="M316" s="127"/>
      <c r="N316" s="127"/>
      <c r="O316" s="127"/>
    </row>
    <row r="317" spans="1:15" ht="70.5" customHeight="1">
      <c r="A317" s="54">
        <v>12</v>
      </c>
      <c r="B317" s="149" t="s">
        <v>504</v>
      </c>
      <c r="C317" s="149"/>
      <c r="D317" s="149"/>
      <c r="E317" s="54">
        <v>12</v>
      </c>
      <c r="F317" s="149" t="s">
        <v>373</v>
      </c>
      <c r="G317" s="149"/>
      <c r="H317" s="149"/>
      <c r="I317" s="149"/>
      <c r="J317" s="149"/>
      <c r="K317" s="149"/>
      <c r="L317" s="149"/>
      <c r="M317" s="127"/>
      <c r="N317" s="127"/>
      <c r="O317" s="127"/>
    </row>
    <row r="318" spans="1:15" ht="70.5" customHeight="1">
      <c r="A318" s="54">
        <v>13</v>
      </c>
      <c r="B318" s="149" t="s">
        <v>374</v>
      </c>
      <c r="C318" s="149"/>
      <c r="D318" s="149"/>
      <c r="E318" s="54">
        <v>13</v>
      </c>
      <c r="F318" s="149" t="s">
        <v>375</v>
      </c>
      <c r="G318" s="149"/>
      <c r="H318" s="149"/>
      <c r="I318" s="149"/>
      <c r="J318" s="149"/>
      <c r="K318" s="149"/>
      <c r="L318" s="149"/>
      <c r="M318" s="127"/>
      <c r="N318" s="127"/>
      <c r="O318" s="127"/>
    </row>
    <row r="319" spans="1:15" ht="70.5" customHeight="1">
      <c r="A319" s="54">
        <v>14</v>
      </c>
      <c r="B319" s="126" t="s">
        <v>376</v>
      </c>
      <c r="C319" s="126"/>
      <c r="D319" s="126"/>
      <c r="E319" s="54">
        <v>14</v>
      </c>
      <c r="F319" s="149" t="s">
        <v>377</v>
      </c>
      <c r="G319" s="149"/>
      <c r="H319" s="149"/>
      <c r="I319" s="149"/>
      <c r="J319" s="149"/>
      <c r="K319" s="149"/>
      <c r="L319" s="149"/>
      <c r="M319" s="127"/>
      <c r="N319" s="127"/>
      <c r="O319" s="127"/>
    </row>
    <row r="320" spans="1:15" ht="70.5" customHeight="1">
      <c r="A320" s="54">
        <v>15</v>
      </c>
      <c r="B320" s="149" t="s">
        <v>378</v>
      </c>
      <c r="C320" s="149"/>
      <c r="D320" s="149"/>
      <c r="E320" s="54">
        <v>15</v>
      </c>
      <c r="F320" s="149" t="s">
        <v>379</v>
      </c>
      <c r="G320" s="149"/>
      <c r="H320" s="149"/>
      <c r="I320" s="149"/>
      <c r="J320" s="149"/>
      <c r="K320" s="149"/>
      <c r="L320" s="149"/>
      <c r="M320" s="127"/>
      <c r="N320" s="127"/>
      <c r="O320" s="127"/>
    </row>
    <row r="321" spans="1:15" ht="15.75">
      <c r="A321" s="2"/>
      <c r="B321" s="2"/>
      <c r="C321" s="2"/>
      <c r="D321" s="2"/>
      <c r="E321" s="2"/>
      <c r="F321" s="2"/>
      <c r="G321" s="2"/>
      <c r="H321" s="2"/>
    </row>
    <row r="322" spans="1:15" ht="15.75">
      <c r="A322" s="2"/>
      <c r="B322" s="2"/>
      <c r="C322" s="2"/>
      <c r="D322" s="2"/>
      <c r="E322" s="2"/>
      <c r="F322" s="2"/>
      <c r="G322" s="2"/>
      <c r="H322" s="2"/>
    </row>
    <row r="323" spans="1:15" ht="15.75">
      <c r="A323" s="141" t="s">
        <v>381</v>
      </c>
      <c r="B323" s="142"/>
      <c r="C323" s="142"/>
      <c r="D323" s="142"/>
      <c r="E323" s="142"/>
      <c r="F323" s="142"/>
      <c r="G323" s="142"/>
      <c r="H323" s="142"/>
      <c r="I323" s="142"/>
      <c r="J323" s="142"/>
      <c r="K323" s="142"/>
      <c r="L323" s="142"/>
      <c r="M323" s="142"/>
      <c r="N323" s="142"/>
      <c r="O323" s="143"/>
    </row>
    <row r="324" spans="1:15" ht="15.75">
      <c r="A324" s="141" t="s">
        <v>3</v>
      </c>
      <c r="B324" s="143"/>
      <c r="C324" s="210" t="s">
        <v>51</v>
      </c>
      <c r="D324" s="210"/>
      <c r="E324" s="210"/>
      <c r="F324" s="141" t="s">
        <v>38</v>
      </c>
      <c r="G324" s="142"/>
      <c r="H324" s="142"/>
      <c r="I324" s="142"/>
      <c r="J324" s="142"/>
      <c r="K324" s="143"/>
      <c r="L324" s="120" t="s">
        <v>10</v>
      </c>
      <c r="M324" s="120"/>
      <c r="N324" s="120"/>
      <c r="O324" s="120"/>
    </row>
    <row r="325" spans="1:15">
      <c r="A325" s="108" t="s">
        <v>301</v>
      </c>
      <c r="B325" s="109"/>
      <c r="C325" s="109"/>
      <c r="D325" s="109"/>
      <c r="E325" s="109"/>
      <c r="F325" s="109"/>
      <c r="G325" s="109"/>
      <c r="H325" s="109"/>
      <c r="I325" s="109"/>
      <c r="J325" s="109"/>
      <c r="K325" s="109"/>
      <c r="L325" s="109"/>
      <c r="M325" s="109"/>
      <c r="N325" s="109"/>
      <c r="O325" s="110"/>
    </row>
    <row r="326" spans="1:15">
      <c r="A326" s="111"/>
      <c r="B326" s="112"/>
      <c r="C326" s="112"/>
      <c r="D326" s="112"/>
      <c r="E326" s="112"/>
      <c r="F326" s="112"/>
      <c r="G326" s="112"/>
      <c r="H326" s="112"/>
      <c r="I326" s="112"/>
      <c r="J326" s="112"/>
      <c r="K326" s="112"/>
      <c r="L326" s="112"/>
      <c r="M326" s="112"/>
      <c r="N326" s="112"/>
      <c r="O326" s="113"/>
    </row>
    <row r="327" spans="1:15">
      <c r="A327" s="111"/>
      <c r="B327" s="112"/>
      <c r="C327" s="112"/>
      <c r="D327" s="112"/>
      <c r="E327" s="112"/>
      <c r="F327" s="112"/>
      <c r="G327" s="112"/>
      <c r="H327" s="112"/>
      <c r="I327" s="112"/>
      <c r="J327" s="112"/>
      <c r="K327" s="112"/>
      <c r="L327" s="112"/>
      <c r="M327" s="112"/>
      <c r="N327" s="112"/>
      <c r="O327" s="113"/>
    </row>
    <row r="328" spans="1:15" ht="28.5" customHeight="1">
      <c r="A328" s="114"/>
      <c r="B328" s="115"/>
      <c r="C328" s="115"/>
      <c r="D328" s="115"/>
      <c r="E328" s="115"/>
      <c r="F328" s="115"/>
      <c r="G328" s="115"/>
      <c r="H328" s="115"/>
      <c r="I328" s="115"/>
      <c r="J328" s="115"/>
      <c r="K328" s="115"/>
      <c r="L328" s="115"/>
      <c r="M328" s="115"/>
      <c r="N328" s="115"/>
      <c r="O328" s="116"/>
    </row>
    <row r="329" spans="1:15" ht="15.75">
      <c r="A329" s="34" t="s">
        <v>395</v>
      </c>
      <c r="B329" s="2"/>
      <c r="C329" s="2"/>
      <c r="D329" s="2"/>
      <c r="E329" s="2"/>
      <c r="F329" s="2"/>
      <c r="G329" s="2"/>
      <c r="H329" s="2"/>
    </row>
    <row r="330" spans="1:15" ht="16.5">
      <c r="A330" s="205" t="s">
        <v>72</v>
      </c>
      <c r="B330" s="205"/>
      <c r="C330" s="205"/>
      <c r="D330" s="205"/>
      <c r="E330" s="205"/>
      <c r="F330" s="205"/>
      <c r="G330" s="205"/>
      <c r="H330" s="205"/>
      <c r="I330" s="205"/>
      <c r="J330" s="205"/>
      <c r="K330" s="205"/>
      <c r="L330" s="205"/>
      <c r="M330" s="205"/>
      <c r="N330" s="205"/>
      <c r="O330" s="205"/>
    </row>
    <row r="331" spans="1:15" ht="15.75">
      <c r="A331" s="141" t="s">
        <v>39</v>
      </c>
      <c r="B331" s="142"/>
      <c r="C331" s="143"/>
      <c r="D331" s="141" t="s">
        <v>45</v>
      </c>
      <c r="E331" s="142"/>
      <c r="F331" s="142"/>
      <c r="G331" s="142"/>
      <c r="H331" s="142"/>
      <c r="I331" s="142"/>
      <c r="J331" s="143"/>
    </row>
    <row r="332" spans="1:15" ht="15.75">
      <c r="A332" s="103">
        <v>2019</v>
      </c>
      <c r="B332" s="193"/>
      <c r="C332" s="104"/>
      <c r="D332" s="103" t="s">
        <v>165</v>
      </c>
      <c r="E332" s="193"/>
      <c r="F332" s="193"/>
      <c r="G332" s="193"/>
      <c r="H332" s="193"/>
      <c r="I332" s="193"/>
      <c r="J332" s="104"/>
    </row>
    <row r="333" spans="1:15" ht="15.75">
      <c r="A333" s="103">
        <v>2020</v>
      </c>
      <c r="B333" s="193"/>
      <c r="C333" s="104"/>
      <c r="D333" s="103" t="s">
        <v>166</v>
      </c>
      <c r="E333" s="193"/>
      <c r="F333" s="193"/>
      <c r="G333" s="193"/>
      <c r="H333" s="193"/>
      <c r="I333" s="193"/>
      <c r="J333" s="104"/>
    </row>
    <row r="334" spans="1:15" ht="15.75">
      <c r="A334" s="103">
        <v>2021</v>
      </c>
      <c r="B334" s="193"/>
      <c r="C334" s="104"/>
      <c r="D334" s="103" t="s">
        <v>167</v>
      </c>
      <c r="E334" s="193"/>
      <c r="F334" s="193"/>
      <c r="G334" s="193"/>
      <c r="H334" s="193"/>
      <c r="I334" s="193"/>
      <c r="J334" s="104"/>
    </row>
    <row r="335" spans="1:15" ht="15.75">
      <c r="A335" s="103">
        <v>2022</v>
      </c>
      <c r="B335" s="193"/>
      <c r="C335" s="104"/>
      <c r="D335" s="103" t="s">
        <v>185</v>
      </c>
      <c r="E335" s="193"/>
      <c r="F335" s="193"/>
      <c r="G335" s="193"/>
      <c r="H335" s="193"/>
      <c r="I335" s="193"/>
      <c r="J335" s="104"/>
    </row>
    <row r="336" spans="1:15" ht="15.75">
      <c r="A336" s="2"/>
      <c r="B336" s="2"/>
      <c r="C336" s="2"/>
      <c r="D336" s="2"/>
      <c r="E336" s="2"/>
      <c r="F336" s="2"/>
      <c r="G336" s="2"/>
      <c r="H336" s="2"/>
    </row>
    <row r="337" spans="1:15" ht="18.75">
      <c r="A337" s="206" t="s">
        <v>73</v>
      </c>
      <c r="B337" s="206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</row>
    <row r="338" spans="1:15">
      <c r="A338" s="91" t="s">
        <v>505</v>
      </c>
      <c r="B338" s="92"/>
      <c r="C338" s="92"/>
      <c r="D338" s="92"/>
      <c r="E338" s="92"/>
      <c r="F338" s="92"/>
      <c r="G338" s="92"/>
      <c r="H338" s="92"/>
      <c r="I338" s="92"/>
      <c r="J338" s="92"/>
      <c r="K338" s="92"/>
      <c r="L338" s="92"/>
      <c r="M338" s="92"/>
      <c r="N338" s="92"/>
      <c r="O338" s="93"/>
    </row>
    <row r="339" spans="1:15">
      <c r="A339" s="94"/>
      <c r="B339" s="95"/>
      <c r="C339" s="95"/>
      <c r="D339" s="95"/>
      <c r="E339" s="95"/>
      <c r="F339" s="95"/>
      <c r="G339" s="95"/>
      <c r="H339" s="95"/>
      <c r="I339" s="95"/>
      <c r="J339" s="95"/>
      <c r="K339" s="95"/>
      <c r="L339" s="95"/>
      <c r="M339" s="95"/>
      <c r="N339" s="95"/>
      <c r="O339" s="96"/>
    </row>
    <row r="340" spans="1:15">
      <c r="A340" s="94"/>
      <c r="B340" s="95"/>
      <c r="C340" s="95"/>
      <c r="D340" s="95"/>
      <c r="E340" s="95"/>
      <c r="F340" s="95"/>
      <c r="G340" s="95"/>
      <c r="H340" s="95"/>
      <c r="I340" s="95"/>
      <c r="J340" s="95"/>
      <c r="K340" s="95"/>
      <c r="L340" s="95"/>
      <c r="M340" s="95"/>
      <c r="N340" s="95"/>
      <c r="O340" s="96"/>
    </row>
    <row r="341" spans="1:15" ht="183" customHeight="1">
      <c r="A341" s="97"/>
      <c r="B341" s="98"/>
      <c r="C341" s="98"/>
      <c r="D341" s="98"/>
      <c r="E341" s="98"/>
      <c r="F341" s="98"/>
      <c r="G341" s="98"/>
      <c r="H341" s="98"/>
      <c r="I341" s="98"/>
      <c r="J341" s="98"/>
      <c r="K341" s="98"/>
      <c r="L341" s="98"/>
      <c r="M341" s="98"/>
      <c r="N341" s="98"/>
      <c r="O341" s="99"/>
    </row>
  </sheetData>
  <mergeCells count="894">
    <mergeCell ref="M86:P89"/>
    <mergeCell ref="L58:P58"/>
    <mergeCell ref="M35:P36"/>
    <mergeCell ref="M121:P123"/>
    <mergeCell ref="L190:P192"/>
    <mergeCell ref="A284:L286"/>
    <mergeCell ref="M284:O286"/>
    <mergeCell ref="B96:B111"/>
    <mergeCell ref="C96:C111"/>
    <mergeCell ref="D96:D111"/>
    <mergeCell ref="A112:A118"/>
    <mergeCell ref="B112:B118"/>
    <mergeCell ref="C112:C118"/>
    <mergeCell ref="D112:D118"/>
    <mergeCell ref="A119:L119"/>
    <mergeCell ref="B225:C225"/>
    <mergeCell ref="D225:E225"/>
    <mergeCell ref="G225:H225"/>
    <mergeCell ref="I225:K225"/>
    <mergeCell ref="L225:O225"/>
    <mergeCell ref="B221:C221"/>
    <mergeCell ref="L221:O221"/>
    <mergeCell ref="B222:C222"/>
    <mergeCell ref="D222:E222"/>
    <mergeCell ref="G222:H222"/>
    <mergeCell ref="I222:K222"/>
    <mergeCell ref="L222:O222"/>
    <mergeCell ref="L238:P239"/>
    <mergeCell ref="M257:P258"/>
    <mergeCell ref="L300:P301"/>
    <mergeCell ref="D228:E228"/>
    <mergeCell ref="D229:E229"/>
    <mergeCell ref="G227:H227"/>
    <mergeCell ref="G236:H236"/>
    <mergeCell ref="D219:E219"/>
    <mergeCell ref="G219:H219"/>
    <mergeCell ref="I219:K219"/>
    <mergeCell ref="D221:E221"/>
    <mergeCell ref="G221:H221"/>
    <mergeCell ref="I221:K221"/>
    <mergeCell ref="G237:H237"/>
    <mergeCell ref="I228:K228"/>
    <mergeCell ref="I229:K229"/>
    <mergeCell ref="I230:K230"/>
    <mergeCell ref="I233:K233"/>
    <mergeCell ref="I234:K234"/>
    <mergeCell ref="I235:K235"/>
    <mergeCell ref="I236:K236"/>
    <mergeCell ref="I237:K237"/>
    <mergeCell ref="G231:H231"/>
    <mergeCell ref="G232:H232"/>
    <mergeCell ref="L236:O236"/>
    <mergeCell ref="L237:O237"/>
    <mergeCell ref="B223:C223"/>
    <mergeCell ref="D223:E223"/>
    <mergeCell ref="G223:H223"/>
    <mergeCell ref="I223:K223"/>
    <mergeCell ref="L223:O223"/>
    <mergeCell ref="B224:C224"/>
    <mergeCell ref="D224:E224"/>
    <mergeCell ref="G224:H224"/>
    <mergeCell ref="I224:K224"/>
    <mergeCell ref="L224:O224"/>
    <mergeCell ref="D230:E230"/>
    <mergeCell ref="D231:E231"/>
    <mergeCell ref="L228:O228"/>
    <mergeCell ref="L229:O229"/>
    <mergeCell ref="L230:O230"/>
    <mergeCell ref="I232:K232"/>
    <mergeCell ref="B236:C236"/>
    <mergeCell ref="B237:C237"/>
    <mergeCell ref="D236:E236"/>
    <mergeCell ref="D237:E237"/>
    <mergeCell ref="D233:E233"/>
    <mergeCell ref="D234:E234"/>
    <mergeCell ref="L219:O219"/>
    <mergeCell ref="B220:C220"/>
    <mergeCell ref="D220:E220"/>
    <mergeCell ref="G220:H220"/>
    <mergeCell ref="I220:K220"/>
    <mergeCell ref="L220:O220"/>
    <mergeCell ref="L233:O233"/>
    <mergeCell ref="L234:O234"/>
    <mergeCell ref="L235:O235"/>
    <mergeCell ref="D235:E235"/>
    <mergeCell ref="B234:C234"/>
    <mergeCell ref="B235:C235"/>
    <mergeCell ref="G228:H228"/>
    <mergeCell ref="G229:H229"/>
    <mergeCell ref="G230:H230"/>
    <mergeCell ref="G233:H233"/>
    <mergeCell ref="G234:H234"/>
    <mergeCell ref="G235:H235"/>
    <mergeCell ref="B233:C233"/>
    <mergeCell ref="B219:C219"/>
    <mergeCell ref="D232:E232"/>
    <mergeCell ref="B228:C228"/>
    <mergeCell ref="B229:C229"/>
    <mergeCell ref="B230:C230"/>
    <mergeCell ref="B217:C217"/>
    <mergeCell ref="D217:E217"/>
    <mergeCell ref="G217:H217"/>
    <mergeCell ref="I217:K217"/>
    <mergeCell ref="L217:O217"/>
    <mergeCell ref="B218:C218"/>
    <mergeCell ref="D218:E218"/>
    <mergeCell ref="G218:H218"/>
    <mergeCell ref="I218:K218"/>
    <mergeCell ref="L218:O218"/>
    <mergeCell ref="B215:C215"/>
    <mergeCell ref="D215:E215"/>
    <mergeCell ref="G215:H215"/>
    <mergeCell ref="I215:K215"/>
    <mergeCell ref="L215:O215"/>
    <mergeCell ref="B216:C216"/>
    <mergeCell ref="D216:E216"/>
    <mergeCell ref="G216:H216"/>
    <mergeCell ref="I216:K216"/>
    <mergeCell ref="L216:O216"/>
    <mergeCell ref="B213:C213"/>
    <mergeCell ref="D213:E213"/>
    <mergeCell ref="G213:H213"/>
    <mergeCell ref="I213:K213"/>
    <mergeCell ref="L213:O213"/>
    <mergeCell ref="B214:C214"/>
    <mergeCell ref="D214:E214"/>
    <mergeCell ref="G214:H214"/>
    <mergeCell ref="I214:K214"/>
    <mergeCell ref="L214:O214"/>
    <mergeCell ref="B211:C211"/>
    <mergeCell ref="D211:E211"/>
    <mergeCell ref="G211:H211"/>
    <mergeCell ref="I211:K211"/>
    <mergeCell ref="L211:O211"/>
    <mergeCell ref="B212:C212"/>
    <mergeCell ref="D212:E212"/>
    <mergeCell ref="G212:H212"/>
    <mergeCell ref="I212:K212"/>
    <mergeCell ref="L212:O212"/>
    <mergeCell ref="B209:C209"/>
    <mergeCell ref="D209:E209"/>
    <mergeCell ref="G209:H209"/>
    <mergeCell ref="I209:K209"/>
    <mergeCell ref="L209:O209"/>
    <mergeCell ref="B210:C210"/>
    <mergeCell ref="D210:E210"/>
    <mergeCell ref="G210:H210"/>
    <mergeCell ref="I210:K210"/>
    <mergeCell ref="L210:O210"/>
    <mergeCell ref="B207:C207"/>
    <mergeCell ref="D207:E207"/>
    <mergeCell ref="G207:H207"/>
    <mergeCell ref="I207:K207"/>
    <mergeCell ref="L207:O207"/>
    <mergeCell ref="B208:C208"/>
    <mergeCell ref="D208:E208"/>
    <mergeCell ref="G208:H208"/>
    <mergeCell ref="I208:K208"/>
    <mergeCell ref="L208:O208"/>
    <mergeCell ref="D126:E126"/>
    <mergeCell ref="G126:H126"/>
    <mergeCell ref="I126:K126"/>
    <mergeCell ref="L126:O126"/>
    <mergeCell ref="B206:C206"/>
    <mergeCell ref="D206:E206"/>
    <mergeCell ref="G206:H206"/>
    <mergeCell ref="I206:K206"/>
    <mergeCell ref="L206:O206"/>
    <mergeCell ref="K195:M195"/>
    <mergeCell ref="K196:M196"/>
    <mergeCell ref="K197:M197"/>
    <mergeCell ref="K198:M198"/>
    <mergeCell ref="K199:M199"/>
    <mergeCell ref="K200:M200"/>
    <mergeCell ref="K201:M201"/>
    <mergeCell ref="A193:M193"/>
    <mergeCell ref="A202:M202"/>
    <mergeCell ref="G195:H195"/>
    <mergeCell ref="G196:H196"/>
    <mergeCell ref="G197:H197"/>
    <mergeCell ref="G198:H198"/>
    <mergeCell ref="G199:H199"/>
    <mergeCell ref="G200:H200"/>
    <mergeCell ref="B316:D316"/>
    <mergeCell ref="F316:L316"/>
    <mergeCell ref="B317:D317"/>
    <mergeCell ref="F317:L317"/>
    <mergeCell ref="B318:D318"/>
    <mergeCell ref="F318:L318"/>
    <mergeCell ref="B319:D319"/>
    <mergeCell ref="F319:L319"/>
    <mergeCell ref="B320:D320"/>
    <mergeCell ref="F320:L320"/>
    <mergeCell ref="G201:H201"/>
    <mergeCell ref="I194:J194"/>
    <mergeCell ref="I195:J195"/>
    <mergeCell ref="I196:J196"/>
    <mergeCell ref="I197:J197"/>
    <mergeCell ref="I198:J198"/>
    <mergeCell ref="I199:J199"/>
    <mergeCell ref="I200:J200"/>
    <mergeCell ref="I201:J201"/>
    <mergeCell ref="G194:H194"/>
    <mergeCell ref="A195:D195"/>
    <mergeCell ref="A196:D196"/>
    <mergeCell ref="A197:D197"/>
    <mergeCell ref="A198:D198"/>
    <mergeCell ref="A199:D199"/>
    <mergeCell ref="A200:D200"/>
    <mergeCell ref="A201:D201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A194:D194"/>
    <mergeCell ref="L181:O181"/>
    <mergeCell ref="K194:M194"/>
    <mergeCell ref="L182:O182"/>
    <mergeCell ref="L183:O183"/>
    <mergeCell ref="L184:O184"/>
    <mergeCell ref="L185:O185"/>
    <mergeCell ref="L186:O186"/>
    <mergeCell ref="L187:O187"/>
    <mergeCell ref="L188:O188"/>
    <mergeCell ref="L189:O189"/>
    <mergeCell ref="I188:K188"/>
    <mergeCell ref="I189:K189"/>
    <mergeCell ref="L172:O17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63:O163"/>
    <mergeCell ref="L164:O164"/>
    <mergeCell ref="L165:O165"/>
    <mergeCell ref="L166:O166"/>
    <mergeCell ref="L167:O167"/>
    <mergeCell ref="L168:O168"/>
    <mergeCell ref="L169:O169"/>
    <mergeCell ref="L170:O170"/>
    <mergeCell ref="L171:O171"/>
    <mergeCell ref="L154:O154"/>
    <mergeCell ref="L155:O155"/>
    <mergeCell ref="L156:O156"/>
    <mergeCell ref="L157:O157"/>
    <mergeCell ref="L158:O158"/>
    <mergeCell ref="L159:O159"/>
    <mergeCell ref="L160:O160"/>
    <mergeCell ref="L161:O161"/>
    <mergeCell ref="L162:O162"/>
    <mergeCell ref="L136:O136"/>
    <mergeCell ref="L146:O146"/>
    <mergeCell ref="L147:O147"/>
    <mergeCell ref="L148:O148"/>
    <mergeCell ref="L149:O149"/>
    <mergeCell ref="L150:O150"/>
    <mergeCell ref="L151:O151"/>
    <mergeCell ref="L152:O152"/>
    <mergeCell ref="L153:O153"/>
    <mergeCell ref="L137:O137"/>
    <mergeCell ref="L138:O138"/>
    <mergeCell ref="L139:O139"/>
    <mergeCell ref="L140:O140"/>
    <mergeCell ref="L141:O141"/>
    <mergeCell ref="L142:O142"/>
    <mergeCell ref="L143:O143"/>
    <mergeCell ref="L144:O144"/>
    <mergeCell ref="L145:O145"/>
    <mergeCell ref="I179:K179"/>
    <mergeCell ref="I180:K180"/>
    <mergeCell ref="I181:K181"/>
    <mergeCell ref="I182:K182"/>
    <mergeCell ref="I183:K183"/>
    <mergeCell ref="I184:K184"/>
    <mergeCell ref="I185:K185"/>
    <mergeCell ref="I186:K186"/>
    <mergeCell ref="I187:K187"/>
    <mergeCell ref="I170:K170"/>
    <mergeCell ref="I171:K171"/>
    <mergeCell ref="I172:K172"/>
    <mergeCell ref="I173:K173"/>
    <mergeCell ref="I174:K174"/>
    <mergeCell ref="I175:K175"/>
    <mergeCell ref="I176:K176"/>
    <mergeCell ref="I177:K177"/>
    <mergeCell ref="I178:K178"/>
    <mergeCell ref="B188:C188"/>
    <mergeCell ref="B189:C189"/>
    <mergeCell ref="B171:C172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80:H180"/>
    <mergeCell ref="G181:H181"/>
    <mergeCell ref="G182:H182"/>
    <mergeCell ref="G183:H183"/>
    <mergeCell ref="G184:H184"/>
    <mergeCell ref="G185:H185"/>
    <mergeCell ref="G186:H186"/>
    <mergeCell ref="G187:H187"/>
    <mergeCell ref="G188:H188"/>
    <mergeCell ref="G189:H189"/>
    <mergeCell ref="D186:E186"/>
    <mergeCell ref="A165:A169"/>
    <mergeCell ref="B165:C169"/>
    <mergeCell ref="D187:E187"/>
    <mergeCell ref="D188:E188"/>
    <mergeCell ref="D189:E189"/>
    <mergeCell ref="B170:C170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D177:E177"/>
    <mergeCell ref="D178:E178"/>
    <mergeCell ref="D179:E179"/>
    <mergeCell ref="D182:E182"/>
    <mergeCell ref="D183:E183"/>
    <mergeCell ref="D184:E184"/>
    <mergeCell ref="D185:E185"/>
    <mergeCell ref="A171:A172"/>
    <mergeCell ref="A175:A176"/>
    <mergeCell ref="D170:E170"/>
    <mergeCell ref="D171:E171"/>
    <mergeCell ref="D172:E172"/>
    <mergeCell ref="D173:E173"/>
    <mergeCell ref="D174:E174"/>
    <mergeCell ref="D175:E175"/>
    <mergeCell ref="D176:E176"/>
    <mergeCell ref="D180:E180"/>
    <mergeCell ref="D181:E181"/>
    <mergeCell ref="I165:K165"/>
    <mergeCell ref="I166:K166"/>
    <mergeCell ref="I167:K167"/>
    <mergeCell ref="I168:K168"/>
    <mergeCell ref="I169:K169"/>
    <mergeCell ref="B163:C163"/>
    <mergeCell ref="B164:C164"/>
    <mergeCell ref="D163:E163"/>
    <mergeCell ref="D164:E164"/>
    <mergeCell ref="D165:E165"/>
    <mergeCell ref="D166:E166"/>
    <mergeCell ref="D167:E167"/>
    <mergeCell ref="D168:E168"/>
    <mergeCell ref="D169:E169"/>
    <mergeCell ref="G165:H165"/>
    <mergeCell ref="G166:H166"/>
    <mergeCell ref="G167:H167"/>
    <mergeCell ref="G168:H168"/>
    <mergeCell ref="G169:H169"/>
    <mergeCell ref="G163:H163"/>
    <mergeCell ref="G164:H164"/>
    <mergeCell ref="I152:K152"/>
    <mergeCell ref="I153:K153"/>
    <mergeCell ref="I154:K154"/>
    <mergeCell ref="I155:K155"/>
    <mergeCell ref="I156:K156"/>
    <mergeCell ref="I157:K157"/>
    <mergeCell ref="I158:K158"/>
    <mergeCell ref="I159:K159"/>
    <mergeCell ref="I160:K160"/>
    <mergeCell ref="I161:K161"/>
    <mergeCell ref="I162:K162"/>
    <mergeCell ref="I163:K163"/>
    <mergeCell ref="I164:K164"/>
    <mergeCell ref="D145:E145"/>
    <mergeCell ref="D146:E146"/>
    <mergeCell ref="D147:E147"/>
    <mergeCell ref="D148:E148"/>
    <mergeCell ref="D149:E149"/>
    <mergeCell ref="D150:E150"/>
    <mergeCell ref="D151:E151"/>
    <mergeCell ref="D152:E152"/>
    <mergeCell ref="D153:E153"/>
    <mergeCell ref="I150:K150"/>
    <mergeCell ref="I151:K151"/>
    <mergeCell ref="G156:H156"/>
    <mergeCell ref="G157:H157"/>
    <mergeCell ref="G158:H158"/>
    <mergeCell ref="G159:H159"/>
    <mergeCell ref="G160:H160"/>
    <mergeCell ref="G161:H161"/>
    <mergeCell ref="G162:H162"/>
    <mergeCell ref="G145:H145"/>
    <mergeCell ref="G146:H146"/>
    <mergeCell ref="B145:C145"/>
    <mergeCell ref="B146:C146"/>
    <mergeCell ref="B147:C147"/>
    <mergeCell ref="B148:C148"/>
    <mergeCell ref="B149:C149"/>
    <mergeCell ref="B150:C150"/>
    <mergeCell ref="B151:C151"/>
    <mergeCell ref="B152:C152"/>
    <mergeCell ref="B153:C153"/>
    <mergeCell ref="B156:C156"/>
    <mergeCell ref="B157:C157"/>
    <mergeCell ref="B158:C158"/>
    <mergeCell ref="B159:C159"/>
    <mergeCell ref="B160:C160"/>
    <mergeCell ref="B161:C161"/>
    <mergeCell ref="B162:C162"/>
    <mergeCell ref="D156:E156"/>
    <mergeCell ref="D157:E157"/>
    <mergeCell ref="D158:E158"/>
    <mergeCell ref="D159:E159"/>
    <mergeCell ref="D160:E160"/>
    <mergeCell ref="D161:E161"/>
    <mergeCell ref="D162:E162"/>
    <mergeCell ref="B154:C154"/>
    <mergeCell ref="B155:C155"/>
    <mergeCell ref="D154:E154"/>
    <mergeCell ref="D155:E155"/>
    <mergeCell ref="G150:H150"/>
    <mergeCell ref="G151:H151"/>
    <mergeCell ref="G152:H152"/>
    <mergeCell ref="G153:H153"/>
    <mergeCell ref="G154:H154"/>
    <mergeCell ref="G155:H155"/>
    <mergeCell ref="G147:H147"/>
    <mergeCell ref="G148:H148"/>
    <mergeCell ref="G149:H149"/>
    <mergeCell ref="I136:K136"/>
    <mergeCell ref="I137:K137"/>
    <mergeCell ref="I138:K138"/>
    <mergeCell ref="I139:K139"/>
    <mergeCell ref="I140:K140"/>
    <mergeCell ref="I141:K141"/>
    <mergeCell ref="I142:K142"/>
    <mergeCell ref="I145:K145"/>
    <mergeCell ref="I146:K146"/>
    <mergeCell ref="I147:K147"/>
    <mergeCell ref="I148:K148"/>
    <mergeCell ref="I149:K149"/>
    <mergeCell ref="B143:C143"/>
    <mergeCell ref="B144:C144"/>
    <mergeCell ref="D143:E143"/>
    <mergeCell ref="D144:E144"/>
    <mergeCell ref="G143:H143"/>
    <mergeCell ref="G144:H144"/>
    <mergeCell ref="I143:K143"/>
    <mergeCell ref="I144:K144"/>
    <mergeCell ref="D142:E142"/>
    <mergeCell ref="G142:H142"/>
    <mergeCell ref="D141:E141"/>
    <mergeCell ref="D129:E129"/>
    <mergeCell ref="D130:E130"/>
    <mergeCell ref="D131:E131"/>
    <mergeCell ref="B129:C129"/>
    <mergeCell ref="B130:C130"/>
    <mergeCell ref="B131:C131"/>
    <mergeCell ref="G132:H132"/>
    <mergeCell ref="D132:E132"/>
    <mergeCell ref="G136:H136"/>
    <mergeCell ref="G137:H137"/>
    <mergeCell ref="G138:H138"/>
    <mergeCell ref="G139:H139"/>
    <mergeCell ref="G140:H140"/>
    <mergeCell ref="G141:H141"/>
    <mergeCell ref="A335:C335"/>
    <mergeCell ref="A334:C334"/>
    <mergeCell ref="A333:C333"/>
    <mergeCell ref="A332:C332"/>
    <mergeCell ref="A331:C331"/>
    <mergeCell ref="D127:E127"/>
    <mergeCell ref="G127:H127"/>
    <mergeCell ref="F315:L315"/>
    <mergeCell ref="F314:L314"/>
    <mergeCell ref="F313:L313"/>
    <mergeCell ref="F312:L312"/>
    <mergeCell ref="F311:L311"/>
    <mergeCell ref="F310:L310"/>
    <mergeCell ref="F308:L309"/>
    <mergeCell ref="A261:O261"/>
    <mergeCell ref="A260:O260"/>
    <mergeCell ref="B313:D313"/>
    <mergeCell ref="B308:D308"/>
    <mergeCell ref="B309:D309"/>
    <mergeCell ref="B310:D310"/>
    <mergeCell ref="B311:D311"/>
    <mergeCell ref="B312:D312"/>
    <mergeCell ref="J297:L297"/>
    <mergeCell ref="M297:O297"/>
    <mergeCell ref="J298:L298"/>
    <mergeCell ref="M298:O298"/>
    <mergeCell ref="B306:D306"/>
    <mergeCell ref="F306:L306"/>
    <mergeCell ref="B307:D307"/>
    <mergeCell ref="F307:L307"/>
    <mergeCell ref="M306:O320"/>
    <mergeCell ref="I76:L87"/>
    <mergeCell ref="C291:I291"/>
    <mergeCell ref="J291:L291"/>
    <mergeCell ref="M291:O291"/>
    <mergeCell ref="C292:I292"/>
    <mergeCell ref="J292:L292"/>
    <mergeCell ref="M292:O292"/>
    <mergeCell ref="C293:I293"/>
    <mergeCell ref="J293:L293"/>
    <mergeCell ref="M293:O293"/>
    <mergeCell ref="A240:O240"/>
    <mergeCell ref="I131:K131"/>
    <mergeCell ref="I130:K130"/>
    <mergeCell ref="I129:K129"/>
    <mergeCell ref="I205:K205"/>
    <mergeCell ref="I132:K132"/>
    <mergeCell ref="D140:E140"/>
    <mergeCell ref="G82:H82"/>
    <mergeCell ref="C83:E83"/>
    <mergeCell ref="G83:H83"/>
    <mergeCell ref="C84:E84"/>
    <mergeCell ref="G84:H84"/>
    <mergeCell ref="C87:E87"/>
    <mergeCell ref="G87:H87"/>
    <mergeCell ref="C77:E77"/>
    <mergeCell ref="G77:H77"/>
    <mergeCell ref="C78:E78"/>
    <mergeCell ref="G78:H78"/>
    <mergeCell ref="C79:E79"/>
    <mergeCell ref="G79:H79"/>
    <mergeCell ref="C80:E80"/>
    <mergeCell ref="G80:H80"/>
    <mergeCell ref="C81:E81"/>
    <mergeCell ref="G81:H81"/>
    <mergeCell ref="H61:L61"/>
    <mergeCell ref="H62:L62"/>
    <mergeCell ref="H63:L63"/>
    <mergeCell ref="H64:L64"/>
    <mergeCell ref="H65:L65"/>
    <mergeCell ref="H66:L66"/>
    <mergeCell ref="H67:L67"/>
    <mergeCell ref="H70:L70"/>
    <mergeCell ref="H71:L71"/>
    <mergeCell ref="A47:B47"/>
    <mergeCell ref="A48:B48"/>
    <mergeCell ref="A49:B49"/>
    <mergeCell ref="A50:B50"/>
    <mergeCell ref="A51:B51"/>
    <mergeCell ref="A52:B52"/>
    <mergeCell ref="C47:G47"/>
    <mergeCell ref="C48:G48"/>
    <mergeCell ref="C49:G49"/>
    <mergeCell ref="C50:G50"/>
    <mergeCell ref="C51:G51"/>
    <mergeCell ref="C52:G52"/>
    <mergeCell ref="H47:L47"/>
    <mergeCell ref="H48:L48"/>
    <mergeCell ref="H49:L49"/>
    <mergeCell ref="H50:L50"/>
    <mergeCell ref="H51:L51"/>
    <mergeCell ref="H52:L52"/>
    <mergeCell ref="H54:L54"/>
    <mergeCell ref="H55:L55"/>
    <mergeCell ref="H56:L56"/>
    <mergeCell ref="C241:E241"/>
    <mergeCell ref="F241:G241"/>
    <mergeCell ref="H241:J241"/>
    <mergeCell ref="K241:M241"/>
    <mergeCell ref="N241:O241"/>
    <mergeCell ref="A242:O242"/>
    <mergeCell ref="A241:B241"/>
    <mergeCell ref="A243:B243"/>
    <mergeCell ref="C249:O249"/>
    <mergeCell ref="C247:O247"/>
    <mergeCell ref="A248:B248"/>
    <mergeCell ref="C248:O248"/>
    <mergeCell ref="A249:B249"/>
    <mergeCell ref="N272:O272"/>
    <mergeCell ref="H272:M272"/>
    <mergeCell ref="C263:I263"/>
    <mergeCell ref="J262:L262"/>
    <mergeCell ref="M262:O262"/>
    <mergeCell ref="M263:O263"/>
    <mergeCell ref="C262:I262"/>
    <mergeCell ref="A253:B253"/>
    <mergeCell ref="A254:B254"/>
    <mergeCell ref="A255:B255"/>
    <mergeCell ref="A330:O330"/>
    <mergeCell ref="A337:O337"/>
    <mergeCell ref="C243:O243"/>
    <mergeCell ref="C253:O253"/>
    <mergeCell ref="C254:O254"/>
    <mergeCell ref="C255:O255"/>
    <mergeCell ref="A323:O323"/>
    <mergeCell ref="L324:O324"/>
    <mergeCell ref="F324:K324"/>
    <mergeCell ref="C324:E324"/>
    <mergeCell ref="A324:B324"/>
    <mergeCell ref="D331:J331"/>
    <mergeCell ref="D332:J332"/>
    <mergeCell ref="D333:J333"/>
    <mergeCell ref="D334:J334"/>
    <mergeCell ref="D335:J335"/>
    <mergeCell ref="A266:O266"/>
    <mergeCell ref="A271:O271"/>
    <mergeCell ref="A276:O276"/>
    <mergeCell ref="A277:O277"/>
    <mergeCell ref="A282:O282"/>
    <mergeCell ref="A302:O302"/>
    <mergeCell ref="B314:D314"/>
    <mergeCell ref="B315:D315"/>
    <mergeCell ref="A204:O204"/>
    <mergeCell ref="L205:O205"/>
    <mergeCell ref="I134:K134"/>
    <mergeCell ref="I226:K226"/>
    <mergeCell ref="B205:C205"/>
    <mergeCell ref="B226:C226"/>
    <mergeCell ref="L226:O226"/>
    <mergeCell ref="I133:K133"/>
    <mergeCell ref="G205:H205"/>
    <mergeCell ref="G226:H226"/>
    <mergeCell ref="D205:E205"/>
    <mergeCell ref="D226:E226"/>
    <mergeCell ref="G133:H133"/>
    <mergeCell ref="G134:H134"/>
    <mergeCell ref="G135:H135"/>
    <mergeCell ref="A132:A142"/>
    <mergeCell ref="B132:C142"/>
    <mergeCell ref="D133:E133"/>
    <mergeCell ref="D134:E134"/>
    <mergeCell ref="D135:E135"/>
    <mergeCell ref="D136:E136"/>
    <mergeCell ref="D137:E137"/>
    <mergeCell ref="D138:E138"/>
    <mergeCell ref="D139:E139"/>
    <mergeCell ref="I75:L75"/>
    <mergeCell ref="G75:H75"/>
    <mergeCell ref="G76:H76"/>
    <mergeCell ref="G85:H85"/>
    <mergeCell ref="G86:H86"/>
    <mergeCell ref="A91:O91"/>
    <mergeCell ref="A76:B76"/>
    <mergeCell ref="A85:B85"/>
    <mergeCell ref="A86:B86"/>
    <mergeCell ref="C76:E76"/>
    <mergeCell ref="C85:E85"/>
    <mergeCell ref="C86:E86"/>
    <mergeCell ref="A75:B75"/>
    <mergeCell ref="C75:E75"/>
    <mergeCell ref="A77:B77"/>
    <mergeCell ref="A78:B78"/>
    <mergeCell ref="A79:B79"/>
    <mergeCell ref="A80:B80"/>
    <mergeCell ref="A81:B81"/>
    <mergeCell ref="A82:B82"/>
    <mergeCell ref="A83:B83"/>
    <mergeCell ref="A84:B84"/>
    <mergeCell ref="A87:B87"/>
    <mergeCell ref="C82:E82"/>
    <mergeCell ref="A54:B54"/>
    <mergeCell ref="A55:B55"/>
    <mergeCell ref="A56:B56"/>
    <mergeCell ref="C54:G54"/>
    <mergeCell ref="C55:G55"/>
    <mergeCell ref="C56:G56"/>
    <mergeCell ref="A61:B61"/>
    <mergeCell ref="A65:B65"/>
    <mergeCell ref="A66:B66"/>
    <mergeCell ref="A62:B62"/>
    <mergeCell ref="A63:B63"/>
    <mergeCell ref="A64:B64"/>
    <mergeCell ref="C61:G61"/>
    <mergeCell ref="C62:G62"/>
    <mergeCell ref="C63:G63"/>
    <mergeCell ref="C64:G64"/>
    <mergeCell ref="C65:G65"/>
    <mergeCell ref="C57:G57"/>
    <mergeCell ref="A60:B60"/>
    <mergeCell ref="A68:B68"/>
    <mergeCell ref="A69:B69"/>
    <mergeCell ref="A72:B72"/>
    <mergeCell ref="C60:G60"/>
    <mergeCell ref="C66:G66"/>
    <mergeCell ref="C69:G69"/>
    <mergeCell ref="C72:G72"/>
    <mergeCell ref="A67:B67"/>
    <mergeCell ref="A70:B70"/>
    <mergeCell ref="A71:B71"/>
    <mergeCell ref="C67:G67"/>
    <mergeCell ref="C68:G68"/>
    <mergeCell ref="C70:G70"/>
    <mergeCell ref="C71:G71"/>
    <mergeCell ref="H18:I18"/>
    <mergeCell ref="H19:I19"/>
    <mergeCell ref="H20:I20"/>
    <mergeCell ref="H21:I21"/>
    <mergeCell ref="H22:I22"/>
    <mergeCell ref="H23:I23"/>
    <mergeCell ref="H24:I24"/>
    <mergeCell ref="H25:I25"/>
    <mergeCell ref="B17:E17"/>
    <mergeCell ref="B18:E18"/>
    <mergeCell ref="B19:E19"/>
    <mergeCell ref="B20:E20"/>
    <mergeCell ref="B21:E21"/>
    <mergeCell ref="B22:E22"/>
    <mergeCell ref="B23:E23"/>
    <mergeCell ref="B24:E24"/>
    <mergeCell ref="F17:G17"/>
    <mergeCell ref="F21:G21"/>
    <mergeCell ref="H17:I17"/>
    <mergeCell ref="F23:G23"/>
    <mergeCell ref="F24:G24"/>
    <mergeCell ref="F25:G25"/>
    <mergeCell ref="B25:E25"/>
    <mergeCell ref="A1:O2"/>
    <mergeCell ref="A3:O3"/>
    <mergeCell ref="C4:O4"/>
    <mergeCell ref="C5:O5"/>
    <mergeCell ref="A6:O6"/>
    <mergeCell ref="A7:O12"/>
    <mergeCell ref="A14:O14"/>
    <mergeCell ref="A15:O15"/>
    <mergeCell ref="H16:I16"/>
    <mergeCell ref="F16:G16"/>
    <mergeCell ref="B16:E16"/>
    <mergeCell ref="M94:O94"/>
    <mergeCell ref="E94:E95"/>
    <mergeCell ref="A96:A111"/>
    <mergeCell ref="G128:H128"/>
    <mergeCell ref="G129:H129"/>
    <mergeCell ref="G130:H130"/>
    <mergeCell ref="G131:H131"/>
    <mergeCell ref="D128:E128"/>
    <mergeCell ref="I135:K135"/>
    <mergeCell ref="A125:O125"/>
    <mergeCell ref="A121:F121"/>
    <mergeCell ref="L127:O127"/>
    <mergeCell ref="I127:K128"/>
    <mergeCell ref="B127:C128"/>
    <mergeCell ref="A127:A128"/>
    <mergeCell ref="L128:O128"/>
    <mergeCell ref="L129:O129"/>
    <mergeCell ref="L130:O130"/>
    <mergeCell ref="L131:O131"/>
    <mergeCell ref="L132:O132"/>
    <mergeCell ref="L133:O133"/>
    <mergeCell ref="L134:O134"/>
    <mergeCell ref="L135:O135"/>
    <mergeCell ref="B126:C126"/>
    <mergeCell ref="B39:C39"/>
    <mergeCell ref="B40:C40"/>
    <mergeCell ref="B41:C41"/>
    <mergeCell ref="D40:G41"/>
    <mergeCell ref="I94:L94"/>
    <mergeCell ref="H53:L53"/>
    <mergeCell ref="H57:L57"/>
    <mergeCell ref="H46:L46"/>
    <mergeCell ref="H60:L60"/>
    <mergeCell ref="H68:L68"/>
    <mergeCell ref="H69:L69"/>
    <mergeCell ref="H72:L72"/>
    <mergeCell ref="A45:B45"/>
    <mergeCell ref="A46:B46"/>
    <mergeCell ref="A53:B53"/>
    <mergeCell ref="A57:B57"/>
    <mergeCell ref="C45:G45"/>
    <mergeCell ref="C46:G46"/>
    <mergeCell ref="G94:G95"/>
    <mergeCell ref="A74:L74"/>
    <mergeCell ref="A43:L43"/>
    <mergeCell ref="A44:L44"/>
    <mergeCell ref="A59:L59"/>
    <mergeCell ref="C53:G53"/>
    <mergeCell ref="A26:F26"/>
    <mergeCell ref="A27:F27"/>
    <mergeCell ref="A28:F28"/>
    <mergeCell ref="A29:F29"/>
    <mergeCell ref="G26:I26"/>
    <mergeCell ref="G27:I27"/>
    <mergeCell ref="G28:I28"/>
    <mergeCell ref="G29:I29"/>
    <mergeCell ref="A31:O31"/>
    <mergeCell ref="A32:O32"/>
    <mergeCell ref="M39:O39"/>
    <mergeCell ref="H39:L39"/>
    <mergeCell ref="H45:L45"/>
    <mergeCell ref="A120:F120"/>
    <mergeCell ref="A122:F122"/>
    <mergeCell ref="F18:G18"/>
    <mergeCell ref="F19:G19"/>
    <mergeCell ref="F20:G20"/>
    <mergeCell ref="F22:G22"/>
    <mergeCell ref="A33:O33"/>
    <mergeCell ref="A37:O37"/>
    <mergeCell ref="A38:O38"/>
    <mergeCell ref="H40:L41"/>
    <mergeCell ref="M40:O41"/>
    <mergeCell ref="D39:G39"/>
    <mergeCell ref="A92:O92"/>
    <mergeCell ref="A93:O93"/>
    <mergeCell ref="A94:A95"/>
    <mergeCell ref="B94:B95"/>
    <mergeCell ref="C94:C95"/>
    <mergeCell ref="D94:D95"/>
    <mergeCell ref="H94:H95"/>
    <mergeCell ref="F94:F95"/>
    <mergeCell ref="B305:D305"/>
    <mergeCell ref="A279:L280"/>
    <mergeCell ref="M279:O280"/>
    <mergeCell ref="A304:O304"/>
    <mergeCell ref="M305:O305"/>
    <mergeCell ref="F305:L305"/>
    <mergeCell ref="A303:O303"/>
    <mergeCell ref="C299:I299"/>
    <mergeCell ref="J299:L299"/>
    <mergeCell ref="M299:O299"/>
    <mergeCell ref="C294:I294"/>
    <mergeCell ref="J294:L294"/>
    <mergeCell ref="M294:O294"/>
    <mergeCell ref="C295:I295"/>
    <mergeCell ref="J295:L295"/>
    <mergeCell ref="M295:O295"/>
    <mergeCell ref="C296:I296"/>
    <mergeCell ref="J296:L296"/>
    <mergeCell ref="M296:O296"/>
    <mergeCell ref="C297:I297"/>
    <mergeCell ref="M283:O283"/>
    <mergeCell ref="I283:L283"/>
    <mergeCell ref="C283:H283"/>
    <mergeCell ref="C298:I298"/>
    <mergeCell ref="C278:L278"/>
    <mergeCell ref="M290:O290"/>
    <mergeCell ref="A278:B278"/>
    <mergeCell ref="M278:O278"/>
    <mergeCell ref="A288:O288"/>
    <mergeCell ref="A289:O289"/>
    <mergeCell ref="C264:I264"/>
    <mergeCell ref="J263:L263"/>
    <mergeCell ref="J264:L264"/>
    <mergeCell ref="M264:O264"/>
    <mergeCell ref="J290:L290"/>
    <mergeCell ref="A273:O274"/>
    <mergeCell ref="M268:O269"/>
    <mergeCell ref="E268:J269"/>
    <mergeCell ref="K268:L269"/>
    <mergeCell ref="A268:D269"/>
    <mergeCell ref="C290:I290"/>
    <mergeCell ref="A267:D267"/>
    <mergeCell ref="M267:O267"/>
    <mergeCell ref="K267:L267"/>
    <mergeCell ref="E267:J267"/>
    <mergeCell ref="F272:G272"/>
    <mergeCell ref="C272:E272"/>
    <mergeCell ref="A272:B272"/>
    <mergeCell ref="A338:O341"/>
    <mergeCell ref="L227:O227"/>
    <mergeCell ref="L231:O231"/>
    <mergeCell ref="L232:O232"/>
    <mergeCell ref="B227:C227"/>
    <mergeCell ref="B231:C231"/>
    <mergeCell ref="D227:E227"/>
    <mergeCell ref="A250:B250"/>
    <mergeCell ref="C250:O250"/>
    <mergeCell ref="A251:B251"/>
    <mergeCell ref="C251:O251"/>
    <mergeCell ref="A252:B252"/>
    <mergeCell ref="C252:O252"/>
    <mergeCell ref="I227:K227"/>
    <mergeCell ref="I231:K231"/>
    <mergeCell ref="B232:C232"/>
    <mergeCell ref="A325:O328"/>
    <mergeCell ref="A244:B244"/>
    <mergeCell ref="C244:O244"/>
    <mergeCell ref="A245:B245"/>
    <mergeCell ref="C245:O245"/>
    <mergeCell ref="A246:B246"/>
    <mergeCell ref="C246:O246"/>
    <mergeCell ref="A247:B247"/>
  </mergeCells>
  <phoneticPr fontId="1" type="noConversion"/>
  <hyperlinks>
    <hyperlink ref="A15" r:id="rId1"/>
    <hyperlink ref="A33" r:id="rId2"/>
    <hyperlink ref="A38" r:id="rId3"/>
    <hyperlink ref="H68" r:id="rId4"/>
    <hyperlink ref="H69" r:id="rId5"/>
    <hyperlink ref="I76" r:id="rId6" location="!/estadisticas/burbujas"/>
    <hyperlink ref="M263" r:id="rId7"/>
    <hyperlink ref="M40" r:id="rId8"/>
    <hyperlink ref="M279" r:id="rId9"/>
    <hyperlink ref="C253" r:id="rId10"/>
    <hyperlink ref="C254" r:id="rId11"/>
    <hyperlink ref="M268" r:id="rId12"/>
    <hyperlink ref="H46" r:id="rId13"/>
    <hyperlink ref="H47" r:id="rId14"/>
    <hyperlink ref="H48" r:id="rId15"/>
    <hyperlink ref="H49" r:id="rId16"/>
    <hyperlink ref="H50" r:id="rId17"/>
    <hyperlink ref="H51" r:id="rId18"/>
    <hyperlink ref="H52" r:id="rId19"/>
    <hyperlink ref="H53" r:id="rId20"/>
    <hyperlink ref="H54" r:id="rId21"/>
    <hyperlink ref="H55" r:id="rId22"/>
    <hyperlink ref="H61" r:id="rId23"/>
    <hyperlink ref="H62" r:id="rId24"/>
    <hyperlink ref="H63" r:id="rId25"/>
    <hyperlink ref="H64" r:id="rId26"/>
    <hyperlink ref="H65" r:id="rId27"/>
    <hyperlink ref="H66" r:id="rId28"/>
    <hyperlink ref="H67" r:id="rId29"/>
    <hyperlink ref="H70" r:id="rId30"/>
    <hyperlink ref="H71" r:id="rId31"/>
    <hyperlink ref="M291" r:id="rId32"/>
    <hyperlink ref="M296" r:id="rId33"/>
    <hyperlink ref="M297" r:id="rId34"/>
    <hyperlink ref="M298" r:id="rId35"/>
    <hyperlink ref="M299" r:id="rId36"/>
    <hyperlink ref="L127" r:id="rId37"/>
    <hyperlink ref="L129" r:id="rId38"/>
    <hyperlink ref="M306" r:id="rId39"/>
    <hyperlink ref="C244" r:id="rId40"/>
    <hyperlink ref="C245" r:id="rId41"/>
    <hyperlink ref="C247" r:id="rId42"/>
    <hyperlink ref="C248" r:id="rId43"/>
    <hyperlink ref="C250" r:id="rId44"/>
    <hyperlink ref="C251" r:id="rId45"/>
    <hyperlink ref="C246" r:id="rId46"/>
    <hyperlink ref="C249" r:id="rId47"/>
    <hyperlink ref="C252" r:id="rId48"/>
    <hyperlink ref="M264" r:id="rId49"/>
    <hyperlink ref="L206" r:id="rId50"/>
    <hyperlink ref="L207" r:id="rId51"/>
    <hyperlink ref="L208" r:id="rId52"/>
    <hyperlink ref="L209" r:id="rId53"/>
    <hyperlink ref="L210" r:id="rId54"/>
    <hyperlink ref="M210" r:id="rId55"/>
    <hyperlink ref="N210" r:id="rId56"/>
    <hyperlink ref="O210" r:id="rId57"/>
    <hyperlink ref="L211" r:id="rId58"/>
    <hyperlink ref="M211" r:id="rId59"/>
    <hyperlink ref="N211" r:id="rId60"/>
    <hyperlink ref="O211" r:id="rId61"/>
    <hyperlink ref="L212" r:id="rId62"/>
    <hyperlink ref="M212" r:id="rId63"/>
    <hyperlink ref="N212" r:id="rId64"/>
    <hyperlink ref="O212" r:id="rId65"/>
    <hyperlink ref="L213" r:id="rId66"/>
    <hyperlink ref="M213" r:id="rId67"/>
    <hyperlink ref="N213" r:id="rId68"/>
    <hyperlink ref="O213" r:id="rId69"/>
    <hyperlink ref="L214" r:id="rId70"/>
    <hyperlink ref="M214" r:id="rId71"/>
    <hyperlink ref="N214" r:id="rId72"/>
    <hyperlink ref="O214" r:id="rId73"/>
    <hyperlink ref="L215" r:id="rId74"/>
    <hyperlink ref="M215" r:id="rId75"/>
    <hyperlink ref="N215" r:id="rId76"/>
    <hyperlink ref="O215" r:id="rId77"/>
    <hyperlink ref="L216" r:id="rId78"/>
    <hyperlink ref="L217" r:id="rId79"/>
    <hyperlink ref="L218" r:id="rId80"/>
    <hyperlink ref="L219" r:id="rId81"/>
    <hyperlink ref="L220" r:id="rId82"/>
    <hyperlink ref="L221" r:id="rId83"/>
    <hyperlink ref="L222" r:id="rId84"/>
    <hyperlink ref="L223" r:id="rId85"/>
    <hyperlink ref="L226" r:id="rId86"/>
    <hyperlink ref="L227" r:id="rId87"/>
    <hyperlink ref="L228" r:id="rId88"/>
    <hyperlink ref="L229" r:id="rId89"/>
    <hyperlink ref="L230" r:id="rId90"/>
    <hyperlink ref="L231" r:id="rId91"/>
    <hyperlink ref="L232" r:id="rId92"/>
    <hyperlink ref="L233" r:id="rId93"/>
    <hyperlink ref="L234" r:id="rId94"/>
    <hyperlink ref="L235" r:id="rId95"/>
    <hyperlink ref="L236" r:id="rId96"/>
    <hyperlink ref="L237" r:id="rId97"/>
    <hyperlink ref="M284" r:id="rId98"/>
  </hyperlinks>
  <pageMargins left="0.25" right="0.25" top="0.75" bottom="0.75" header="0.3" footer="0.3"/>
  <pageSetup scale="56" orientation="landscape" r:id="rId9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 RCC_23</vt:lpstr>
      <vt:lpstr>'MATRIZ RCC_23'!Área_de_impresión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SENAC</dc:creator>
  <cp:lastModifiedBy>Nami Horikawa Mancuello</cp:lastModifiedBy>
  <cp:lastPrinted>2024-01-15T12:36:35Z</cp:lastPrinted>
  <dcterms:created xsi:type="dcterms:W3CDTF">2020-06-23T19:35:00Z</dcterms:created>
  <dcterms:modified xsi:type="dcterms:W3CDTF">2024-01-15T12:52:53Z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2058-11.2.0.9937</vt:lpwstr>
  </property>
</Properties>
</file>