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UIIH-004\uii\Dpto. de Transparencia\2. ÁREA DE TRANSPARENCIA\2. RENDICIÓN DE CUENTAS\2023\2. INFORMES TRIMESTRALES\TERCER TRIMESTRE\PUBLICADO\"/>
    </mc:Choice>
  </mc:AlternateContent>
  <bookViews>
    <workbookView xWindow="0" yWindow="0" windowWidth="20490" windowHeight="7650"/>
  </bookViews>
  <sheets>
    <sheet name="MATRIZ RCC_23" sheetId="1" r:id="rId1"/>
  </sheets>
  <definedNames>
    <definedName name="_xlnm.Print_Area" localSheetId="0">'MATRIZ RCC_23'!$A$1:$O$275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62" i="1" l="1"/>
  <c r="M162" i="1"/>
  <c r="O161" i="1"/>
  <c r="O160" i="1"/>
  <c r="O159" i="1"/>
  <c r="O158" i="1"/>
  <c r="O157" i="1"/>
  <c r="O156" i="1"/>
  <c r="O155" i="1"/>
  <c r="O154" i="1"/>
  <c r="O153" i="1"/>
  <c r="O152" i="1"/>
  <c r="O151" i="1"/>
  <c r="O150" i="1"/>
  <c r="O149" i="1"/>
  <c r="O148" i="1"/>
  <c r="O147" i="1"/>
  <c r="O146" i="1"/>
  <c r="O145" i="1"/>
  <c r="O144" i="1"/>
  <c r="O143" i="1"/>
  <c r="O142" i="1"/>
  <c r="O141" i="1"/>
  <c r="O140" i="1"/>
  <c r="L140" i="1"/>
  <c r="O139" i="1"/>
  <c r="N130" i="1"/>
  <c r="M130" i="1"/>
  <c r="O129" i="1"/>
  <c r="O128" i="1"/>
  <c r="O127" i="1"/>
  <c r="O126" i="1"/>
  <c r="O125" i="1"/>
  <c r="O124" i="1"/>
  <c r="O123" i="1"/>
  <c r="O122" i="1"/>
  <c r="O121" i="1"/>
  <c r="O120" i="1"/>
  <c r="O119" i="1"/>
  <c r="O118" i="1"/>
  <c r="O117" i="1"/>
  <c r="O116" i="1"/>
  <c r="O115" i="1"/>
  <c r="O114" i="1"/>
  <c r="L114" i="1"/>
  <c r="O113" i="1"/>
  <c r="O112" i="1"/>
  <c r="L112" i="1"/>
  <c r="O111" i="1"/>
  <c r="L111" i="1"/>
  <c r="O110" i="1"/>
  <c r="L110" i="1"/>
  <c r="O109" i="1"/>
  <c r="L109" i="1"/>
  <c r="O108" i="1"/>
  <c r="L108" i="1"/>
  <c r="O107" i="1"/>
  <c r="N97" i="1"/>
  <c r="M97" i="1"/>
  <c r="O96" i="1"/>
  <c r="O95" i="1"/>
  <c r="O94" i="1"/>
  <c r="O93" i="1"/>
  <c r="O92" i="1"/>
  <c r="O91" i="1"/>
  <c r="O90" i="1"/>
  <c r="O89" i="1"/>
  <c r="O88" i="1"/>
  <c r="O87" i="1"/>
  <c r="O86" i="1"/>
  <c r="O85" i="1"/>
  <c r="O84" i="1"/>
  <c r="O83" i="1"/>
  <c r="O82" i="1"/>
  <c r="O81" i="1"/>
  <c r="L81" i="1"/>
  <c r="O80" i="1"/>
  <c r="O79" i="1"/>
  <c r="L79" i="1"/>
  <c r="O78" i="1"/>
  <c r="L78" i="1"/>
  <c r="O77" i="1"/>
  <c r="O76" i="1"/>
  <c r="O75" i="1"/>
  <c r="L75" i="1"/>
  <c r="O74" i="1"/>
  <c r="O97" i="1" l="1"/>
  <c r="O162" i="1"/>
  <c r="O130" i="1"/>
</calcChain>
</file>

<file path=xl/sharedStrings.xml><?xml version="1.0" encoding="utf-8"?>
<sst xmlns="http://schemas.openxmlformats.org/spreadsheetml/2006/main" count="677" uniqueCount="292">
  <si>
    <t>1- PRESENTACIÓN</t>
  </si>
  <si>
    <t>Institución:</t>
  </si>
  <si>
    <t>Misión institucional</t>
  </si>
  <si>
    <t>Nro.</t>
  </si>
  <si>
    <t>Dependencia</t>
  </si>
  <si>
    <t>Responsable</t>
  </si>
  <si>
    <t>Cargo que Ocupa</t>
  </si>
  <si>
    <t>Priorización</t>
  </si>
  <si>
    <t>Vinculación POI, PEI, PND, ODS.</t>
  </si>
  <si>
    <t>Justificaciones</t>
  </si>
  <si>
    <t xml:space="preserve">Evidencia </t>
  </si>
  <si>
    <t>1°</t>
  </si>
  <si>
    <t>2°</t>
  </si>
  <si>
    <t>Mes</t>
  </si>
  <si>
    <t>Nivel de Cumplimiento (%)</t>
  </si>
  <si>
    <t>Cantidad de Consultas</t>
  </si>
  <si>
    <t>Respondidos</t>
  </si>
  <si>
    <t>N°</t>
  </si>
  <si>
    <t>Descripción</t>
  </si>
  <si>
    <t>ID</t>
  </si>
  <si>
    <t>Objeto</t>
  </si>
  <si>
    <t>Valor del Contrato</t>
  </si>
  <si>
    <t>Proveedor Adjudicado</t>
  </si>
  <si>
    <t>Estado (Ejecución - Finiquitado)</t>
  </si>
  <si>
    <t>Enlace DNCP</t>
  </si>
  <si>
    <t>Presupuestado</t>
  </si>
  <si>
    <t>Ejecutado</t>
  </si>
  <si>
    <t>Saldos</t>
  </si>
  <si>
    <t>Evidencia (Enlace Ley 5189)</t>
  </si>
  <si>
    <t>Evidencia</t>
  </si>
  <si>
    <t>5.1. Canales de Participación Ciudadana existentes a la fecha.</t>
  </si>
  <si>
    <t>Denominación</t>
  </si>
  <si>
    <t>Dependencia Responsable del Canal de Participación</t>
  </si>
  <si>
    <t>Evidencia (Página Web, Buzón de SQR, Etc.)</t>
  </si>
  <si>
    <t>Ticket Numero</t>
  </si>
  <si>
    <t>Fecha Ingreso</t>
  </si>
  <si>
    <t>Estado</t>
  </si>
  <si>
    <t>Evidencia (Enlace Ley 5282/14)</t>
  </si>
  <si>
    <t>Planes de Mejoramiento elaborados en el Trimestre</t>
  </si>
  <si>
    <t>Informe de referencia</t>
  </si>
  <si>
    <t>Evidencia (Adjuntar Documento)</t>
  </si>
  <si>
    <t>Periodo</t>
  </si>
  <si>
    <t>Cantidad de Miembros del CRCC:</t>
  </si>
  <si>
    <t>Total Mujeres:</t>
  </si>
  <si>
    <t>Total Hombres :</t>
  </si>
  <si>
    <t>Nivel de Cumplimiento</t>
  </si>
  <si>
    <t>Total nivel directivo o rango superior:</t>
  </si>
  <si>
    <t>Calificación MECIP de la Contraloría General de la República (CGR)</t>
  </si>
  <si>
    <t>2-PRESENTACIÓN DE LOS MIEMBROS DEL COMITÉ DE RENDICIÓN DE CUENTAS AL CIUDADANO (CRCC)</t>
  </si>
  <si>
    <t xml:space="preserve">Tema </t>
  </si>
  <si>
    <t>Enlace Portal de Transparencia de la SENAC</t>
  </si>
  <si>
    <t>Enlace publicación de SFP</t>
  </si>
  <si>
    <t>Enlace Portal AIP</t>
  </si>
  <si>
    <t>Fecha</t>
  </si>
  <si>
    <t>Fecha de Contrato</t>
  </si>
  <si>
    <t>Enlace Portal de Denuncias de la SENAC</t>
  </si>
  <si>
    <t>MATRIZ DE INFORMACIÓN MINIMA PARA INFORME DE RENDICIÓN DE CUENTAS AL CIUDADANO - EJERCICIO 2023</t>
  </si>
  <si>
    <t>Producto (actividades, materiales, insumos, etc)</t>
  </si>
  <si>
    <t>Enlace</t>
  </si>
  <si>
    <t>Ambito de Aplicación</t>
  </si>
  <si>
    <t>Cantidad de Riesgos detectados</t>
  </si>
  <si>
    <t>Medidas de mitigación</t>
  </si>
  <si>
    <t>Enlace Evidencias</t>
  </si>
  <si>
    <t>Descripción del Riesgo de corrupción</t>
  </si>
  <si>
    <t>Descripción de las actividades realizadas en base a los resultados</t>
  </si>
  <si>
    <t>Cantidad de funcionarios que completaron el diagnostico</t>
  </si>
  <si>
    <t>Cantidad de indicadores</t>
  </si>
  <si>
    <t>Descripción del Indicador misional</t>
  </si>
  <si>
    <t>2- PLAN DE RENDICIÓN DE CUENTAS AL CIUDADANO</t>
  </si>
  <si>
    <t>3- GESTIÓN INSTITUCIONAL</t>
  </si>
  <si>
    <t>3.1 Nivel de Cumplimiento  de Minimo de Información Disponible - Transparencia Activa Ley 5189 /14</t>
  </si>
  <si>
    <t>3.2 Nivel de Cumplimiento  de Minimo de Información Disponible - Transparencia Activa Ley 5282/14</t>
  </si>
  <si>
    <t>3.3 Nivel de Cumplimiento de Respuestas a Consultas Ciudadanas - Transparencia Pasiva Ley N° 5282/14</t>
  </si>
  <si>
    <t xml:space="preserve">Objeto de Gasto </t>
  </si>
  <si>
    <t>5.2. Participación y difusión en idioma Guaraní</t>
  </si>
  <si>
    <t>8- CONTROL INTERNO Y EXTERNO</t>
  </si>
  <si>
    <t>8.2 Modelo Estándar de Control Interno para las Instituciones Públicas del Paraguay</t>
  </si>
  <si>
    <t xml:space="preserve">9- DESCRIPCIÓN CUALITATIVA DE LOGROS ALCANZADOS </t>
  </si>
  <si>
    <t>3.4- Servicios o Productos Misionales (Depende de la Naturaleza de la Misión Insitucional, puede abarcar un Programa o Proyecto)</t>
  </si>
  <si>
    <t>3.5 Contrataciones realizadas</t>
  </si>
  <si>
    <t>3.6 Ejecución Financiera</t>
  </si>
  <si>
    <t>5- PARTICIPACIÓN CIUDADANA</t>
  </si>
  <si>
    <t>6.2 Gestión de riesgos de corrupción</t>
  </si>
  <si>
    <t>2.1. Resolución de Aprobación y Anexo de Plan de Rendición de Cuentas</t>
  </si>
  <si>
    <t>2.2 Plan de Rendición de Cuentas. (Copiar abajo link de acceso directo)</t>
  </si>
  <si>
    <t>6- INDICADORES MISIONALES DE RENDICIÓN DE CUENTAS AL CIUDADANO</t>
  </si>
  <si>
    <t>6.1- Indicadores Misionales Identificados</t>
  </si>
  <si>
    <t>7- GESTIÓN DE DENUNCIAS</t>
  </si>
  <si>
    <t xml:space="preserve">Cantidad de hombres </t>
  </si>
  <si>
    <t>Cantidad de mujeres</t>
  </si>
  <si>
    <t>No Respondidos o Reconsideradas</t>
  </si>
  <si>
    <t>7.1.Gestión de denuncias de corrupción</t>
  </si>
  <si>
    <t xml:space="preserve">Periodo del informe: </t>
  </si>
  <si>
    <t>Conforme al Artículo 3 de la Resolución M.H. N° 262 del 12 de junio de 2019, la Misión Institucional del Ministerio de Hacienda es: “Conducir la política económica nacional, recaudar impuestos y administrar los recursos del Estado, contribuyendo efectivamente a la prosperidad y bienestar de la Nación”.</t>
  </si>
  <si>
    <t>https://www.hacienda.gov.py/web-hacienda/archivo.php?a=7373767c878086818541847544424443417581807881847f73757bd5c5803276777e3275817f7b86774082767873012&amp;amp;x=7979018&amp;amp;y=c7c7066</t>
  </si>
  <si>
    <t>Dirección de Gabinete</t>
  </si>
  <si>
    <t>Dirección de Administración del Capital Humano y Capacitación</t>
  </si>
  <si>
    <t>Dirección Administrativa</t>
  </si>
  <si>
    <t>Dirección de Modernización e Innovación</t>
  </si>
  <si>
    <t xml:space="preserve">Dirección de Comunicación </t>
  </si>
  <si>
    <t>Dirección Anticorrupción</t>
  </si>
  <si>
    <t>Luz Bella Cardozo</t>
  </si>
  <si>
    <t>Maria del Carmen Caballero</t>
  </si>
  <si>
    <t>Directora</t>
  </si>
  <si>
    <t>Director</t>
  </si>
  <si>
    <t>Braulio Ferreira</t>
  </si>
  <si>
    <t>Maria Teresa de Agüero</t>
  </si>
  <si>
    <t>Juan José Galeano</t>
  </si>
  <si>
    <t>María del Carmen Benítez</t>
  </si>
  <si>
    <t>https://www.hacienda.gov.py/web-hacienda/archivo.php?a=e5e5e8eef9f2f8f3f7b3f6e7b6b4b6b7b3f6e9f7a4f1eca4b5b6b8a4b1a4b6b4b6b7a4f1eca4e5f4f6f9e9e6e5a4f4f0e5f2a4e8e9a4f6e9f2e8ede7edf3f2a4e8e9a4e7f9e9f2f8e5f7b2f4e8eae5084&amp;x=7c7c01b&amp;y=b5b5054</t>
  </si>
  <si>
    <t>Óptimo 100%</t>
  </si>
  <si>
    <t>N/A</t>
  </si>
  <si>
    <t>PENDIENTE DE PÚBLICACIÓN</t>
  </si>
  <si>
    <t>https://transparencia.senac.gov.py/portal</t>
  </si>
  <si>
    <t>https://informacionpublica.paraguay.gov.py/portal/#!/estadisticas/burbujas</t>
  </si>
  <si>
    <t>DESCRIPCIÓN DE ACTIVIDADES</t>
  </si>
  <si>
    <t>Clase 
de Programa</t>
  </si>
  <si>
    <t>Denominación de Clase de Programa</t>
  </si>
  <si>
    <t>Programa</t>
  </si>
  <si>
    <t>Denominación del Programa</t>
  </si>
  <si>
    <t>Proyecto / Actividad</t>
  </si>
  <si>
    <t>Denominación de Proyecto/Actividad</t>
  </si>
  <si>
    <t>Código de Actividad</t>
  </si>
  <si>
    <t>Denominación de Actividad/Obra</t>
  </si>
  <si>
    <t xml:space="preserve">Metas </t>
  </si>
  <si>
    <t>Ejecución Financiera</t>
  </si>
  <si>
    <t>Unidad</t>
  </si>
  <si>
    <t>Meta anual</t>
  </si>
  <si>
    <t>%</t>
  </si>
  <si>
    <t>Plan Financiero
Anual</t>
  </si>
  <si>
    <t>PROGRAMA CENTRAL</t>
  </si>
  <si>
    <t>GESTION ADMINISTRATIVA DEL MH</t>
  </si>
  <si>
    <t>ADM</t>
  </si>
  <si>
    <t>ADMINISTRAR EL SISTEMA TRIBUTARIO INTERNO</t>
  </si>
  <si>
    <t>SERVICIOS</t>
  </si>
  <si>
    <t>PAGO DE PENSION ALIMENTARIA A ADULTOS MAYORES</t>
  </si>
  <si>
    <t>PAGOS</t>
  </si>
  <si>
    <t>PAGO DE PENSIONES VARIAS</t>
  </si>
  <si>
    <t>INVENTARIO DE BIENES INMUEBLES</t>
  </si>
  <si>
    <t>CERT.CTRAL</t>
  </si>
  <si>
    <t>VERIFICACIÓN DE TRANSACIONES EN ZONAS FRANCAS</t>
  </si>
  <si>
    <t>DESPACHOS</t>
  </si>
  <si>
    <t>CAPACITACIÓN PROGRAMA NACIONAL DE BECAS AL EXTERIOR</t>
  </si>
  <si>
    <t>GESTIÓN DEL PROYECTO</t>
  </si>
  <si>
    <t>INFORMES</t>
  </si>
  <si>
    <t>CAPACITACIÓN PROGRAMA NACIONAL DE BECAS EN EL EXTERIOR II</t>
  </si>
  <si>
    <t>CAPACITACION PROGRAMA NACIONAL DE BECAS EN EL EXTERIOR II</t>
  </si>
  <si>
    <t>BECAS</t>
  </si>
  <si>
    <t>SERVICIO DE ORIENTACIÓN ESTRATEGICA EN PPR</t>
  </si>
  <si>
    <t>FORMULACIÓN Y EVALUACIÓN DE LA POLITICA ECONOMICA</t>
  </si>
  <si>
    <t>MSM</t>
  </si>
  <si>
    <t>ADMINISTRACIÓN DE LOS RECURSOS DEL ESTADO</t>
  </si>
  <si>
    <t>CAPACITACIÓN PROGRAMA DE BECAS PARA ESTUDIOS EN EL EXTERIOR</t>
  </si>
  <si>
    <t>MEJORAMIENTO DE FINANZAS PÚBLICAS PARA EL DESARROLLO SOSTEN</t>
  </si>
  <si>
    <t>GESTION ADMINISTRATIVA DEL PROYECTO</t>
  </si>
  <si>
    <t>ACTIVIDAD</t>
  </si>
  <si>
    <t>MEJORAMIENTO DE LA GESTIÓN DE LA SSEAF (FASE III)</t>
  </si>
  <si>
    <t>MEJORAMIENTO DE LA GESTION DE LA SSEAF - FASE III</t>
  </si>
  <si>
    <t>MEDICIÓN DE LAS ACCIONES TRANSVERSALES DEL PRESUPUESTO</t>
  </si>
  <si>
    <t>PARTIDAS NO ASIGNABLES A PROGRAMAS</t>
  </si>
  <si>
    <t>TRANSFERENCIAS DIVERSAS DEL ESTADO REALIZADAS</t>
  </si>
  <si>
    <t>TRANSFERENCIA A GOBIERNOS SUBNACIONALES</t>
  </si>
  <si>
    <t>OBLIGACIONES DEL ESTADO DESTINADOS AL DESARROLLO ECONÓMICO</t>
  </si>
  <si>
    <t>TRANSFERENCIA A CUERPOS DE BOMBEROS VOLUNTARIOS DEL PARAGUAY</t>
  </si>
  <si>
    <t>INVERSIONES DE LOS SECTORES SUPERAVITARIOS</t>
  </si>
  <si>
    <t>PAGO DE JUBILACIONES Y PENSIONES</t>
  </si>
  <si>
    <t>ADMINISTRACIÓN Y EJECUCIÓN DEL SERVICIO DE LA DEUDA PÚBLICA</t>
  </si>
  <si>
    <t>TOTAL</t>
  </si>
  <si>
    <t>Incluye Transferencias Consolidables</t>
  </si>
  <si>
    <t>Bienes</t>
  </si>
  <si>
    <t>Servicio</t>
  </si>
  <si>
    <t>Consultoría</t>
  </si>
  <si>
    <t xml:space="preserve">Bienes </t>
  </si>
  <si>
    <t>Con llamado (En Ejecución)</t>
  </si>
  <si>
    <t>https://www.contrataciones.gov.py/buscador/licitaciones.html</t>
  </si>
  <si>
    <t>(*)</t>
  </si>
  <si>
    <t>-</t>
  </si>
  <si>
    <t>El Informe de referencia se encuentra disponible en la Página Web Institucional del MH</t>
  </si>
  <si>
    <t>2,76 CC DISEÑADO</t>
  </si>
  <si>
    <t>2,85 CC DISEÑADO</t>
  </si>
  <si>
    <t>2,97 CC DISEÑADO</t>
  </si>
  <si>
    <t>Oficina de Acceso a la Información Pública</t>
  </si>
  <si>
    <t>Canales de Denuncias Ciudadanas</t>
  </si>
  <si>
    <t>Es la dependencia es la encargada de canalizar las solicitudes de informaciones obrantes en las diferentes fuentes de esta Cartera de Estado que sean realizadas en el marco de la Ley N° 5.282/2015 “DE LIBRE ACCESO CIUDADANO A LA INFORMACIÓN PÚBLICA Y TRASNAPARENCIA GUBERNAMENTAL" y el Decreto N° 4.064/2015. La Institución, se encuentra comprometida con la promoción de la participación ciudadana, prevención y lucha contra la corrupción, propiciando herramientas que permitan hacer uso efectivo del derecho al acceso a la información pública.</t>
  </si>
  <si>
    <t>La Dirección Anticorrupción, es el órgano encargado de desempeñar labores relativas a la lucha contra la corrupción desde los puntos de vistas de prevención y detección de hechos ilícitos. En este contexto ante cualquier denuncia de hechos punibles o irregularidades por parte de funcionarios o personal contratado de la Institución puede acudir a la Dirección Anticorrupción a través del siguiente número habilitado: 0976 181 816 o escribiendo al correo: anticorrupcion.mh@gmail.com. También puede recurrir personalmente a las oficinas de la Dirección Anticorrupción ubicada en Caballero 705 esq. Luis Alberto de Herrera.</t>
  </si>
  <si>
    <t>https://www.hacienda.gov.py/web-hacienda/index.php?c=742</t>
  </si>
  <si>
    <t>https://www.hacienda.gov.py/web-hacienda/index.php?c=414</t>
  </si>
  <si>
    <t>El Plan de Mejoramiento Institucional, se encuentra aprobado por la Máxima Autoridad de la Institución en el mes de abril del presente año en curso, el cual es de ejecución anual. Se encuentra publicado en la Web Institucional apartado NRM-MECIP 2015. https://www.hacienda.gov.py/mecip/docs/PMI%202023.pdf</t>
  </si>
  <si>
    <t>Auditorias Ejecutadas</t>
  </si>
  <si>
    <t xml:space="preserve">Nro. </t>
  </si>
  <si>
    <t>Área a Auditar</t>
  </si>
  <si>
    <t>Informe N°</t>
  </si>
  <si>
    <t>Instalación de canales de denuncias ciudadanas con seguimiento periódico.</t>
  </si>
  <si>
    <t>Instalación de canales de solicitudes de acceso a la información pública.</t>
  </si>
  <si>
    <t>Línea Transversal del Plan Nacional de Desarrollo 2030 : "Gestión Pública Eficiente y Transparente". Las iniciativas  se encuentran vinculadas con el Objetivo de Desarrollo Sostenible (ODS) N°16, el cual trata sobre Paz, Justicia e Instituciones Sólidas, cuya meta N°10 específicamente guarda relación con garantizar el acceso público a la información y proteger las libertades fundamentales, de conformidad con las leyes nacionales y los acuerdos internacionales.</t>
  </si>
  <si>
    <t>La descripción de las metas a alcanzar se encuentran relacionadas con los Lineamientos Estratégicos: “2.1 Desarrollar Mecanismos de Comunicación Externa Proactiva”, “3.1 Mejorar la Comunicación Institucional” y “3.3 Impulsar Campañas de Promoción de Identidad Institucional”  teniendo en cuenta el cumplimiento de las disposiciones emanadas de las leyes, resoluciones y demás reglamentaciones en materia de Transparencia, Rendición de Cuentas al Ciudadano e Integridad.</t>
  </si>
  <si>
    <t>https://www.hacienda.gov.py/web-hacienda/index.php?c=1270</t>
  </si>
  <si>
    <t>En trámite pendiente de públicación dentro del plazo establecido</t>
  </si>
  <si>
    <t>5.3 Diagnóstico "The Integrity app"</t>
  </si>
  <si>
    <t xml:space="preserve">Material audiovisual en Guarani </t>
  </si>
  <si>
    <t>CAPACITACIÓN CONSOLIDAC. DE CAPACID CATASTRALES MUNICIPALES</t>
  </si>
  <si>
    <t>3,08 B- GESTIONADO</t>
  </si>
  <si>
    <t>OTORGAMIENTO DE BECAS DE POSGRADO EN EL EXTR. Y EN EL PAIS PARA TRABAJADORES DEL SEC. PÚBL. Y PRIV.</t>
  </si>
  <si>
    <t>Fuente: SIPP (Módulo de Plan Fiinanicero)</t>
  </si>
  <si>
    <t>Adjudicado (Ejecutado)</t>
  </si>
  <si>
    <t>SSD S.R.L</t>
  </si>
  <si>
    <t>TECHNOMA SOCIEDAD ANONIMA COMERCIAL E INDUSTRIAL</t>
  </si>
  <si>
    <t>NUCLEO S.A.</t>
  </si>
  <si>
    <t>CARIMBOS IND. Y COM. S.R.L.</t>
  </si>
  <si>
    <t>(**)</t>
  </si>
  <si>
    <t>(*) hasta la finalizacion del segundo trimestre, ID en etapa evaluación.</t>
  </si>
  <si>
    <t>(**) hasta la finalizacion del segundo trimestre, el contrato no se ha suscrito.</t>
  </si>
  <si>
    <t>DATA SYSTEMS SA EMISORA DE CAPITAL ABIERTO</t>
  </si>
  <si>
    <t>Septiembre</t>
  </si>
  <si>
    <t>Julio</t>
  </si>
  <si>
    <t>Agosto</t>
  </si>
  <si>
    <t>https://www.mef.gov.py/web-hacienda/index.php?c=972&amp;n=16394</t>
  </si>
  <si>
    <t>https://www.mef.gov.py/web-hacienda/index.php?c=972&amp;n=16339</t>
  </si>
  <si>
    <t>CONSOLIDACIÓN DE CAPACIDADES CATASTRALES MUNICIPALES</t>
  </si>
  <si>
    <t>MEDICIÓN DE LAS ACCIONES TRANSVERSALES
DEL PRESUPUESTO</t>
  </si>
  <si>
    <t xml:space="preserve">  426769 </t>
  </si>
  <si>
    <t>TELEFONICA CELULAR DEL PARAGUAY SAE (TELECEL SAE)</t>
  </si>
  <si>
    <t>LOGICALIS PARAGUAY S.A.</t>
  </si>
  <si>
    <t>SIEMI SRL</t>
  </si>
  <si>
    <t>DATA LAB SA</t>
  </si>
  <si>
    <t>BIGBOX SRL</t>
  </si>
  <si>
    <t xml:space="preserve">Desierto </t>
  </si>
  <si>
    <t>BIENES</t>
  </si>
  <si>
    <t>19/07/2023</t>
  </si>
  <si>
    <t>14/07/2023</t>
  </si>
  <si>
    <t>08/09/2023</t>
  </si>
  <si>
    <t>12/09/2023</t>
  </si>
  <si>
    <t>27/09/2023</t>
  </si>
  <si>
    <t>06/07/2023</t>
  </si>
  <si>
    <t>12/07/2023</t>
  </si>
  <si>
    <t>Distribuidora Jasy S.A.</t>
  </si>
  <si>
    <t xml:space="preserve">ONE S.A. </t>
  </si>
  <si>
    <t xml:space="preserve">DERLIS ARISTIDES SERNA ROMAN </t>
  </si>
  <si>
    <t>IBL INGENIERIA SRL</t>
  </si>
  <si>
    <t>Carlos Ruben Oviedo Centurion</t>
  </si>
  <si>
    <t>DATA SYSTEMS SA EMISORA DE CAPITAL ABIERTO
JUAN CARLOS LOPEZ AGUAYO
TECHNOMA SAECA</t>
  </si>
  <si>
    <t>Caceres Acosta &amp; Asociados S.A.</t>
  </si>
  <si>
    <t>Adjudicado</t>
  </si>
  <si>
    <t>Impugnado Totalmente sin Suspensión</t>
  </si>
  <si>
    <t>Impugnado Parcialmente sin suspensión</t>
  </si>
  <si>
    <t>https://www.contrataciones.gov.py/licitaciones/adjudicacion/431151-adquisicion-equipamiento-guarderia-ministerio-hacienda-1/resumen-adjudicacion.html</t>
  </si>
  <si>
    <t>https://www.contrataciones.gov.py/licitaciones/adjudicacion/426200-mantenimiento-servidores-hp-que-soportan-servicios-sistemas-set-mh-1/resumen-adjudicacion.html</t>
  </si>
  <si>
    <t>https://www.contrataciones.gov.py/licitaciones/adjudicacion/426512-licitacion-concurso-oferta-n-4-2023-renovacion-actualizacion-licencias-antivirus-sof-1/resumen-adjudicacion.html</t>
  </si>
  <si>
    <t>https://www.contrataciones.gov.py/licitaciones/adjudicacion/432573-servicio-mantenimiento-reparacion-muebles-set-mh-1/resumen-adjudicacion.html</t>
  </si>
  <si>
    <t>https://www.contrataciones.gov.py/licitaciones/adjudicacion/426627-mantenimiento-reparacion-sistema-electrico-set-mh-1/resumen-adjudicacion.html</t>
  </si>
  <si>
    <t>https://www.contrataciones.gov.py/licitaciones/adjudicacion/426631-lpn-n-8-2023-servicio-limpieza-oficinas-asuncion-set-m-h-1/resumen-adjudicacion.html</t>
  </si>
  <si>
    <t>https://www.contrataciones.gov.py/licitaciones/adjudicacion/426485-lpn-n-09-2023-renovacion-ampliacion-adquisicion-licencias-certificados-digitales-adq-1/resumen-adjudicacion.html</t>
  </si>
  <si>
    <t>https://www.contrataciones.gov.py/licitaciones/adjudicacion/426285-extension-garantia-equipo-monitoreo-fibra-set-1/resumen-adjudicacion.html</t>
  </si>
  <si>
    <t>https://www.contrataciones.gov.py/licitaciones/adjudicacion/426222-servicio-extension-garantia-equipos-comunicacion-redes-aci-set-1/resumen-adjudicacion.html</t>
  </si>
  <si>
    <t>https://www.contrataciones.gov.py/licitaciones/adjudicacion/426236-servicio-extension-garantia-storage-hitachi-hardware-software-ibm-datapower-set-mh-1/resumen-adjudicacion.html</t>
  </si>
  <si>
    <t>https://www.mef.gov.py/web-hacienda/index.php?c=1285</t>
  </si>
  <si>
    <t>https://www.mef.gov.py/web-hacienda/index.php?c=1269</t>
  </si>
  <si>
    <t>El material audiovisual en Guarani "Mba´e he´ise pe Resimple?" publicado en la página web y en el canal en Youtube de la SET ha tenido 47 visualizaciones y 2.549 desde su publicación-Short y Video</t>
  </si>
  <si>
    <t>Julio a Septiembre</t>
  </si>
  <si>
    <t>https://youtube.com/shorts/Wxo7ePLbMzU?feature=share</t>
  </si>
  <si>
    <t>Supuesta mala gestión, desconocimiento y/o mala aplicación de la norma con relación a la baja de patrimonio del Estado de  bienes no ubicados o hurtados, por parte de la administración del MITIC</t>
  </si>
  <si>
    <t>Desestimada en fecha 18/08/2023</t>
  </si>
  <si>
    <t>https://denuncias.gov.py/portal-publico/seguimiento-denuncia/15627</t>
  </si>
  <si>
    <t>Ministerio de Hacienda - Ministerio de Economía y Finanzas</t>
  </si>
  <si>
    <t>En el primer trimestre se ha aplicado a 6 funcionarios. Se ha participado en la encuesta sobre esta primera experiencia del uso de la App impulsado por la Secretaría Nacional Anticorrupción. (SENAC)</t>
  </si>
  <si>
    <t>6.732.527.470
86.172.951
544.920.000</t>
  </si>
  <si>
    <t>Tercer Trimestre (Julio a Septiembre)</t>
  </si>
  <si>
    <t>Subsecretaría de Estado de Tributación</t>
  </si>
  <si>
    <t>Subsecretaría de Estado de Administración Financiera</t>
  </si>
  <si>
    <t xml:space="preserve">Subsecretaría de Estado de Economía </t>
  </si>
  <si>
    <t>Celina Gertopan</t>
  </si>
  <si>
    <t>Horacio Esteban Codas</t>
  </si>
  <si>
    <t>Alice Lezcano</t>
  </si>
  <si>
    <t xml:space="preserve">Subsecretaría de Estado de Tributación SET </t>
  </si>
  <si>
    <t>8.1 Informes de Auditorías Internas y Auditorías Externas en el Trimestre</t>
  </si>
  <si>
    <t>La Institución pone a disposición de la ciudadanía el documento completo de su Informe de Gestión, que contiene toda la información del periodo 2018-2023, de esta manera la cartera económica busca mostrar con transparencia las acciones llevadas adelante con los recursos financieros del Estado en los últimos 5 años.  La información se encuentra disponible en el apartado «Rendición de Cuentas 2023» del sitio web de Hacienda. https://www.mef.gov.py/web-hacienda/index.php?c=972&amp;n=16180 .                                                                                                                                                                                                                                                                                                                                                 El evento de rendición de cuentas para la presentación del referido Informe de Gestión, fue realizado el 25 de julio de 2023, el cual contó con la participación de los viceministros de Administración Financiera, Marco Elizeche; de Economía, Roberto Mernes; y de Tributación, Oscar Orué. Además, estuvieron presentes los directores generales, autoridades del Equipo Económico Nacional, invitados especiales del gremio empresarial y funcionarios de la Institución.</t>
  </si>
  <si>
    <t>Conforme a la priorización tematica del Plan Anual de Rendición de Cuentas al Ciudadano aprobado por Res. MH. N° 124/2023                                                                                                                                        ( PGN, Transferencias de Recursos, Facturación Electrónica, Becas del Programa Nacional Don Carlos Antonio López (BECAL), inversión pública, entre otros temas)</t>
  </si>
  <si>
    <t>Fuente: Prov. MEF/DA/CUOC/N° 019/2023</t>
  </si>
  <si>
    <t>Fuente: Memorandum GE/CDI N° 35 /2023</t>
  </si>
  <si>
    <t>Fuente: SIPP (Módulo de Plan Fiinanicero) - S/ Memorandum C.T.y D. N°23/2023 - SIME: 110621/2023</t>
  </si>
  <si>
    <t xml:space="preserve">1 soliccitud reconsiderada, respondida dentro del plazo establecido. </t>
  </si>
  <si>
    <t>23 solicitudes en trámite dentro del plazo establecido y 1 solicitud reconsiderada en trámite dentro del plazo establecido.</t>
  </si>
  <si>
    <t>Fuente: Memorándum GE/CDI N° 35 /2023</t>
  </si>
  <si>
    <t>Fuente: MEMORANDUM DMI N° 182/2023</t>
  </si>
  <si>
    <t>Verificacion de Contribuciones sobre Contratos Suscriptos - Retenciones</t>
  </si>
  <si>
    <t>Nivel 800 - Direccion de Pensiones No Contributivas</t>
  </si>
  <si>
    <t>Exposición de las retenciones efectuadas durante el 2do. Semestre 2022, por la UAF 100.000 Dirección Administrativa y 500.000 Dirección de Apoyo sobre las compras públicas, Resolución AGPE N° 84/2019.</t>
  </si>
  <si>
    <t>Revisión de transferencia efectuada a través del Objeto del Gasto 852. Verificación del cumplimiento del acuerdo suscrito, supervisión implementada a los trabajos realizados, revisión de inventario de bienes, inclusión patrimonial, revisión de procedimientos, riesgos e indicadores vinculados al proceso "Pensión de Adultos Mayores". Fue remitido al al área auditada para presentar un Plan de Mejoramiento.</t>
  </si>
  <si>
    <t xml:space="preserve">Avance </t>
  </si>
  <si>
    <t>Ejecución</t>
  </si>
  <si>
    <t xml:space="preserve">Ejecución </t>
  </si>
  <si>
    <t>En el marco de la vigencia de la Ley N° 7.143/2023 “Por la cual se crea la Dirección Nacional de Ingresos Tributarios” y su Decreto Reglamentario N° 82/2023 y las facultades de la Dirección Anticorrupción del Ministerio de Economía y Finanzas, se ha compartido al equipo de trabajo conformado por los funcionarios representantes de la Dirección de Grandes Contribuyentes (DGGC) y la Dirección General de Fiscalización Tributaria (DGFT), el Informe de Resultados (versión preliminar) con las recomendaciones realizadas por la Secretaría Nacional Anticorrupción (SENAC), en atención a la elaboración del Mapa de Gestión de Riesgos de Corrupción del Plan Anual de Transparencia y Anticorrupción (PTA) correspindiente al Ministerio de Hacienda (MH) del ejercicio fiscal 2023.  
El referido documento, así como los antecedentes correspondientes podrán servir de guía a fin de dar continuidad al proceso de elaboración iniciado entre los Departamentos de Planeamiento Operativo de la DGGC y la DGFT, a consideración de la Dirección Nacional de Ingresos Tributarios. (DNIT)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</si>
</sst>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43" formatCode="_ * #,##0.00_ ;_ * \-#,##0.00_ ;_ * &quot;-&quot;??_ ;_ @_ "/>
    <numFmt numFmtId="164" formatCode="_(* #,##0_);_(* \(#,##0\);_(* &quot;-&quot;??_);_(@_)"/>
  </numFmts>
  <fonts count="26">
    <font>
      <sz val="11"/>
      <color theme="1"/>
      <name val="Calibri"/>
      <charset val="134"/>
      <scheme val="minor"/>
    </font>
    <font>
      <sz val="8"/>
      <name val="Calibri"/>
      <family val="2"/>
      <scheme val="minor"/>
    </font>
    <font>
      <b/>
      <u/>
      <sz val="14"/>
      <name val="Garamond"/>
      <family val="1"/>
    </font>
    <font>
      <sz val="11"/>
      <color theme="1"/>
      <name val="Garamond"/>
      <family val="1"/>
    </font>
    <font>
      <b/>
      <u/>
      <sz val="14"/>
      <color theme="1"/>
      <name val="Garamond"/>
      <family val="1"/>
    </font>
    <font>
      <sz val="12"/>
      <color theme="1"/>
      <name val="Garamond"/>
      <family val="1"/>
    </font>
    <font>
      <b/>
      <sz val="14"/>
      <color theme="1"/>
      <name val="Garamond"/>
      <family val="1"/>
    </font>
    <font>
      <sz val="14"/>
      <color theme="1"/>
      <name val="Garamond"/>
      <family val="1"/>
    </font>
    <font>
      <b/>
      <sz val="12"/>
      <color theme="1"/>
      <name val="Garamond"/>
      <family val="1"/>
    </font>
    <font>
      <b/>
      <sz val="11"/>
      <color theme="1"/>
      <name val="Garamond"/>
      <family val="1"/>
    </font>
    <font>
      <b/>
      <u/>
      <sz val="13"/>
      <color theme="1"/>
      <name val="Garamond"/>
      <family val="1"/>
    </font>
    <font>
      <b/>
      <sz val="13"/>
      <color rgb="FF000000"/>
      <name val="Garamond"/>
      <family val="1"/>
    </font>
    <font>
      <b/>
      <sz val="13"/>
      <color theme="1"/>
      <name val="Garamond"/>
      <family val="1"/>
    </font>
    <font>
      <u/>
      <sz val="11"/>
      <color theme="10"/>
      <name val="Calibri"/>
      <family val="2"/>
      <scheme val="minor"/>
    </font>
    <font>
      <sz val="11"/>
      <color theme="1"/>
      <name val="Calibri"/>
      <family val="2"/>
      <scheme val="minor"/>
    </font>
    <font>
      <sz val="10"/>
      <color theme="1"/>
      <name val="Gotham"/>
    </font>
    <font>
      <i/>
      <sz val="10"/>
      <name val="Book Antiqua"/>
      <family val="1"/>
    </font>
    <font>
      <sz val="9"/>
      <color theme="1"/>
      <name val="Gotham"/>
    </font>
    <font>
      <sz val="10"/>
      <name val="Book Antiqua"/>
      <family val="1"/>
    </font>
    <font>
      <b/>
      <i/>
      <sz val="10"/>
      <name val="Book Antiqua"/>
      <family val="1"/>
    </font>
    <font>
      <sz val="11"/>
      <color theme="0"/>
      <name val="Garamond"/>
      <family val="1"/>
    </font>
    <font>
      <sz val="11"/>
      <color theme="1"/>
      <name val="Calibri"/>
      <charset val="134"/>
      <scheme val="minor"/>
    </font>
    <font>
      <b/>
      <sz val="9"/>
      <name val="Gotham"/>
    </font>
    <font>
      <b/>
      <sz val="12"/>
      <name val="Garamond"/>
      <family val="1"/>
    </font>
    <font>
      <sz val="11"/>
      <name val="Garamond"/>
      <family val="1"/>
    </font>
    <font>
      <u/>
      <sz val="11"/>
      <color theme="10"/>
      <name val="Garamond"/>
      <family val="1"/>
    </font>
  </fonts>
  <fills count="9">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7" tint="0.79998168889431442"/>
        <bgColor indexed="64"/>
      </patternFill>
    </fill>
    <fill>
      <patternFill patternType="solid">
        <fgColor theme="2" tint="-9.9978637043366805E-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diagonal/>
    </border>
    <border>
      <left/>
      <right style="thin">
        <color auto="1"/>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s>
  <cellStyleXfs count="4">
    <xf numFmtId="0" fontId="0" fillId="0" borderId="0">
      <alignment vertical="center"/>
    </xf>
    <xf numFmtId="0" fontId="13" fillId="0" borderId="0" applyNumberFormat="0" applyFill="0" applyBorder="0" applyAlignment="0" applyProtection="0">
      <alignment vertical="center"/>
    </xf>
    <xf numFmtId="41" fontId="14" fillId="0" borderId="0" applyFont="0" applyFill="0" applyBorder="0" applyAlignment="0" applyProtection="0"/>
    <xf numFmtId="43" fontId="21" fillId="0" borderId="0" applyFont="0" applyFill="0" applyBorder="0" applyAlignment="0" applyProtection="0"/>
  </cellStyleXfs>
  <cellXfs count="203">
    <xf numFmtId="0" fontId="0" fillId="0" borderId="0" xfId="0">
      <alignment vertical="center"/>
    </xf>
    <xf numFmtId="0" fontId="3" fillId="0" borderId="0" xfId="0" applyFont="1">
      <alignment vertical="center"/>
    </xf>
    <xf numFmtId="0" fontId="5" fillId="0" borderId="0" xfId="0" applyFont="1">
      <alignment vertical="center"/>
    </xf>
    <xf numFmtId="0" fontId="9" fillId="0" borderId="0" xfId="0" applyFont="1">
      <alignment vertical="center"/>
    </xf>
    <xf numFmtId="0" fontId="5" fillId="3" borderId="0" xfId="0" applyFont="1" applyFill="1">
      <alignment vertical="center"/>
    </xf>
    <xf numFmtId="0" fontId="3" fillId="3" borderId="0" xfId="0" applyFont="1" applyFill="1">
      <alignment vertical="center"/>
    </xf>
    <xf numFmtId="0" fontId="5" fillId="3" borderId="0" xfId="0" applyFont="1" applyFill="1" applyAlignment="1">
      <alignment horizontal="center" vertical="center"/>
    </xf>
    <xf numFmtId="0" fontId="8" fillId="3" borderId="0" xfId="0" applyFont="1" applyFill="1" applyAlignment="1">
      <alignment horizontal="center" vertical="center"/>
    </xf>
    <xf numFmtId="0" fontId="8" fillId="2" borderId="1" xfId="0" applyFont="1" applyFill="1" applyBorder="1">
      <alignment vertical="center"/>
    </xf>
    <xf numFmtId="0" fontId="3" fillId="0" borderId="0" xfId="0" applyFont="1" applyProtection="1">
      <alignment vertical="center"/>
      <protection locked="0"/>
    </xf>
    <xf numFmtId="0" fontId="5" fillId="0" borderId="0" xfId="0" applyFont="1" applyAlignment="1">
      <alignment horizontal="center" vertical="center"/>
    </xf>
    <xf numFmtId="0" fontId="5"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5" fillId="7" borderId="1" xfId="0" applyFont="1" applyFill="1" applyBorder="1" applyAlignment="1">
      <alignment horizontal="center" vertical="center"/>
    </xf>
    <xf numFmtId="0" fontId="5" fillId="7" borderId="2" xfId="0" applyFont="1" applyFill="1" applyBorder="1" applyAlignment="1">
      <alignment horizontal="center" vertical="center"/>
    </xf>
    <xf numFmtId="0" fontId="5" fillId="7" borderId="3" xfId="0" applyFont="1" applyFill="1" applyBorder="1" applyAlignment="1">
      <alignment horizontal="center" vertical="center"/>
    </xf>
    <xf numFmtId="0" fontId="10" fillId="3" borderId="0" xfId="0" applyFont="1" applyFill="1" applyBorder="1" applyAlignment="1">
      <alignment horizontal="center" vertical="center"/>
    </xf>
    <xf numFmtId="0" fontId="9" fillId="2" borderId="1" xfId="0" applyFont="1" applyFill="1" applyBorder="1" applyAlignment="1">
      <alignment horizontal="center" vertical="center"/>
    </xf>
    <xf numFmtId="0" fontId="5" fillId="3" borderId="0" xfId="0" applyFont="1" applyFill="1" applyBorder="1">
      <alignment vertical="center"/>
    </xf>
    <xf numFmtId="41" fontId="5" fillId="7" borderId="1" xfId="2" applyFont="1" applyFill="1" applyBorder="1" applyAlignment="1">
      <alignment horizontal="center" vertical="center"/>
    </xf>
    <xf numFmtId="0" fontId="8" fillId="2" borderId="9" xfId="0" applyFont="1" applyFill="1" applyBorder="1" applyAlignment="1">
      <alignment horizontal="center" vertical="center" wrapText="1"/>
    </xf>
    <xf numFmtId="0" fontId="6" fillId="7" borderId="0" xfId="0" applyFont="1" applyFill="1" applyBorder="1">
      <alignment vertical="center"/>
    </xf>
    <xf numFmtId="0" fontId="7" fillId="7" borderId="0" xfId="0" applyFont="1" applyFill="1" applyBorder="1">
      <alignment vertical="center"/>
    </xf>
    <xf numFmtId="0" fontId="5" fillId="3" borderId="0"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0" xfId="0" applyFont="1" applyFill="1" applyBorder="1" applyAlignment="1">
      <alignment horizontal="center" vertical="center" wrapText="1"/>
    </xf>
    <xf numFmtId="0" fontId="13" fillId="3" borderId="0" xfId="1" applyFill="1" applyBorder="1" applyAlignment="1">
      <alignment horizontal="center" vertical="center" wrapText="1"/>
    </xf>
    <xf numFmtId="41" fontId="5" fillId="3" borderId="0" xfId="2" applyFont="1" applyFill="1" applyBorder="1" applyAlignment="1">
      <alignment horizontal="center" vertical="center"/>
    </xf>
    <xf numFmtId="0" fontId="5" fillId="3" borderId="0" xfId="0" applyFont="1" applyFill="1" applyBorder="1" applyAlignment="1">
      <alignment horizontal="center" vertical="center" wrapText="1"/>
    </xf>
    <xf numFmtId="0" fontId="3" fillId="0" borderId="0" xfId="0" applyFont="1" applyBorder="1">
      <alignment vertical="center"/>
    </xf>
    <xf numFmtId="0" fontId="8" fillId="3" borderId="0" xfId="0" applyFont="1" applyFill="1" applyBorder="1" applyAlignment="1">
      <alignment horizontal="center" vertical="top"/>
    </xf>
    <xf numFmtId="0" fontId="8" fillId="2" borderId="1" xfId="0" applyFont="1" applyFill="1" applyBorder="1" applyAlignment="1">
      <alignment horizontal="center" vertical="center"/>
    </xf>
    <xf numFmtId="0" fontId="5" fillId="7" borderId="1" xfId="0" applyFont="1" applyFill="1" applyBorder="1" applyAlignment="1">
      <alignment horizontal="center" vertical="center"/>
    </xf>
    <xf numFmtId="14" fontId="5" fillId="7" borderId="1" xfId="0" applyNumberFormat="1" applyFont="1" applyFill="1" applyBorder="1" applyAlignment="1">
      <alignment horizontal="center" vertical="center" wrapText="1"/>
    </xf>
    <xf numFmtId="0" fontId="8" fillId="8" borderId="1" xfId="0" applyFont="1" applyFill="1" applyBorder="1" applyAlignment="1">
      <alignment horizontal="justify" vertical="top" wrapText="1"/>
    </xf>
    <xf numFmtId="0" fontId="8" fillId="2" borderId="9"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15" fillId="0" borderId="0" xfId="0" applyFont="1" applyAlignment="1">
      <alignment horizontal="left" vertical="center"/>
    </xf>
    <xf numFmtId="41" fontId="8" fillId="3" borderId="0" xfId="2" applyFont="1" applyFill="1" applyBorder="1" applyAlignment="1">
      <alignment vertical="center"/>
    </xf>
    <xf numFmtId="2" fontId="8" fillId="3" borderId="0" xfId="0" applyNumberFormat="1" applyFont="1" applyFill="1" applyBorder="1" applyAlignment="1">
      <alignment horizontal="center" vertical="center"/>
    </xf>
    <xf numFmtId="0" fontId="17" fillId="3" borderId="0" xfId="0" applyFont="1" applyFill="1" applyBorder="1" applyAlignment="1">
      <alignment horizontal="center" vertical="center"/>
    </xf>
    <xf numFmtId="0" fontId="17" fillId="3" borderId="0" xfId="0" applyFont="1" applyFill="1" applyBorder="1" applyAlignment="1">
      <alignment horizontal="left" vertical="center" wrapText="1"/>
    </xf>
    <xf numFmtId="41" fontId="5" fillId="3" borderId="0" xfId="2" applyFont="1" applyFill="1" applyBorder="1" applyAlignment="1">
      <alignment vertical="center" wrapText="1"/>
    </xf>
    <xf numFmtId="41" fontId="5" fillId="3" borderId="0" xfId="2" applyFont="1" applyFill="1" applyBorder="1" applyAlignment="1">
      <alignment vertical="center"/>
    </xf>
    <xf numFmtId="2" fontId="5" fillId="3" borderId="0" xfId="0" applyNumberFormat="1" applyFont="1" applyFill="1" applyBorder="1" applyAlignment="1">
      <alignment horizontal="center" vertical="center"/>
    </xf>
    <xf numFmtId="0" fontId="3" fillId="3" borderId="0" xfId="0" applyFont="1" applyFill="1" applyProtection="1">
      <alignment vertical="center"/>
      <protection locked="0"/>
    </xf>
    <xf numFmtId="0" fontId="15" fillId="0" borderId="0" xfId="0" applyFont="1" applyAlignment="1">
      <alignment horizontal="left" vertical="center"/>
    </xf>
    <xf numFmtId="0" fontId="20" fillId="3" borderId="0" xfId="0" applyFont="1" applyFill="1">
      <alignment vertical="center"/>
    </xf>
    <xf numFmtId="0" fontId="5" fillId="7" borderId="0" xfId="0" applyFont="1" applyFill="1" applyBorder="1" applyAlignment="1">
      <alignment horizontal="center" vertical="center" wrapText="1"/>
    </xf>
    <xf numFmtId="0" fontId="13" fillId="7" borderId="0" xfId="1" applyFill="1" applyBorder="1" applyAlignment="1">
      <alignment horizontal="center" vertical="center" wrapText="1"/>
    </xf>
    <xf numFmtId="0" fontId="15" fillId="0" borderId="0" xfId="0" applyFont="1" applyAlignment="1">
      <alignment horizontal="left" vertical="center"/>
    </xf>
    <xf numFmtId="3" fontId="22" fillId="2" borderId="1" xfId="0" applyNumberFormat="1" applyFont="1" applyFill="1" applyBorder="1" applyAlignment="1">
      <alignment vertical="center"/>
    </xf>
    <xf numFmtId="2" fontId="22" fillId="2" borderId="3" xfId="0" applyNumberFormat="1" applyFont="1" applyFill="1" applyBorder="1" applyAlignment="1">
      <alignment horizontal="center" vertical="center"/>
    </xf>
    <xf numFmtId="0" fontId="5" fillId="7" borderId="19" xfId="0" applyFont="1" applyFill="1" applyBorder="1" applyAlignment="1">
      <alignment horizontal="center" vertical="center" wrapText="1"/>
    </xf>
    <xf numFmtId="0" fontId="5" fillId="7" borderId="18" xfId="0" applyFont="1" applyFill="1" applyBorder="1" applyAlignment="1">
      <alignment horizontal="center" vertical="center"/>
    </xf>
    <xf numFmtId="0" fontId="5" fillId="7" borderId="18" xfId="0" applyFont="1" applyFill="1" applyBorder="1" applyAlignment="1">
      <alignment horizontal="left" vertical="center" wrapText="1"/>
    </xf>
    <xf numFmtId="164" fontId="5" fillId="7" borderId="18" xfId="3" applyNumberFormat="1" applyFont="1" applyFill="1" applyBorder="1" applyAlignment="1">
      <alignment vertical="center"/>
    </xf>
    <xf numFmtId="2" fontId="5" fillId="7" borderId="18" xfId="0" applyNumberFormat="1" applyFont="1" applyFill="1" applyBorder="1" applyAlignment="1">
      <alignment horizontal="center" vertical="center"/>
    </xf>
    <xf numFmtId="1" fontId="5" fillId="7" borderId="18" xfId="0" applyNumberFormat="1" applyFont="1" applyFill="1" applyBorder="1" applyAlignment="1">
      <alignment vertical="center"/>
    </xf>
    <xf numFmtId="0" fontId="5" fillId="7" borderId="18" xfId="0" applyFont="1" applyFill="1" applyBorder="1" applyAlignment="1">
      <alignment horizontal="center" vertical="center" wrapText="1"/>
    </xf>
    <xf numFmtId="0" fontId="5" fillId="7" borderId="19" xfId="0" applyFont="1" applyFill="1" applyBorder="1" applyAlignment="1">
      <alignment horizontal="center" vertical="center"/>
    </xf>
    <xf numFmtId="0" fontId="5" fillId="7" borderId="19" xfId="0" applyFont="1" applyFill="1" applyBorder="1" applyAlignment="1">
      <alignment horizontal="left" vertical="center" wrapText="1"/>
    </xf>
    <xf numFmtId="164" fontId="5" fillId="7" borderId="19" xfId="3" applyNumberFormat="1" applyFont="1" applyFill="1" applyBorder="1" applyAlignment="1">
      <alignment vertical="center"/>
    </xf>
    <xf numFmtId="2" fontId="5" fillId="7" borderId="19" xfId="0" applyNumberFormat="1" applyFont="1" applyFill="1" applyBorder="1" applyAlignment="1">
      <alignment horizontal="center" vertical="center"/>
    </xf>
    <xf numFmtId="3" fontId="23" fillId="2" borderId="1" xfId="0" applyNumberFormat="1" applyFont="1" applyFill="1" applyBorder="1" applyAlignment="1">
      <alignment vertical="center"/>
    </xf>
    <xf numFmtId="2" fontId="23" fillId="2" borderId="1" xfId="0" applyNumberFormat="1" applyFont="1" applyFill="1" applyBorder="1" applyAlignment="1">
      <alignment horizontal="center" vertical="center"/>
    </xf>
    <xf numFmtId="0" fontId="16" fillId="3" borderId="0" xfId="0" applyNumberFormat="1" applyFont="1" applyFill="1" applyBorder="1" applyAlignment="1">
      <alignment horizontal="center" vertical="center" wrapText="1"/>
    </xf>
    <xf numFmtId="0" fontId="16" fillId="3" borderId="0" xfId="0" applyNumberFormat="1" applyFont="1" applyFill="1" applyBorder="1" applyAlignment="1">
      <alignment horizontal="center" vertical="center"/>
    </xf>
    <xf numFmtId="0" fontId="19" fillId="3" borderId="8" xfId="0" applyNumberFormat="1" applyFont="1" applyFill="1" applyBorder="1" applyAlignment="1">
      <alignment vertical="center" wrapText="1"/>
    </xf>
    <xf numFmtId="0" fontId="19" fillId="3" borderId="0" xfId="0" applyNumberFormat="1" applyFont="1" applyFill="1" applyBorder="1" applyAlignment="1">
      <alignment vertical="center" wrapText="1"/>
    </xf>
    <xf numFmtId="0" fontId="18" fillId="7" borderId="1" xfId="0" applyNumberFormat="1" applyFont="1" applyFill="1" applyBorder="1" applyAlignment="1">
      <alignment horizontal="center" vertical="center"/>
    </xf>
    <xf numFmtId="0" fontId="18" fillId="7" borderId="1" xfId="0" applyNumberFormat="1" applyFont="1" applyFill="1" applyBorder="1" applyAlignment="1">
      <alignment horizontal="center" vertical="center" wrapText="1"/>
    </xf>
    <xf numFmtId="3" fontId="24" fillId="7" borderId="1" xfId="0" applyNumberFormat="1" applyFont="1" applyFill="1" applyBorder="1" applyAlignment="1">
      <alignment horizontal="center" vertical="center"/>
    </xf>
    <xf numFmtId="3" fontId="24" fillId="7" borderId="1" xfId="0" applyNumberFormat="1" applyFont="1" applyFill="1" applyBorder="1" applyAlignment="1">
      <alignment vertical="center"/>
    </xf>
    <xf numFmtId="3" fontId="24" fillId="7" borderId="1" xfId="0" applyNumberFormat="1" applyFont="1" applyFill="1" applyBorder="1" applyAlignment="1">
      <alignment horizontal="right" vertical="center" wrapText="1"/>
    </xf>
    <xf numFmtId="0" fontId="5" fillId="7" borderId="0" xfId="0" applyFont="1" applyFill="1" applyBorder="1" applyAlignment="1">
      <alignment horizontal="center" vertical="center"/>
    </xf>
    <xf numFmtId="0" fontId="5" fillId="3" borderId="0" xfId="0" applyFont="1" applyFill="1" applyBorder="1" applyAlignment="1">
      <alignment vertical="top"/>
    </xf>
    <xf numFmtId="0" fontId="15" fillId="0" borderId="0" xfId="0" applyFont="1" applyAlignment="1">
      <alignment vertical="center"/>
    </xf>
    <xf numFmtId="0" fontId="5" fillId="0" borderId="0" xfId="0" applyFont="1" applyFill="1" applyBorder="1" applyAlignment="1">
      <alignment vertical="top"/>
    </xf>
    <xf numFmtId="0" fontId="8" fillId="0" borderId="0" xfId="0" applyFont="1" applyFill="1" applyBorder="1" applyAlignment="1">
      <alignment horizontal="center" vertical="center"/>
    </xf>
    <xf numFmtId="0" fontId="5" fillId="0" borderId="0" xfId="0" applyFont="1" applyFill="1">
      <alignment vertical="center"/>
    </xf>
    <xf numFmtId="0" fontId="5" fillId="0" borderId="0" xfId="0" applyFont="1" applyAlignment="1">
      <alignment vertical="top"/>
    </xf>
    <xf numFmtId="49" fontId="24" fillId="7" borderId="2" xfId="0" applyNumberFormat="1" applyFont="1" applyFill="1" applyBorder="1" applyAlignment="1">
      <alignment horizontal="center" vertical="center"/>
    </xf>
    <xf numFmtId="49" fontId="24" fillId="7" borderId="5" xfId="0" applyNumberFormat="1" applyFont="1" applyFill="1" applyBorder="1" applyAlignment="1">
      <alignment horizontal="center" vertical="center"/>
    </xf>
    <xf numFmtId="49" fontId="24" fillId="7" borderId="3" xfId="0" applyNumberFormat="1" applyFont="1" applyFill="1" applyBorder="1" applyAlignment="1">
      <alignment horizontal="center" vertical="center"/>
    </xf>
    <xf numFmtId="3" fontId="25" fillId="7" borderId="2" xfId="1" applyNumberFormat="1" applyFont="1" applyFill="1" applyBorder="1" applyAlignment="1">
      <alignment horizontal="center" vertical="center" wrapText="1"/>
    </xf>
    <xf numFmtId="3" fontId="25" fillId="7" borderId="5" xfId="1" applyNumberFormat="1" applyFont="1" applyFill="1" applyBorder="1" applyAlignment="1">
      <alignment horizontal="center" vertical="center" wrapText="1"/>
    </xf>
    <xf numFmtId="3" fontId="25" fillId="7" borderId="3" xfId="1" applyNumberFormat="1" applyFont="1" applyFill="1" applyBorder="1" applyAlignment="1">
      <alignment horizontal="center" vertical="center" wrapText="1"/>
    </xf>
    <xf numFmtId="0" fontId="24" fillId="7" borderId="2" xfId="0" applyNumberFormat="1" applyFont="1" applyFill="1" applyBorder="1" applyAlignment="1">
      <alignment horizontal="center" vertical="center" wrapText="1"/>
    </xf>
    <xf numFmtId="0" fontId="24" fillId="7" borderId="3" xfId="0" applyNumberFormat="1" applyFont="1" applyFill="1" applyBorder="1" applyAlignment="1">
      <alignment horizontal="center" vertical="center" wrapText="1"/>
    </xf>
    <xf numFmtId="0" fontId="15" fillId="0" borderId="0" xfId="0" applyFont="1" applyAlignment="1">
      <alignment horizontal="left" vertical="center"/>
    </xf>
    <xf numFmtId="0" fontId="5" fillId="7" borderId="1" xfId="0" applyFont="1" applyFill="1" applyBorder="1" applyAlignment="1">
      <alignment horizontal="center" vertical="center" wrapText="1"/>
    </xf>
    <xf numFmtId="49" fontId="18" fillId="7" borderId="2" xfId="0" applyNumberFormat="1" applyFont="1" applyFill="1" applyBorder="1" applyAlignment="1">
      <alignment horizontal="center" vertical="center" wrapText="1"/>
    </xf>
    <xf numFmtId="49" fontId="18" fillId="7" borderId="3" xfId="0" applyNumberFormat="1" applyFont="1" applyFill="1" applyBorder="1" applyAlignment="1">
      <alignment horizontal="center" vertical="center" wrapText="1"/>
    </xf>
    <xf numFmtId="17"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5" fillId="7" borderId="2" xfId="0" applyFont="1" applyFill="1" applyBorder="1" applyAlignment="1">
      <alignment horizontal="center" vertical="center"/>
    </xf>
    <xf numFmtId="0" fontId="5" fillId="7" borderId="3" xfId="0" applyFont="1" applyFill="1" applyBorder="1" applyAlignment="1">
      <alignment horizontal="center" vertical="center"/>
    </xf>
    <xf numFmtId="0" fontId="4" fillId="8" borderId="0" xfId="0" applyFont="1" applyFill="1" applyBorder="1" applyAlignment="1">
      <alignment horizontal="center" vertical="center"/>
    </xf>
    <xf numFmtId="0" fontId="10" fillId="5" borderId="0" xfId="0" applyFont="1" applyFill="1" applyBorder="1" applyAlignment="1">
      <alignment horizontal="center" vertical="center"/>
    </xf>
    <xf numFmtId="0" fontId="9" fillId="5" borderId="0" xfId="0" applyFont="1" applyFill="1" applyBorder="1" applyAlignment="1">
      <alignment horizontal="center" vertical="center"/>
    </xf>
    <xf numFmtId="0" fontId="8" fillId="2" borderId="1"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8"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5" fillId="7" borderId="6"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13" fillId="7" borderId="6" xfId="1" applyFill="1" applyBorder="1" applyAlignment="1" applyProtection="1">
      <alignment horizontal="center" vertical="center" wrapText="1"/>
      <protection locked="0"/>
    </xf>
    <xf numFmtId="0" fontId="5" fillId="7" borderId="8" xfId="0" applyFont="1" applyFill="1" applyBorder="1" applyAlignment="1" applyProtection="1">
      <alignment horizontal="center" vertical="center" wrapText="1"/>
      <protection locked="0"/>
    </xf>
    <xf numFmtId="0" fontId="5" fillId="7" borderId="7" xfId="0" applyFont="1" applyFill="1" applyBorder="1" applyAlignment="1" applyProtection="1">
      <alignment horizontal="center" vertical="center" wrapText="1"/>
      <protection locked="0"/>
    </xf>
    <xf numFmtId="0" fontId="5" fillId="7" borderId="11"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0" fontId="5" fillId="7" borderId="12" xfId="0" applyFont="1" applyFill="1" applyBorder="1" applyAlignment="1" applyProtection="1">
      <alignment horizontal="center" vertical="center" wrapText="1"/>
      <protection locked="0"/>
    </xf>
    <xf numFmtId="0" fontId="5" fillId="7" borderId="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13" fillId="7" borderId="1" xfId="1" applyFill="1" applyBorder="1" applyAlignment="1">
      <alignment horizontal="center" vertical="center" wrapText="1"/>
    </xf>
    <xf numFmtId="0" fontId="9" fillId="2" borderId="1" xfId="0" applyFont="1" applyFill="1" applyBorder="1" applyAlignment="1" applyProtection="1">
      <alignment horizontal="center" vertical="center"/>
      <protection locked="0"/>
    </xf>
    <xf numFmtId="0" fontId="6" fillId="8" borderId="0" xfId="0" applyFont="1" applyFill="1" applyBorder="1" applyAlignment="1">
      <alignment horizontal="center" vertical="center"/>
    </xf>
    <xf numFmtId="0" fontId="12" fillId="5" borderId="0" xfId="0" applyFont="1" applyFill="1" applyBorder="1" applyAlignment="1">
      <alignment horizontal="center" vertical="center"/>
    </xf>
    <xf numFmtId="0" fontId="5" fillId="7" borderId="1" xfId="0" applyFont="1" applyFill="1" applyBorder="1" applyAlignment="1">
      <alignment horizontal="center" vertical="center"/>
    </xf>
    <xf numFmtId="0" fontId="9" fillId="2" borderId="1" xfId="0" applyFont="1" applyFill="1" applyBorder="1" applyAlignment="1">
      <alignment horizontal="center" vertical="center"/>
    </xf>
    <xf numFmtId="0" fontId="11" fillId="6" borderId="0" xfId="0" applyFont="1" applyFill="1" applyBorder="1" applyAlignment="1" applyProtection="1">
      <alignment horizontal="center" vertical="center"/>
      <protection locked="0"/>
    </xf>
    <xf numFmtId="0" fontId="12" fillId="5" borderId="0" xfId="0" applyFont="1" applyFill="1" applyBorder="1" applyAlignment="1" applyProtection="1">
      <alignment horizontal="center" vertical="center"/>
      <protection locked="0"/>
    </xf>
    <xf numFmtId="0" fontId="5" fillId="7" borderId="1" xfId="0" applyFont="1" applyFill="1" applyBorder="1" applyAlignment="1">
      <alignment horizontal="left" vertical="center" wrapText="1"/>
    </xf>
    <xf numFmtId="0" fontId="5" fillId="7" borderId="2" xfId="0" applyFont="1" applyFill="1" applyBorder="1" applyAlignment="1">
      <alignment horizontal="left" vertical="center" wrapText="1"/>
    </xf>
    <xf numFmtId="0" fontId="5" fillId="7" borderId="5" xfId="0" applyFont="1" applyFill="1" applyBorder="1" applyAlignment="1">
      <alignment horizontal="left" vertical="center" wrapText="1"/>
    </xf>
    <xf numFmtId="41" fontId="5" fillId="7" borderId="2" xfId="2" applyFont="1" applyFill="1" applyBorder="1" applyAlignment="1">
      <alignment horizontal="center" vertical="center"/>
    </xf>
    <xf numFmtId="41" fontId="5" fillId="7" borderId="3" xfId="2" applyFont="1" applyFill="1" applyBorder="1" applyAlignment="1">
      <alignment horizontal="center" vertical="center"/>
    </xf>
    <xf numFmtId="49" fontId="18" fillId="7" borderId="5" xfId="0" applyNumberFormat="1" applyFont="1" applyFill="1" applyBorder="1" applyAlignment="1">
      <alignment horizontal="center" vertical="center" wrapText="1"/>
    </xf>
    <xf numFmtId="14" fontId="18" fillId="7" borderId="2" xfId="0" applyNumberFormat="1" applyFont="1" applyFill="1" applyBorder="1" applyAlignment="1">
      <alignment horizontal="center" vertical="center" wrapText="1"/>
    </xf>
    <xf numFmtId="14" fontId="18" fillId="7" borderId="3" xfId="0" applyNumberFormat="1"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5" xfId="0" applyFont="1" applyFill="1" applyBorder="1" applyAlignment="1">
      <alignment horizontal="center" vertical="center"/>
    </xf>
    <xf numFmtId="0" fontId="13" fillId="7" borderId="2" xfId="1" applyFill="1" applyBorder="1" applyAlignment="1">
      <alignment horizontal="center" vertical="center" wrapText="1"/>
    </xf>
    <xf numFmtId="0" fontId="5" fillId="7" borderId="5"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5" fillId="7" borderId="3" xfId="0" applyFont="1" applyFill="1" applyBorder="1" applyAlignment="1">
      <alignment horizontal="left" vertical="center" wrapText="1"/>
    </xf>
    <xf numFmtId="0" fontId="2" fillId="4" borderId="0" xfId="0" applyFont="1" applyFill="1" applyBorder="1" applyAlignment="1">
      <alignment horizontal="center" vertical="center"/>
    </xf>
    <xf numFmtId="0" fontId="7" fillId="7" borderId="0" xfId="0" applyFont="1" applyFill="1" applyBorder="1" applyAlignment="1">
      <alignment horizontal="left" vertical="center"/>
    </xf>
    <xf numFmtId="0" fontId="7" fillId="7" borderId="0" xfId="0" applyFont="1" applyFill="1" applyBorder="1" applyAlignment="1">
      <alignment horizontal="center" vertical="center" wrapText="1"/>
    </xf>
    <xf numFmtId="0" fontId="13" fillId="7" borderId="0" xfId="1" applyFill="1" applyBorder="1" applyAlignment="1">
      <alignment horizontal="center" vertical="center" wrapText="1"/>
    </xf>
    <xf numFmtId="0" fontId="8" fillId="8" borderId="1" xfId="0" applyFont="1" applyFill="1" applyBorder="1" applyAlignment="1">
      <alignment horizontal="center" vertical="center"/>
    </xf>
    <xf numFmtId="0" fontId="8" fillId="8" borderId="1" xfId="0" applyFont="1" applyFill="1" applyBorder="1" applyAlignment="1">
      <alignment horizontal="center" vertical="top" wrapText="1"/>
    </xf>
    <xf numFmtId="49" fontId="18" fillId="7" borderId="2" xfId="0" applyNumberFormat="1" applyFont="1" applyFill="1" applyBorder="1" applyAlignment="1">
      <alignment horizontal="center" vertical="center"/>
    </xf>
    <xf numFmtId="49" fontId="18" fillId="7" borderId="3" xfId="0" applyNumberFormat="1" applyFont="1" applyFill="1" applyBorder="1" applyAlignment="1">
      <alignment horizontal="center" vertical="center"/>
    </xf>
    <xf numFmtId="0" fontId="8" fillId="5" borderId="1" xfId="0" applyFont="1" applyFill="1" applyBorder="1" applyAlignment="1">
      <alignment horizontal="center" vertical="top"/>
    </xf>
    <xf numFmtId="0" fontId="5" fillId="5" borderId="1" xfId="0" applyFont="1" applyFill="1" applyBorder="1" applyAlignment="1">
      <alignment horizontal="center" vertical="center"/>
    </xf>
    <xf numFmtId="0" fontId="8" fillId="2" borderId="5" xfId="0" applyFont="1" applyFill="1" applyBorder="1" applyAlignment="1">
      <alignment horizontal="center" vertical="center"/>
    </xf>
    <xf numFmtId="0" fontId="10" fillId="5" borderId="0" xfId="0" applyFont="1" applyFill="1" applyBorder="1" applyAlignment="1">
      <alignment horizontal="center" vertical="center" wrapText="1"/>
    </xf>
    <xf numFmtId="0" fontId="13" fillId="7" borderId="6" xfId="1" applyFill="1" applyBorder="1" applyAlignment="1">
      <alignment horizontal="center" vertical="center" wrapText="1"/>
    </xf>
    <xf numFmtId="0" fontId="13" fillId="7" borderId="8" xfId="1" applyFill="1" applyBorder="1" applyAlignment="1">
      <alignment horizontal="center" vertical="center" wrapText="1"/>
    </xf>
    <xf numFmtId="0" fontId="13" fillId="7" borderId="7" xfId="1" applyFill="1" applyBorder="1" applyAlignment="1">
      <alignment horizontal="center" vertical="center" wrapText="1"/>
    </xf>
    <xf numFmtId="0" fontId="13" fillId="7" borderId="11" xfId="1" applyFill="1" applyBorder="1" applyAlignment="1">
      <alignment horizontal="center" vertical="center" wrapText="1"/>
    </xf>
    <xf numFmtId="0" fontId="13" fillId="7" borderId="4" xfId="1" applyFill="1" applyBorder="1" applyAlignment="1">
      <alignment horizontal="center" vertical="center" wrapText="1"/>
    </xf>
    <xf numFmtId="0" fontId="13" fillId="7" borderId="12" xfId="1" applyFill="1" applyBorder="1" applyAlignment="1">
      <alignment horizontal="center" vertical="center" wrapText="1"/>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21" xfId="0" applyFont="1" applyFill="1" applyBorder="1" applyAlignment="1">
      <alignment horizontal="center" vertical="center"/>
    </xf>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5" fillId="7" borderId="18" xfId="0" applyFont="1" applyFill="1" applyBorder="1" applyAlignment="1">
      <alignment horizontal="center" vertical="center"/>
    </xf>
    <xf numFmtId="0" fontId="5" fillId="7" borderId="18"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5"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5" fillId="7" borderId="16"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23" fillId="2" borderId="1" xfId="0" applyFont="1" applyFill="1" applyBorder="1" applyAlignment="1">
      <alignment horizontal="center" vertical="center"/>
    </xf>
    <xf numFmtId="0" fontId="5" fillId="7" borderId="6" xfId="0" applyFont="1" applyFill="1" applyBorder="1" applyAlignment="1">
      <alignment horizontal="left" vertical="center" wrapText="1"/>
    </xf>
    <xf numFmtId="0" fontId="5" fillId="7" borderId="8" xfId="0" applyFont="1" applyFill="1" applyBorder="1" applyAlignment="1">
      <alignment horizontal="left" vertical="center" wrapText="1"/>
    </xf>
    <xf numFmtId="0" fontId="5" fillId="7" borderId="7" xfId="0" applyFont="1" applyFill="1" applyBorder="1" applyAlignment="1">
      <alignment horizontal="left" vertical="center" wrapText="1"/>
    </xf>
    <xf numFmtId="0" fontId="5" fillId="7" borderId="16" xfId="0" applyFont="1" applyFill="1" applyBorder="1" applyAlignment="1">
      <alignment horizontal="left" vertical="center" wrapText="1"/>
    </xf>
    <xf numFmtId="0" fontId="5" fillId="7" borderId="0" xfId="0" applyFont="1" applyFill="1" applyBorder="1" applyAlignment="1">
      <alignment horizontal="left" vertical="center" wrapText="1"/>
    </xf>
    <xf numFmtId="0" fontId="5" fillId="7" borderId="17" xfId="0" applyFont="1" applyFill="1" applyBorder="1" applyAlignment="1">
      <alignment horizontal="left" vertical="center" wrapText="1"/>
    </xf>
    <xf numFmtId="0" fontId="5" fillId="7" borderId="11" xfId="0" applyFont="1" applyFill="1" applyBorder="1" applyAlignment="1">
      <alignment horizontal="left" vertical="center" wrapText="1"/>
    </xf>
    <xf numFmtId="0" fontId="5" fillId="7" borderId="4" xfId="0" applyFont="1" applyFill="1" applyBorder="1" applyAlignment="1">
      <alignment horizontal="left" vertical="center" wrapText="1"/>
    </xf>
    <xf numFmtId="0" fontId="5" fillId="7" borderId="12" xfId="0" applyFont="1" applyFill="1" applyBorder="1" applyAlignment="1">
      <alignment horizontal="left" vertical="center" wrapText="1"/>
    </xf>
  </cellXfs>
  <cellStyles count="4">
    <cellStyle name="Hipervínculo" xfId="1" builtinId="8"/>
    <cellStyle name="Millares" xfId="3" builtinId="3"/>
    <cellStyle name="Millares [0]" xfId="2" builtinId="6"/>
    <cellStyle name="Normal" xfId="0" builtinId="0"/>
  </cellStyles>
  <dxfs count="0"/>
  <tableStyles count="0" defaultTableStyle="TableStyleMedium2" defaultPivotStyle="PivotStyleLight16"/>
  <colors>
    <mruColors>
      <color rgb="FFFFF9E7"/>
      <color rgb="FFFFFC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hacienda.gov.py/web-hacienda/index.php?c=1270" TargetMode="External"/><Relationship Id="rId13" Type="http://schemas.openxmlformats.org/officeDocument/2006/relationships/hyperlink" Target="https://www.contrataciones.gov.py/licitaciones/adjudicacion/431151-adquisicion-equipamiento-guarderia-ministerio-hacienda-1/resumen-adjudicacion.html" TargetMode="External"/><Relationship Id="rId18" Type="http://schemas.openxmlformats.org/officeDocument/2006/relationships/hyperlink" Target="https://www.contrataciones.gov.py/licitaciones/adjudicacion/426631-lpn-n-8-2023-servicio-limpieza-oficinas-asuncion-set-m-h-1/resumen-adjudicacion.html" TargetMode="External"/><Relationship Id="rId26" Type="http://schemas.openxmlformats.org/officeDocument/2006/relationships/printerSettings" Target="../printerSettings/printerSettings1.bin"/><Relationship Id="rId3" Type="http://schemas.openxmlformats.org/officeDocument/2006/relationships/hyperlink" Target="https://www.hacienda.gov.py/web-hacienda/archivo.php?a=e5e5e8eef9f2f8f3f7b3f6e7b6b4b6b7b3f6e9f7a4f1eca4b5b6b8a4b1a4b6b4b6b7a4f1eca4e5f4f6f9e9e6e5a4f4f0e5f2a4e8e9a4f6e9f2e8ede7edf3f2a4e8e9a4e7f9e9f2f8e5f7b2f4e8eae5084&amp;x=7c7c01b&amp;y=b5b5054" TargetMode="External"/><Relationship Id="rId21" Type="http://schemas.openxmlformats.org/officeDocument/2006/relationships/hyperlink" Target="https://www.mef.gov.py/web-hacienda/index.php?c=1285" TargetMode="External"/><Relationship Id="rId7" Type="http://schemas.openxmlformats.org/officeDocument/2006/relationships/hyperlink" Target="https://www.hacienda.gov.py/web-hacienda/index.php?c=742" TargetMode="External"/><Relationship Id="rId12" Type="http://schemas.openxmlformats.org/officeDocument/2006/relationships/hyperlink" Target="https://www.mef.gov.py/web-hacienda/index.php?c=972&amp;n=16339" TargetMode="External"/><Relationship Id="rId17" Type="http://schemas.openxmlformats.org/officeDocument/2006/relationships/hyperlink" Target="https://www.contrataciones.gov.py/licitaciones/adjudicacion/426627-mantenimiento-reparacion-sistema-electrico-set-mh-1/resumen-adjudicacion.html" TargetMode="External"/><Relationship Id="rId25" Type="http://schemas.openxmlformats.org/officeDocument/2006/relationships/hyperlink" Target="https://transparencia.senac.gov.py/portal" TargetMode="External"/><Relationship Id="rId2" Type="http://schemas.openxmlformats.org/officeDocument/2006/relationships/hyperlink" Target="https://www.hacienda.gov.py/web-hacienda/archivo.php?a=e5e5e8eef9f2f8f3f7b3f6e7b6b4b6b7b3f6e9f7a4f1eca4b5b6b8a4b1a4b6b4b6b7a4f1eca4e5f4f6f9e9e6e5a4f4f0e5f2a4e8e9a4f6e9f2e8ede7edf3f2a4e8e9a4e7f9e9f2f8e5f7b2f4e8eae5084&amp;x=7c7c01b&amp;y=b5b5054" TargetMode="External"/><Relationship Id="rId16" Type="http://schemas.openxmlformats.org/officeDocument/2006/relationships/hyperlink" Target="https://www.contrataciones.gov.py/licitaciones/adjudicacion/432573-servicio-mantenimiento-reparacion-muebles-set-mh-1/resumen-adjudicacion.html" TargetMode="External"/><Relationship Id="rId20" Type="http://schemas.openxmlformats.org/officeDocument/2006/relationships/hyperlink" Target="https://www.contrataciones.gov.py/licitaciones/adjudicacion/426285-extension-garantia-equipo-monitoreo-fibra-set-1/resumen-adjudicacion.html" TargetMode="External"/><Relationship Id="rId1" Type="http://schemas.openxmlformats.org/officeDocument/2006/relationships/hyperlink" Target="https://www.hacienda.gov.py/web-hacienda/archivo.php?a=7373767c878086818541847544424443417581807881847f73757bd5c5803276777e3275817f7b86774082767873012&amp;amp;x=7979018&amp;amp;y=c7c7066" TargetMode="External"/><Relationship Id="rId6" Type="http://schemas.openxmlformats.org/officeDocument/2006/relationships/hyperlink" Target="https://informacionpublica.paraguay.gov.py/portal/" TargetMode="External"/><Relationship Id="rId11" Type="http://schemas.openxmlformats.org/officeDocument/2006/relationships/hyperlink" Target="https://www.mef.gov.py/web-hacienda/index.php?c=972&amp;n=16394" TargetMode="External"/><Relationship Id="rId24" Type="http://schemas.openxmlformats.org/officeDocument/2006/relationships/hyperlink" Target="https://denuncias.gov.py/portal-publico/seguimiento-denuncia/15627" TargetMode="External"/><Relationship Id="rId5" Type="http://schemas.openxmlformats.org/officeDocument/2006/relationships/hyperlink" Target="https://transparencia.senac.gov.py/portal" TargetMode="External"/><Relationship Id="rId15" Type="http://schemas.openxmlformats.org/officeDocument/2006/relationships/hyperlink" Target="https://www.contrataciones.gov.py/licitaciones/adjudicacion/426512-licitacion-concurso-oferta-n-4-2023-renovacion-actualizacion-licencias-antivirus-sof-1/resumen-adjudicacion.html" TargetMode="External"/><Relationship Id="rId23" Type="http://schemas.openxmlformats.org/officeDocument/2006/relationships/hyperlink" Target="https://youtube.com/shorts/Wxo7ePLbMzU?feature=share" TargetMode="External"/><Relationship Id="rId10" Type="http://schemas.openxmlformats.org/officeDocument/2006/relationships/hyperlink" Target="https://www.contrataciones.gov.py/buscador/licitaciones.html" TargetMode="External"/><Relationship Id="rId19" Type="http://schemas.openxmlformats.org/officeDocument/2006/relationships/hyperlink" Target="https://www.contrataciones.gov.py/licitaciones/adjudicacion/426485-lpn-n-09-2023-renovacion-ampliacion-adquisicion-licencias-certificados-digitales-adq-1/resumen-adjudicacion.html" TargetMode="External"/><Relationship Id="rId4" Type="http://schemas.openxmlformats.org/officeDocument/2006/relationships/hyperlink" Target="https://transparencia.senac.gov.py/portal" TargetMode="External"/><Relationship Id="rId9" Type="http://schemas.openxmlformats.org/officeDocument/2006/relationships/hyperlink" Target="https://www.hacienda.gov.py/web-hacienda/archivo.php?a=e5e5e8eef9f2f8f3f7b3f6e7b6b4b6b7b3f6e9f7a4f1eca4b5b6b8a4b1a4b6b4b6b7a4f1eca4e5f4f6f9e9e6e5a4f4f0e5f2a4e8e9a4f6e9f2e8ede7edf3f2a4e8e9a4e7f9e9f2f8e5f7b2f4e8eae5084&amp;x=7c7c01b&amp;y=b5b5054" TargetMode="External"/><Relationship Id="rId14" Type="http://schemas.openxmlformats.org/officeDocument/2006/relationships/hyperlink" Target="https://www.contrataciones.gov.py/licitaciones/adjudicacion/426200-mantenimiento-servidores-hp-que-soportan-servicios-sistemas-set-mh-1/resumen-adjudicacion.html" TargetMode="External"/><Relationship Id="rId22" Type="http://schemas.openxmlformats.org/officeDocument/2006/relationships/hyperlink" Target="https://www.mef.gov.py/web-hacienda/index.php?c=12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6"/>
  <sheetViews>
    <sheetView tabSelected="1" topLeftCell="A229" zoomScale="80" zoomScaleNormal="80" workbookViewId="0">
      <selection activeCell="C247" sqref="C247:I247"/>
    </sheetView>
  </sheetViews>
  <sheetFormatPr baseColWidth="10" defaultColWidth="9.140625" defaultRowHeight="15"/>
  <cols>
    <col min="1" max="1" width="11.85546875" style="1" customWidth="1"/>
    <col min="2" max="2" width="15.85546875" style="1" customWidth="1"/>
    <col min="3" max="3" width="11.42578125" style="1" customWidth="1"/>
    <col min="4" max="4" width="15" style="1" customWidth="1"/>
    <col min="5" max="5" width="11.5703125" style="1" customWidth="1"/>
    <col min="6" max="6" width="26.140625" style="1" customWidth="1"/>
    <col min="7" max="7" width="10.28515625" style="1" customWidth="1"/>
    <col min="8" max="8" width="25.42578125" style="1" customWidth="1"/>
    <col min="9" max="9" width="10" style="1" customWidth="1"/>
    <col min="10" max="10" width="12.140625" style="1" customWidth="1"/>
    <col min="11" max="11" width="13.140625" style="1" customWidth="1"/>
    <col min="12" max="12" width="7" style="1" customWidth="1"/>
    <col min="13" max="13" width="21.140625" style="1" customWidth="1"/>
    <col min="14" max="14" width="20.7109375" style="1" customWidth="1"/>
    <col min="15" max="15" width="6.5703125" style="1" customWidth="1"/>
    <col min="16" max="16384" width="9.140625" style="1"/>
  </cols>
  <sheetData>
    <row r="1" spans="1:15" ht="23.25" customHeight="1">
      <c r="A1" s="153" t="s">
        <v>56</v>
      </c>
      <c r="B1" s="153"/>
      <c r="C1" s="153"/>
      <c r="D1" s="153"/>
      <c r="E1" s="153"/>
      <c r="F1" s="153"/>
      <c r="G1" s="153"/>
      <c r="H1" s="153"/>
      <c r="I1" s="153"/>
      <c r="J1" s="153"/>
      <c r="K1" s="153"/>
      <c r="L1" s="153"/>
      <c r="M1" s="153"/>
      <c r="N1" s="153"/>
      <c r="O1" s="153"/>
    </row>
    <row r="2" spans="1:15" ht="19.5" customHeight="1">
      <c r="A2" s="153"/>
      <c r="B2" s="153"/>
      <c r="C2" s="153"/>
      <c r="D2" s="153"/>
      <c r="E2" s="153"/>
      <c r="F2" s="153"/>
      <c r="G2" s="153"/>
      <c r="H2" s="153"/>
      <c r="I2" s="153"/>
      <c r="J2" s="153"/>
      <c r="K2" s="153"/>
      <c r="L2" s="153"/>
      <c r="M2" s="153"/>
      <c r="N2" s="153"/>
      <c r="O2" s="153"/>
    </row>
    <row r="3" spans="1:15" ht="18.75">
      <c r="A3" s="106" t="s">
        <v>0</v>
      </c>
      <c r="B3" s="106"/>
      <c r="C3" s="106"/>
      <c r="D3" s="106"/>
      <c r="E3" s="106"/>
      <c r="F3" s="106"/>
      <c r="G3" s="106"/>
      <c r="H3" s="106"/>
      <c r="I3" s="106"/>
      <c r="J3" s="106"/>
      <c r="K3" s="106"/>
      <c r="L3" s="106"/>
      <c r="M3" s="106"/>
      <c r="N3" s="106"/>
      <c r="O3" s="106"/>
    </row>
    <row r="4" spans="1:15" ht="23.25" customHeight="1">
      <c r="A4" s="24" t="s">
        <v>1</v>
      </c>
      <c r="B4" s="25"/>
      <c r="C4" s="154" t="s">
        <v>263</v>
      </c>
      <c r="D4" s="154"/>
      <c r="E4" s="154"/>
      <c r="F4" s="154"/>
      <c r="G4" s="154"/>
      <c r="H4" s="154"/>
      <c r="I4" s="154"/>
      <c r="J4" s="154"/>
      <c r="K4" s="154"/>
      <c r="L4" s="154"/>
      <c r="M4" s="154"/>
      <c r="N4" s="154"/>
      <c r="O4" s="154"/>
    </row>
    <row r="5" spans="1:15" ht="23.25" customHeight="1">
      <c r="A5" s="24" t="s">
        <v>92</v>
      </c>
      <c r="B5" s="25"/>
      <c r="C5" s="154" t="s">
        <v>266</v>
      </c>
      <c r="D5" s="154"/>
      <c r="E5" s="154"/>
      <c r="F5" s="154"/>
      <c r="G5" s="154"/>
      <c r="H5" s="154"/>
      <c r="I5" s="154"/>
      <c r="J5" s="154"/>
      <c r="K5" s="154"/>
      <c r="L5" s="154"/>
      <c r="M5" s="154"/>
      <c r="N5" s="154"/>
      <c r="O5" s="154"/>
    </row>
    <row r="6" spans="1:15" ht="18.75">
      <c r="A6" s="131" t="s">
        <v>2</v>
      </c>
      <c r="B6" s="131"/>
      <c r="C6" s="131"/>
      <c r="D6" s="131"/>
      <c r="E6" s="131"/>
      <c r="F6" s="131"/>
      <c r="G6" s="131"/>
      <c r="H6" s="131"/>
      <c r="I6" s="131"/>
      <c r="J6" s="131"/>
      <c r="K6" s="131"/>
      <c r="L6" s="131"/>
      <c r="M6" s="131"/>
      <c r="N6" s="131"/>
      <c r="O6" s="131"/>
    </row>
    <row r="7" spans="1:15" ht="15" customHeight="1">
      <c r="A7" s="155" t="s">
        <v>93</v>
      </c>
      <c r="B7" s="155"/>
      <c r="C7" s="155"/>
      <c r="D7" s="155"/>
      <c r="E7" s="155"/>
      <c r="F7" s="155"/>
      <c r="G7" s="155"/>
      <c r="H7" s="155"/>
      <c r="I7" s="155"/>
      <c r="J7" s="155"/>
      <c r="K7" s="155"/>
      <c r="L7" s="155"/>
      <c r="M7" s="155"/>
      <c r="N7" s="155"/>
      <c r="O7" s="155"/>
    </row>
    <row r="8" spans="1:15" ht="15" customHeight="1">
      <c r="A8" s="155"/>
      <c r="B8" s="155"/>
      <c r="C8" s="155"/>
      <c r="D8" s="155"/>
      <c r="E8" s="155"/>
      <c r="F8" s="155"/>
      <c r="G8" s="155"/>
      <c r="H8" s="155"/>
      <c r="I8" s="155"/>
      <c r="J8" s="155"/>
      <c r="K8" s="155"/>
      <c r="L8" s="155"/>
      <c r="M8" s="155"/>
      <c r="N8" s="155"/>
      <c r="O8" s="155"/>
    </row>
    <row r="9" spans="1:15" ht="15" customHeight="1">
      <c r="A9" s="155"/>
      <c r="B9" s="155"/>
      <c r="C9" s="155"/>
      <c r="D9" s="155"/>
      <c r="E9" s="155"/>
      <c r="F9" s="155"/>
      <c r="G9" s="155"/>
      <c r="H9" s="155"/>
      <c r="I9" s="155"/>
      <c r="J9" s="155"/>
      <c r="K9" s="155"/>
      <c r="L9" s="155"/>
      <c r="M9" s="155"/>
      <c r="N9" s="155"/>
      <c r="O9" s="155"/>
    </row>
    <row r="10" spans="1:15" ht="12.75" customHeight="1">
      <c r="A10" s="155"/>
      <c r="B10" s="155"/>
      <c r="C10" s="155"/>
      <c r="D10" s="155"/>
      <c r="E10" s="155"/>
      <c r="F10" s="155"/>
      <c r="G10" s="155"/>
      <c r="H10" s="155"/>
      <c r="I10" s="155"/>
      <c r="J10" s="155"/>
      <c r="K10" s="155"/>
      <c r="L10" s="155"/>
      <c r="M10" s="155"/>
      <c r="N10" s="155"/>
      <c r="O10" s="155"/>
    </row>
    <row r="11" spans="1:15" ht="15" hidden="1" customHeight="1">
      <c r="A11" s="155"/>
      <c r="B11" s="155"/>
      <c r="C11" s="155"/>
      <c r="D11" s="155"/>
      <c r="E11" s="155"/>
      <c r="F11" s="155"/>
      <c r="G11" s="155"/>
      <c r="H11" s="155"/>
      <c r="I11" s="155"/>
      <c r="J11" s="155"/>
      <c r="K11" s="155"/>
      <c r="L11" s="155"/>
      <c r="M11" s="155"/>
      <c r="N11" s="155"/>
      <c r="O11" s="155"/>
    </row>
    <row r="12" spans="1:15" ht="3.75" customHeight="1">
      <c r="A12" s="155"/>
      <c r="B12" s="155"/>
      <c r="C12" s="155"/>
      <c r="D12" s="155"/>
      <c r="E12" s="155"/>
      <c r="F12" s="155"/>
      <c r="G12" s="155"/>
      <c r="H12" s="155"/>
      <c r="I12" s="155"/>
      <c r="J12" s="155"/>
      <c r="K12" s="155"/>
      <c r="L12" s="155"/>
      <c r="M12" s="155"/>
      <c r="N12" s="155"/>
      <c r="O12" s="155"/>
    </row>
    <row r="13" spans="1:15" ht="15" customHeight="1">
      <c r="A13" s="26"/>
      <c r="B13" s="26"/>
      <c r="C13" s="26"/>
      <c r="D13" s="26"/>
      <c r="E13" s="26"/>
      <c r="F13" s="26"/>
      <c r="G13" s="26"/>
      <c r="H13" s="2"/>
    </row>
    <row r="14" spans="1:15" s="3" customFormat="1" ht="18.75">
      <c r="A14" s="106" t="s">
        <v>48</v>
      </c>
      <c r="B14" s="106"/>
      <c r="C14" s="106"/>
      <c r="D14" s="106"/>
      <c r="E14" s="106"/>
      <c r="F14" s="106"/>
      <c r="G14" s="106"/>
      <c r="H14" s="106"/>
      <c r="I14" s="106"/>
      <c r="J14" s="106"/>
      <c r="K14" s="106"/>
      <c r="L14" s="106"/>
      <c r="M14" s="106"/>
      <c r="N14" s="106"/>
      <c r="O14" s="106"/>
    </row>
    <row r="15" spans="1:15" s="3" customFormat="1" ht="36" customHeight="1">
      <c r="A15" s="156" t="s">
        <v>94</v>
      </c>
      <c r="B15" s="156"/>
      <c r="C15" s="156"/>
      <c r="D15" s="156"/>
      <c r="E15" s="156"/>
      <c r="F15" s="156"/>
      <c r="G15" s="156"/>
      <c r="H15" s="156"/>
      <c r="I15" s="156"/>
      <c r="J15" s="156"/>
      <c r="K15" s="156"/>
      <c r="L15" s="156"/>
      <c r="M15" s="156"/>
      <c r="N15" s="156"/>
      <c r="O15" s="156"/>
    </row>
    <row r="16" spans="1:15" ht="15.75">
      <c r="A16" s="37" t="s">
        <v>3</v>
      </c>
      <c r="B16" s="158" t="s">
        <v>4</v>
      </c>
      <c r="C16" s="158"/>
      <c r="D16" s="158"/>
      <c r="E16" s="158"/>
      <c r="F16" s="157" t="s">
        <v>5</v>
      </c>
      <c r="G16" s="157"/>
      <c r="H16" s="157" t="s">
        <v>6</v>
      </c>
      <c r="I16" s="157"/>
    </row>
    <row r="17" spans="1:9" ht="33.75" customHeight="1">
      <c r="A17" s="12">
        <v>1</v>
      </c>
      <c r="B17" s="138" t="s">
        <v>95</v>
      </c>
      <c r="C17" s="139"/>
      <c r="D17" s="139"/>
      <c r="E17" s="152"/>
      <c r="F17" s="133" t="s">
        <v>270</v>
      </c>
      <c r="G17" s="133"/>
      <c r="H17" s="133" t="s">
        <v>103</v>
      </c>
      <c r="I17" s="133"/>
    </row>
    <row r="18" spans="1:9" ht="33.75" customHeight="1">
      <c r="A18" s="12">
        <v>2</v>
      </c>
      <c r="B18" s="138" t="s">
        <v>96</v>
      </c>
      <c r="C18" s="139"/>
      <c r="D18" s="139"/>
      <c r="E18" s="152"/>
      <c r="F18" s="133" t="s">
        <v>101</v>
      </c>
      <c r="G18" s="133"/>
      <c r="H18" s="104" t="s">
        <v>103</v>
      </c>
      <c r="I18" s="105"/>
    </row>
    <row r="19" spans="1:9" ht="33.75" customHeight="1">
      <c r="A19" s="12">
        <v>3</v>
      </c>
      <c r="B19" s="138" t="s">
        <v>97</v>
      </c>
      <c r="C19" s="139"/>
      <c r="D19" s="139"/>
      <c r="E19" s="152"/>
      <c r="F19" s="133" t="s">
        <v>271</v>
      </c>
      <c r="G19" s="133"/>
      <c r="H19" s="104" t="s">
        <v>104</v>
      </c>
      <c r="I19" s="105"/>
    </row>
    <row r="20" spans="1:9" ht="33.75" customHeight="1">
      <c r="A20" s="12">
        <v>4</v>
      </c>
      <c r="B20" s="138" t="s">
        <v>98</v>
      </c>
      <c r="C20" s="139"/>
      <c r="D20" s="139"/>
      <c r="E20" s="152"/>
      <c r="F20" s="133" t="s">
        <v>102</v>
      </c>
      <c r="G20" s="133"/>
      <c r="H20" s="104" t="s">
        <v>103</v>
      </c>
      <c r="I20" s="105"/>
    </row>
    <row r="21" spans="1:9" ht="33.75" customHeight="1">
      <c r="A21" s="12">
        <v>5</v>
      </c>
      <c r="B21" s="138" t="s">
        <v>99</v>
      </c>
      <c r="C21" s="139"/>
      <c r="D21" s="139"/>
      <c r="E21" s="152"/>
      <c r="F21" s="133" t="s">
        <v>272</v>
      </c>
      <c r="G21" s="133"/>
      <c r="H21" s="104" t="s">
        <v>103</v>
      </c>
      <c r="I21" s="105"/>
    </row>
    <row r="22" spans="1:9" ht="33.75" customHeight="1">
      <c r="A22" s="12">
        <v>6</v>
      </c>
      <c r="B22" s="138" t="s">
        <v>267</v>
      </c>
      <c r="C22" s="139"/>
      <c r="D22" s="139"/>
      <c r="E22" s="152"/>
      <c r="F22" s="133" t="s">
        <v>105</v>
      </c>
      <c r="G22" s="133"/>
      <c r="H22" s="104" t="s">
        <v>104</v>
      </c>
      <c r="I22" s="105"/>
    </row>
    <row r="23" spans="1:9" ht="33.75" customHeight="1">
      <c r="A23" s="12">
        <v>7</v>
      </c>
      <c r="B23" s="138" t="s">
        <v>268</v>
      </c>
      <c r="C23" s="139"/>
      <c r="D23" s="139"/>
      <c r="E23" s="152"/>
      <c r="F23" s="133" t="s">
        <v>106</v>
      </c>
      <c r="G23" s="133"/>
      <c r="H23" s="104" t="s">
        <v>103</v>
      </c>
      <c r="I23" s="105"/>
    </row>
    <row r="24" spans="1:9" ht="33.75" customHeight="1">
      <c r="A24" s="12">
        <v>8</v>
      </c>
      <c r="B24" s="138" t="s">
        <v>269</v>
      </c>
      <c r="C24" s="139"/>
      <c r="D24" s="139"/>
      <c r="E24" s="152"/>
      <c r="F24" s="133" t="s">
        <v>107</v>
      </c>
      <c r="G24" s="133"/>
      <c r="H24" s="104" t="s">
        <v>104</v>
      </c>
      <c r="I24" s="105"/>
    </row>
    <row r="25" spans="1:9" ht="33.75" customHeight="1">
      <c r="A25" s="12">
        <v>9</v>
      </c>
      <c r="B25" s="138" t="s">
        <v>100</v>
      </c>
      <c r="C25" s="139"/>
      <c r="D25" s="139"/>
      <c r="E25" s="152"/>
      <c r="F25" s="133" t="s">
        <v>108</v>
      </c>
      <c r="G25" s="133"/>
      <c r="H25" s="104" t="s">
        <v>103</v>
      </c>
      <c r="I25" s="105"/>
    </row>
    <row r="26" spans="1:9" ht="21" customHeight="1">
      <c r="A26" s="161" t="s">
        <v>42</v>
      </c>
      <c r="B26" s="161"/>
      <c r="C26" s="161"/>
      <c r="D26" s="161"/>
      <c r="E26" s="161"/>
      <c r="F26" s="161"/>
      <c r="G26" s="162">
        <v>9</v>
      </c>
      <c r="H26" s="162"/>
      <c r="I26" s="162"/>
    </row>
    <row r="27" spans="1:9" ht="21" customHeight="1">
      <c r="A27" s="161" t="s">
        <v>44</v>
      </c>
      <c r="B27" s="161"/>
      <c r="C27" s="161"/>
      <c r="D27" s="161"/>
      <c r="E27" s="161"/>
      <c r="F27" s="161"/>
      <c r="G27" s="162">
        <v>3</v>
      </c>
      <c r="H27" s="162"/>
      <c r="I27" s="162"/>
    </row>
    <row r="28" spans="1:9" ht="21" customHeight="1">
      <c r="A28" s="161" t="s">
        <v>43</v>
      </c>
      <c r="B28" s="161"/>
      <c r="C28" s="161"/>
      <c r="D28" s="161"/>
      <c r="E28" s="161"/>
      <c r="F28" s="161"/>
      <c r="G28" s="162">
        <v>6</v>
      </c>
      <c r="H28" s="162"/>
      <c r="I28" s="162"/>
    </row>
    <row r="29" spans="1:9" ht="21" customHeight="1">
      <c r="A29" s="161" t="s">
        <v>46</v>
      </c>
      <c r="B29" s="161"/>
      <c r="C29" s="161"/>
      <c r="D29" s="161"/>
      <c r="E29" s="161"/>
      <c r="F29" s="161"/>
      <c r="G29" s="162">
        <v>9</v>
      </c>
      <c r="H29" s="162"/>
      <c r="I29" s="162"/>
    </row>
    <row r="30" spans="1:9" ht="21" customHeight="1">
      <c r="A30" s="33"/>
      <c r="B30" s="33"/>
      <c r="C30" s="33"/>
      <c r="D30" s="33"/>
      <c r="E30" s="33"/>
      <c r="F30" s="33"/>
      <c r="G30" s="26"/>
      <c r="H30" s="26"/>
      <c r="I30" s="26"/>
    </row>
    <row r="31" spans="1:9" ht="21" customHeight="1">
      <c r="A31" s="33"/>
      <c r="B31" s="33"/>
      <c r="C31" s="33"/>
      <c r="D31" s="33"/>
      <c r="E31" s="33"/>
      <c r="F31" s="33"/>
      <c r="G31" s="26"/>
      <c r="H31" s="26"/>
      <c r="I31" s="26"/>
    </row>
    <row r="32" spans="1:9" ht="21" customHeight="1">
      <c r="A32" s="33"/>
      <c r="B32" s="33"/>
      <c r="C32" s="33"/>
      <c r="D32" s="33"/>
      <c r="E32" s="33"/>
      <c r="F32" s="33"/>
      <c r="G32" s="26"/>
      <c r="H32" s="26"/>
      <c r="I32" s="26"/>
    </row>
    <row r="33" spans="1:15" ht="21" customHeight="1">
      <c r="A33" s="33"/>
      <c r="B33" s="33"/>
      <c r="C33" s="33"/>
      <c r="D33" s="33"/>
      <c r="E33" s="33"/>
      <c r="F33" s="33"/>
      <c r="G33" s="26"/>
      <c r="H33" s="26"/>
      <c r="I33" s="26"/>
    </row>
    <row r="34" spans="1:15" ht="21" customHeight="1">
      <c r="A34" s="33"/>
      <c r="B34" s="33"/>
      <c r="C34" s="33"/>
      <c r="D34" s="33"/>
      <c r="E34" s="33"/>
      <c r="F34" s="33"/>
      <c r="G34" s="26"/>
      <c r="H34" s="26"/>
      <c r="I34" s="26"/>
    </row>
    <row r="35" spans="1:15" ht="21" customHeight="1">
      <c r="A35" s="33"/>
      <c r="B35" s="33"/>
      <c r="C35" s="33"/>
      <c r="D35" s="33"/>
      <c r="E35" s="33"/>
      <c r="F35" s="33"/>
      <c r="G35" s="26"/>
      <c r="H35" s="26"/>
      <c r="I35" s="26"/>
    </row>
    <row r="36" spans="1:15" ht="21" customHeight="1">
      <c r="A36" s="33"/>
      <c r="B36" s="33"/>
      <c r="C36" s="33"/>
      <c r="D36" s="33"/>
      <c r="E36" s="33"/>
      <c r="F36" s="33"/>
      <c r="G36" s="26"/>
      <c r="H36" s="26"/>
      <c r="I36" s="26"/>
    </row>
    <row r="37" spans="1:15" ht="21" customHeight="1">
      <c r="A37" s="33"/>
      <c r="B37" s="33"/>
      <c r="C37" s="33"/>
      <c r="D37" s="33"/>
      <c r="E37" s="33"/>
      <c r="F37" s="33"/>
      <c r="G37" s="26"/>
      <c r="H37" s="26"/>
      <c r="I37" s="26"/>
    </row>
    <row r="38" spans="1:15" s="5" customFormat="1" ht="15.75">
      <c r="A38" s="4"/>
      <c r="B38" s="4"/>
      <c r="C38" s="4"/>
      <c r="D38" s="4"/>
      <c r="E38" s="4"/>
      <c r="F38" s="4"/>
      <c r="G38" s="4"/>
      <c r="H38" s="4"/>
    </row>
    <row r="39" spans="1:15" ht="18.75">
      <c r="A39" s="106" t="s">
        <v>68</v>
      </c>
      <c r="B39" s="106"/>
      <c r="C39" s="106"/>
      <c r="D39" s="106"/>
      <c r="E39" s="106"/>
      <c r="F39" s="106"/>
      <c r="G39" s="106"/>
      <c r="H39" s="106"/>
      <c r="I39" s="106"/>
      <c r="J39" s="106"/>
      <c r="K39" s="106"/>
      <c r="L39" s="106"/>
      <c r="M39" s="106"/>
      <c r="N39" s="106"/>
      <c r="O39" s="106"/>
    </row>
    <row r="40" spans="1:15" ht="16.5">
      <c r="A40" s="107" t="s">
        <v>83</v>
      </c>
      <c r="B40" s="107"/>
      <c r="C40" s="107"/>
      <c r="D40" s="107"/>
      <c r="E40" s="107"/>
      <c r="F40" s="107"/>
      <c r="G40" s="107"/>
      <c r="H40" s="107"/>
      <c r="I40" s="107"/>
      <c r="J40" s="107"/>
      <c r="K40" s="107"/>
      <c r="L40" s="107"/>
      <c r="M40" s="107"/>
      <c r="N40" s="107"/>
      <c r="O40" s="107"/>
    </row>
    <row r="41" spans="1:15" ht="41.25" customHeight="1">
      <c r="A41" s="156" t="s">
        <v>109</v>
      </c>
      <c r="B41" s="156"/>
      <c r="C41" s="156"/>
      <c r="D41" s="156"/>
      <c r="E41" s="156"/>
      <c r="F41" s="156"/>
      <c r="G41" s="156"/>
      <c r="H41" s="156"/>
      <c r="I41" s="156"/>
      <c r="J41" s="156"/>
      <c r="K41" s="156"/>
      <c r="L41" s="156"/>
      <c r="M41" s="156"/>
      <c r="N41" s="156"/>
      <c r="O41" s="156"/>
    </row>
    <row r="42" spans="1:15" ht="15.75" customHeight="1">
      <c r="A42" s="164" t="s">
        <v>84</v>
      </c>
      <c r="B42" s="164"/>
      <c r="C42" s="164"/>
      <c r="D42" s="164"/>
      <c r="E42" s="164"/>
      <c r="F42" s="164"/>
      <c r="G42" s="164"/>
      <c r="H42" s="164"/>
      <c r="I42" s="164"/>
      <c r="J42" s="164"/>
      <c r="K42" s="164"/>
      <c r="L42" s="164"/>
      <c r="M42" s="164"/>
      <c r="N42" s="164"/>
      <c r="O42" s="164"/>
    </row>
    <row r="43" spans="1:15" ht="48.75" customHeight="1">
      <c r="A43" s="156" t="s">
        <v>109</v>
      </c>
      <c r="B43" s="156"/>
      <c r="C43" s="156"/>
      <c r="D43" s="156"/>
      <c r="E43" s="156"/>
      <c r="F43" s="156"/>
      <c r="G43" s="156"/>
      <c r="H43" s="156"/>
      <c r="I43" s="156"/>
      <c r="J43" s="156"/>
      <c r="K43" s="156"/>
      <c r="L43" s="156"/>
      <c r="M43" s="156"/>
      <c r="N43" s="156"/>
      <c r="O43" s="156"/>
    </row>
    <row r="44" spans="1:15" ht="27.75" customHeight="1">
      <c r="A44" s="14" t="s">
        <v>7</v>
      </c>
      <c r="B44" s="98" t="s">
        <v>49</v>
      </c>
      <c r="C44" s="98"/>
      <c r="D44" s="98" t="s">
        <v>8</v>
      </c>
      <c r="E44" s="98"/>
      <c r="F44" s="98"/>
      <c r="G44" s="98"/>
      <c r="H44" s="98" t="s">
        <v>9</v>
      </c>
      <c r="I44" s="98"/>
      <c r="J44" s="98"/>
      <c r="K44" s="98"/>
      <c r="L44" s="98"/>
      <c r="M44" s="109" t="s">
        <v>10</v>
      </c>
      <c r="N44" s="109"/>
      <c r="O44" s="109"/>
    </row>
    <row r="45" spans="1:15" ht="63" customHeight="1">
      <c r="A45" s="11" t="s">
        <v>11</v>
      </c>
      <c r="B45" s="94" t="s">
        <v>192</v>
      </c>
      <c r="C45" s="94"/>
      <c r="D45" s="114" t="s">
        <v>194</v>
      </c>
      <c r="E45" s="115"/>
      <c r="F45" s="115"/>
      <c r="G45" s="116"/>
      <c r="H45" s="114" t="s">
        <v>195</v>
      </c>
      <c r="I45" s="115"/>
      <c r="J45" s="115"/>
      <c r="K45" s="115"/>
      <c r="L45" s="116"/>
      <c r="M45" s="165" t="s">
        <v>196</v>
      </c>
      <c r="N45" s="166"/>
      <c r="O45" s="167"/>
    </row>
    <row r="46" spans="1:15" ht="63" customHeight="1">
      <c r="A46" s="11" t="s">
        <v>12</v>
      </c>
      <c r="B46" s="94" t="s">
        <v>193</v>
      </c>
      <c r="C46" s="94"/>
      <c r="D46" s="117"/>
      <c r="E46" s="118"/>
      <c r="F46" s="118"/>
      <c r="G46" s="119"/>
      <c r="H46" s="117"/>
      <c r="I46" s="118"/>
      <c r="J46" s="118"/>
      <c r="K46" s="118"/>
      <c r="L46" s="119"/>
      <c r="M46" s="168"/>
      <c r="N46" s="169"/>
      <c r="O46" s="170"/>
    </row>
    <row r="47" spans="1:15" s="5" customFormat="1" ht="15.75">
      <c r="A47" s="4"/>
      <c r="B47" s="4"/>
      <c r="C47" s="4"/>
      <c r="D47" s="4"/>
      <c r="E47" s="4"/>
      <c r="F47" s="4"/>
      <c r="G47" s="4"/>
      <c r="H47" s="4"/>
    </row>
    <row r="48" spans="1:15" ht="18.75">
      <c r="A48" s="106" t="s">
        <v>69</v>
      </c>
      <c r="B48" s="106"/>
      <c r="C48" s="106"/>
      <c r="D48" s="106"/>
      <c r="E48" s="106"/>
      <c r="F48" s="106"/>
      <c r="G48" s="106"/>
      <c r="H48" s="106"/>
      <c r="I48" s="106"/>
      <c r="J48" s="106"/>
      <c r="K48" s="106"/>
      <c r="L48" s="106"/>
      <c r="M48" s="106"/>
      <c r="N48" s="106"/>
      <c r="O48" s="106"/>
    </row>
    <row r="49" spans="1:15" ht="21.75" customHeight="1">
      <c r="A49" s="107" t="s">
        <v>70</v>
      </c>
      <c r="B49" s="107"/>
      <c r="C49" s="107"/>
      <c r="D49" s="107"/>
      <c r="E49" s="107"/>
      <c r="F49" s="107"/>
      <c r="G49" s="107"/>
      <c r="H49" s="107"/>
      <c r="I49" s="107"/>
      <c r="J49" s="107"/>
      <c r="K49" s="107"/>
      <c r="L49" s="107"/>
      <c r="M49" s="107"/>
      <c r="N49" s="107"/>
      <c r="O49" s="107"/>
    </row>
    <row r="50" spans="1:15" ht="15.75" customHeight="1">
      <c r="A50" s="98" t="s">
        <v>13</v>
      </c>
      <c r="B50" s="98"/>
      <c r="C50" s="98" t="s">
        <v>45</v>
      </c>
      <c r="D50" s="98"/>
      <c r="E50" s="98"/>
      <c r="F50" s="98"/>
      <c r="G50" s="98"/>
      <c r="H50" s="98" t="s">
        <v>51</v>
      </c>
      <c r="I50" s="98"/>
      <c r="J50" s="98"/>
      <c r="K50" s="98"/>
      <c r="L50" s="98"/>
    </row>
    <row r="51" spans="1:15" ht="33.75" customHeight="1">
      <c r="A51" s="94" t="s">
        <v>214</v>
      </c>
      <c r="B51" s="94"/>
      <c r="C51" s="94" t="s">
        <v>110</v>
      </c>
      <c r="D51" s="94"/>
      <c r="E51" s="94"/>
      <c r="F51" s="94"/>
      <c r="G51" s="94"/>
      <c r="H51" s="148" t="s">
        <v>217</v>
      </c>
      <c r="I51" s="150"/>
      <c r="J51" s="150"/>
      <c r="K51" s="150"/>
      <c r="L51" s="151"/>
    </row>
    <row r="52" spans="1:15" ht="33.75" customHeight="1">
      <c r="A52" s="94" t="s">
        <v>215</v>
      </c>
      <c r="B52" s="94"/>
      <c r="C52" s="94" t="s">
        <v>110</v>
      </c>
      <c r="D52" s="94"/>
      <c r="E52" s="94"/>
      <c r="F52" s="94"/>
      <c r="G52" s="94"/>
      <c r="H52" s="148" t="s">
        <v>216</v>
      </c>
      <c r="I52" s="149"/>
      <c r="J52" s="149"/>
      <c r="K52" s="149"/>
      <c r="L52" s="146"/>
    </row>
    <row r="53" spans="1:15" ht="33.75" customHeight="1">
      <c r="A53" s="94" t="s">
        <v>213</v>
      </c>
      <c r="B53" s="94"/>
      <c r="C53" s="94" t="s">
        <v>197</v>
      </c>
      <c r="D53" s="94" t="s">
        <v>112</v>
      </c>
      <c r="E53" s="94"/>
      <c r="F53" s="94"/>
      <c r="G53" s="94"/>
      <c r="H53" s="145" t="s">
        <v>111</v>
      </c>
      <c r="I53" s="149"/>
      <c r="J53" s="149"/>
      <c r="K53" s="149"/>
      <c r="L53" s="146"/>
    </row>
    <row r="54" spans="1:15" s="5" customFormat="1" ht="15.75">
      <c r="A54" s="6"/>
      <c r="B54" s="7"/>
      <c r="C54" s="7"/>
      <c r="D54" s="7"/>
      <c r="E54" s="7"/>
      <c r="F54" s="7"/>
      <c r="G54" s="7"/>
      <c r="H54" s="4"/>
    </row>
    <row r="55" spans="1:15" ht="16.5">
      <c r="A55" s="107" t="s">
        <v>71</v>
      </c>
      <c r="B55" s="107"/>
      <c r="C55" s="107"/>
      <c r="D55" s="107"/>
      <c r="E55" s="107"/>
      <c r="F55" s="107"/>
      <c r="G55" s="107"/>
      <c r="H55" s="107"/>
      <c r="I55" s="107"/>
      <c r="J55" s="107"/>
      <c r="K55" s="107"/>
      <c r="L55" s="107"/>
      <c r="M55" s="107"/>
      <c r="N55" s="107"/>
      <c r="O55" s="107"/>
    </row>
    <row r="56" spans="1:15" ht="15.75" customHeight="1">
      <c r="A56" s="98" t="s">
        <v>13</v>
      </c>
      <c r="B56" s="98"/>
      <c r="C56" s="98" t="s">
        <v>14</v>
      </c>
      <c r="D56" s="98"/>
      <c r="E56" s="98"/>
      <c r="F56" s="98"/>
      <c r="G56" s="98"/>
      <c r="H56" s="109" t="s">
        <v>50</v>
      </c>
      <c r="I56" s="109"/>
      <c r="J56" s="109"/>
      <c r="K56" s="109"/>
      <c r="L56" s="109"/>
    </row>
    <row r="57" spans="1:15" ht="28.5" customHeight="1">
      <c r="A57" s="94" t="s">
        <v>214</v>
      </c>
      <c r="B57" s="94"/>
      <c r="C57" s="94" t="s">
        <v>110</v>
      </c>
      <c r="D57" s="94"/>
      <c r="E57" s="94"/>
      <c r="F57" s="94"/>
      <c r="G57" s="94"/>
      <c r="H57" s="129" t="s">
        <v>113</v>
      </c>
      <c r="I57" s="129"/>
      <c r="J57" s="129"/>
      <c r="K57" s="129"/>
      <c r="L57" s="129"/>
      <c r="N57" s="5"/>
    </row>
    <row r="58" spans="1:15" ht="28.5" customHeight="1">
      <c r="A58" s="94" t="s">
        <v>215</v>
      </c>
      <c r="B58" s="94"/>
      <c r="C58" s="94" t="s">
        <v>110</v>
      </c>
      <c r="D58" s="94"/>
      <c r="E58" s="94"/>
      <c r="F58" s="94"/>
      <c r="G58" s="94"/>
      <c r="H58" s="129" t="s">
        <v>113</v>
      </c>
      <c r="I58" s="129"/>
      <c r="J58" s="129"/>
      <c r="K58" s="129"/>
      <c r="L58" s="129"/>
      <c r="N58" s="5"/>
    </row>
    <row r="59" spans="1:15" ht="28.5" customHeight="1">
      <c r="A59" s="94" t="s">
        <v>213</v>
      </c>
      <c r="B59" s="94"/>
      <c r="C59" s="94" t="s">
        <v>197</v>
      </c>
      <c r="D59" s="94"/>
      <c r="E59" s="94"/>
      <c r="F59" s="94"/>
      <c r="G59" s="94"/>
      <c r="H59" s="94" t="s">
        <v>111</v>
      </c>
      <c r="I59" s="94"/>
      <c r="J59" s="94"/>
      <c r="K59" s="94"/>
      <c r="L59" s="94"/>
      <c r="N59" s="5"/>
    </row>
    <row r="60" spans="1:15" ht="15.75">
      <c r="A60" s="2"/>
      <c r="B60" s="2"/>
      <c r="C60" s="2"/>
      <c r="D60" s="2"/>
      <c r="E60" s="2"/>
      <c r="F60" s="2"/>
      <c r="G60" s="2"/>
      <c r="H60" s="2"/>
    </row>
    <row r="61" spans="1:15" ht="16.5">
      <c r="A61" s="107" t="s">
        <v>72</v>
      </c>
      <c r="B61" s="107"/>
      <c r="C61" s="107"/>
      <c r="D61" s="107"/>
      <c r="E61" s="107"/>
      <c r="F61" s="107"/>
      <c r="G61" s="107"/>
      <c r="H61" s="107"/>
      <c r="I61" s="107"/>
      <c r="J61" s="107"/>
      <c r="K61" s="107"/>
      <c r="L61" s="107"/>
      <c r="M61" s="107"/>
      <c r="N61" s="107"/>
      <c r="O61" s="107"/>
    </row>
    <row r="62" spans="1:15" ht="15.75">
      <c r="A62" s="109" t="s">
        <v>13</v>
      </c>
      <c r="B62" s="109"/>
      <c r="C62" s="109" t="s">
        <v>15</v>
      </c>
      <c r="D62" s="109"/>
      <c r="E62" s="109"/>
      <c r="F62" s="15" t="s">
        <v>16</v>
      </c>
      <c r="G62" s="109" t="s">
        <v>90</v>
      </c>
      <c r="H62" s="109"/>
      <c r="I62" s="109" t="s">
        <v>52</v>
      </c>
      <c r="J62" s="109"/>
      <c r="K62" s="109"/>
      <c r="L62" s="109"/>
    </row>
    <row r="63" spans="1:15" ht="40.5" customHeight="1">
      <c r="A63" s="94" t="s">
        <v>214</v>
      </c>
      <c r="B63" s="94"/>
      <c r="C63" s="104">
        <v>115</v>
      </c>
      <c r="D63" s="147"/>
      <c r="E63" s="105"/>
      <c r="F63" s="35">
        <v>115</v>
      </c>
      <c r="G63" s="104">
        <v>0</v>
      </c>
      <c r="H63" s="105"/>
      <c r="I63" s="129" t="s">
        <v>114</v>
      </c>
      <c r="J63" s="129"/>
      <c r="K63" s="129"/>
      <c r="L63" s="129"/>
      <c r="N63" s="5"/>
    </row>
    <row r="64" spans="1:15" ht="40.5" customHeight="1">
      <c r="A64" s="94" t="s">
        <v>215</v>
      </c>
      <c r="B64" s="94"/>
      <c r="C64" s="133">
        <v>124</v>
      </c>
      <c r="D64" s="133"/>
      <c r="E64" s="133"/>
      <c r="F64" s="35">
        <v>123</v>
      </c>
      <c r="G64" s="145" t="s">
        <v>280</v>
      </c>
      <c r="H64" s="146"/>
      <c r="I64" s="129"/>
      <c r="J64" s="129"/>
      <c r="K64" s="129"/>
      <c r="L64" s="129"/>
      <c r="N64" s="5"/>
    </row>
    <row r="65" spans="1:17" ht="65.25" customHeight="1">
      <c r="A65" s="94" t="s">
        <v>213</v>
      </c>
      <c r="B65" s="94"/>
      <c r="C65" s="133">
        <v>95</v>
      </c>
      <c r="D65" s="133"/>
      <c r="E65" s="133"/>
      <c r="F65" s="35">
        <v>71</v>
      </c>
      <c r="G65" s="145" t="s">
        <v>281</v>
      </c>
      <c r="H65" s="146"/>
      <c r="I65" s="129"/>
      <c r="J65" s="129"/>
      <c r="K65" s="129"/>
      <c r="L65" s="129"/>
      <c r="N65" s="5"/>
    </row>
    <row r="66" spans="1:17" ht="25.5" customHeight="1">
      <c r="A66" s="51"/>
      <c r="B66" s="51"/>
      <c r="C66" s="78"/>
      <c r="D66" s="78"/>
      <c r="E66" s="78"/>
      <c r="F66" s="78"/>
      <c r="G66" s="51"/>
      <c r="H66" s="51"/>
      <c r="I66" s="52"/>
      <c r="J66" s="52"/>
      <c r="K66" s="52"/>
      <c r="L66" s="52"/>
      <c r="N66" s="5"/>
    </row>
    <row r="67" spans="1:17" ht="40.5" customHeight="1">
      <c r="C67" s="21"/>
      <c r="D67" s="27"/>
      <c r="E67" s="27"/>
      <c r="F67" s="27"/>
      <c r="G67" s="28"/>
      <c r="H67" s="28"/>
      <c r="I67" s="29"/>
      <c r="J67" s="29"/>
      <c r="K67" s="29"/>
      <c r="L67" s="29"/>
    </row>
    <row r="68" spans="1:17" ht="27" customHeight="1">
      <c r="A68" s="107" t="s">
        <v>78</v>
      </c>
      <c r="B68" s="107"/>
      <c r="C68" s="107"/>
      <c r="D68" s="107"/>
      <c r="E68" s="107"/>
      <c r="F68" s="107"/>
      <c r="G68" s="107"/>
      <c r="H68" s="107"/>
      <c r="I68" s="107"/>
      <c r="J68" s="107"/>
      <c r="K68" s="107"/>
      <c r="L68" s="107"/>
      <c r="M68" s="107"/>
      <c r="N68" s="107"/>
      <c r="O68" s="107"/>
      <c r="Q68" s="5"/>
    </row>
    <row r="69" spans="1:17" ht="4.5" customHeight="1">
      <c r="A69" s="19"/>
      <c r="B69" s="19"/>
      <c r="C69" s="19"/>
      <c r="D69" s="19"/>
      <c r="E69" s="19"/>
      <c r="F69" s="19"/>
      <c r="G69" s="19"/>
      <c r="H69" s="2"/>
      <c r="I69" s="5"/>
      <c r="Q69" s="5"/>
    </row>
    <row r="70" spans="1:17" ht="16.5" customHeight="1">
      <c r="A70" s="98" t="s">
        <v>115</v>
      </c>
      <c r="B70" s="98"/>
      <c r="C70" s="98"/>
      <c r="D70" s="98"/>
      <c r="E70" s="98"/>
      <c r="F70" s="98"/>
      <c r="G70" s="98"/>
      <c r="H70" s="98"/>
      <c r="I70" s="98"/>
      <c r="J70" s="98"/>
      <c r="K70" s="98"/>
      <c r="L70" s="98"/>
      <c r="M70" s="98"/>
      <c r="N70" s="98"/>
      <c r="O70" s="98"/>
      <c r="Q70" s="5"/>
    </row>
    <row r="71" spans="1:17" ht="15.75">
      <c r="A71" s="97">
        <v>45108</v>
      </c>
      <c r="B71" s="98"/>
      <c r="C71" s="98"/>
      <c r="D71" s="98"/>
      <c r="E71" s="98"/>
      <c r="F71" s="98"/>
      <c r="G71" s="98"/>
      <c r="H71" s="98"/>
      <c r="I71" s="98"/>
      <c r="J71" s="98"/>
      <c r="K71" s="98"/>
      <c r="L71" s="98"/>
      <c r="M71" s="98"/>
      <c r="N71" s="98"/>
      <c r="O71" s="98"/>
      <c r="Q71" s="5"/>
    </row>
    <row r="72" spans="1:17" ht="15" customHeight="1">
      <c r="A72" s="99" t="s">
        <v>116</v>
      </c>
      <c r="B72" s="99" t="s">
        <v>117</v>
      </c>
      <c r="C72" s="99" t="s">
        <v>118</v>
      </c>
      <c r="D72" s="99" t="s">
        <v>119</v>
      </c>
      <c r="E72" s="99" t="s">
        <v>120</v>
      </c>
      <c r="F72" s="99" t="s">
        <v>121</v>
      </c>
      <c r="G72" s="99" t="s">
        <v>122</v>
      </c>
      <c r="H72" s="99" t="s">
        <v>123</v>
      </c>
      <c r="I72" s="101" t="s">
        <v>124</v>
      </c>
      <c r="J72" s="102"/>
      <c r="K72" s="102"/>
      <c r="L72" s="103"/>
      <c r="M72" s="98" t="s">
        <v>125</v>
      </c>
      <c r="N72" s="98"/>
      <c r="O72" s="98"/>
      <c r="Q72" s="5"/>
    </row>
    <row r="73" spans="1:17" ht="30" customHeight="1">
      <c r="A73" s="100"/>
      <c r="B73" s="100"/>
      <c r="C73" s="100"/>
      <c r="D73" s="100"/>
      <c r="E73" s="100"/>
      <c r="F73" s="100"/>
      <c r="G73" s="100"/>
      <c r="H73" s="100"/>
      <c r="I73" s="23" t="s">
        <v>126</v>
      </c>
      <c r="J73" s="23" t="s">
        <v>127</v>
      </c>
      <c r="K73" s="23" t="s">
        <v>288</v>
      </c>
      <c r="L73" s="23" t="s">
        <v>128</v>
      </c>
      <c r="M73" s="23" t="s">
        <v>129</v>
      </c>
      <c r="N73" s="23" t="s">
        <v>289</v>
      </c>
      <c r="O73" s="23" t="s">
        <v>128</v>
      </c>
      <c r="Q73" s="5"/>
    </row>
    <row r="74" spans="1:17" ht="59.25" customHeight="1">
      <c r="A74" s="171">
        <v>1</v>
      </c>
      <c r="B74" s="174" t="s">
        <v>130</v>
      </c>
      <c r="C74" s="171">
        <v>1</v>
      </c>
      <c r="D74" s="174" t="s">
        <v>130</v>
      </c>
      <c r="E74" s="57">
        <v>1</v>
      </c>
      <c r="F74" s="58" t="s">
        <v>131</v>
      </c>
      <c r="G74" s="57">
        <v>1</v>
      </c>
      <c r="H74" s="58" t="s">
        <v>131</v>
      </c>
      <c r="I74" s="62" t="s">
        <v>132</v>
      </c>
      <c r="J74" s="59">
        <v>0</v>
      </c>
      <c r="K74" s="59">
        <v>0</v>
      </c>
      <c r="L74" s="59">
        <v>0</v>
      </c>
      <c r="M74" s="59">
        <v>122829202224</v>
      </c>
      <c r="N74" s="59">
        <v>8809779140</v>
      </c>
      <c r="O74" s="60">
        <f>N74/M74*100</f>
        <v>7.1723816327764354</v>
      </c>
      <c r="Q74" s="5"/>
    </row>
    <row r="75" spans="1:17" ht="56.25" customHeight="1">
      <c r="A75" s="172"/>
      <c r="B75" s="175"/>
      <c r="C75" s="172"/>
      <c r="D75" s="175"/>
      <c r="E75" s="57">
        <v>4</v>
      </c>
      <c r="F75" s="58" t="s">
        <v>133</v>
      </c>
      <c r="G75" s="57">
        <v>1</v>
      </c>
      <c r="H75" s="58" t="s">
        <v>133</v>
      </c>
      <c r="I75" s="62" t="s">
        <v>134</v>
      </c>
      <c r="J75" s="59">
        <v>1254163</v>
      </c>
      <c r="K75" s="59">
        <v>1330869</v>
      </c>
      <c r="L75" s="61">
        <f>+K75/J75*100</f>
        <v>106.11611090424451</v>
      </c>
      <c r="M75" s="59">
        <v>259062108459</v>
      </c>
      <c r="N75" s="59">
        <v>38817239593</v>
      </c>
      <c r="O75" s="60">
        <f>N75/M75*100</f>
        <v>14.983758074038581</v>
      </c>
      <c r="Q75" s="5"/>
    </row>
    <row r="76" spans="1:17" ht="55.5" customHeight="1">
      <c r="A76" s="172"/>
      <c r="B76" s="175"/>
      <c r="C76" s="172"/>
      <c r="D76" s="175"/>
      <c r="E76" s="57">
        <v>5</v>
      </c>
      <c r="F76" s="58" t="s">
        <v>135</v>
      </c>
      <c r="G76" s="57">
        <v>1</v>
      </c>
      <c r="H76" s="58" t="s">
        <v>135</v>
      </c>
      <c r="I76" s="62" t="s">
        <v>136</v>
      </c>
      <c r="J76" s="59">
        <v>313099</v>
      </c>
      <c r="K76" s="59">
        <v>0</v>
      </c>
      <c r="L76" s="59">
        <v>0</v>
      </c>
      <c r="M76" s="59">
        <v>2308682038772</v>
      </c>
      <c r="N76" s="59">
        <v>188322393644</v>
      </c>
      <c r="O76" s="60">
        <f>N76/M76*100</f>
        <v>8.1571385960177381</v>
      </c>
      <c r="Q76" s="5"/>
    </row>
    <row r="77" spans="1:17" ht="45" customHeight="1">
      <c r="A77" s="172"/>
      <c r="B77" s="175"/>
      <c r="C77" s="172"/>
      <c r="D77" s="175"/>
      <c r="E77" s="57">
        <v>6</v>
      </c>
      <c r="F77" s="58" t="s">
        <v>137</v>
      </c>
      <c r="G77" s="57">
        <v>1</v>
      </c>
      <c r="H77" s="58" t="s">
        <v>137</v>
      </c>
      <c r="I77" s="62" t="s">
        <v>136</v>
      </c>
      <c r="J77" s="59">
        <v>6625</v>
      </c>
      <c r="K77" s="59">
        <v>0</v>
      </c>
      <c r="L77" s="59">
        <v>0</v>
      </c>
      <c r="M77" s="59">
        <v>168956174313</v>
      </c>
      <c r="N77" s="59">
        <v>12903287289</v>
      </c>
      <c r="O77" s="60">
        <f>N77/M77*100</f>
        <v>7.6370617063665254</v>
      </c>
      <c r="Q77" s="5"/>
    </row>
    <row r="78" spans="1:17" ht="48" customHeight="1">
      <c r="A78" s="172"/>
      <c r="B78" s="175"/>
      <c r="C78" s="172"/>
      <c r="D78" s="175"/>
      <c r="E78" s="57">
        <v>7</v>
      </c>
      <c r="F78" s="58" t="s">
        <v>138</v>
      </c>
      <c r="G78" s="57">
        <v>1</v>
      </c>
      <c r="H78" s="58" t="s">
        <v>138</v>
      </c>
      <c r="I78" s="62" t="s">
        <v>139</v>
      </c>
      <c r="J78" s="59">
        <v>13251</v>
      </c>
      <c r="K78" s="59">
        <v>19364</v>
      </c>
      <c r="L78" s="61">
        <f t="shared" ref="L78:L81" si="0">+K78/J78*100</f>
        <v>146.13236736850047</v>
      </c>
      <c r="M78" s="59">
        <v>17731149927</v>
      </c>
      <c r="N78" s="59">
        <v>1561378673</v>
      </c>
      <c r="O78" s="60">
        <f>N78/M78*100</f>
        <v>8.8058511683013876</v>
      </c>
      <c r="Q78" s="5"/>
    </row>
    <row r="79" spans="1:17" ht="58.5" customHeight="1">
      <c r="A79" s="172"/>
      <c r="B79" s="175"/>
      <c r="C79" s="172"/>
      <c r="D79" s="175"/>
      <c r="E79" s="57">
        <v>8</v>
      </c>
      <c r="F79" s="58" t="s">
        <v>140</v>
      </c>
      <c r="G79" s="57">
        <v>1</v>
      </c>
      <c r="H79" s="58" t="s">
        <v>140</v>
      </c>
      <c r="I79" s="62" t="s">
        <v>141</v>
      </c>
      <c r="J79" s="59">
        <v>784</v>
      </c>
      <c r="K79" s="59">
        <v>643</v>
      </c>
      <c r="L79" s="61">
        <f t="shared" si="0"/>
        <v>82.015306122448976</v>
      </c>
      <c r="M79" s="59">
        <v>2462083605</v>
      </c>
      <c r="N79" s="59">
        <v>91735627</v>
      </c>
      <c r="O79" s="60">
        <f t="shared" ref="O79:O90" si="1">N79/M79*100</f>
        <v>3.7259346844966297</v>
      </c>
      <c r="Q79" s="5"/>
    </row>
    <row r="80" spans="1:17" ht="70.5" customHeight="1">
      <c r="A80" s="172"/>
      <c r="B80" s="175"/>
      <c r="C80" s="172"/>
      <c r="D80" s="175"/>
      <c r="E80" s="57">
        <v>10</v>
      </c>
      <c r="F80" s="58" t="s">
        <v>142</v>
      </c>
      <c r="G80" s="57">
        <v>1</v>
      </c>
      <c r="H80" s="58" t="s">
        <v>143</v>
      </c>
      <c r="I80" s="62" t="s">
        <v>132</v>
      </c>
      <c r="J80" s="59">
        <v>0</v>
      </c>
      <c r="K80" s="59">
        <v>0</v>
      </c>
      <c r="L80" s="59">
        <v>0</v>
      </c>
      <c r="M80" s="59">
        <v>7157105290</v>
      </c>
      <c r="N80" s="59">
        <v>81800982</v>
      </c>
      <c r="O80" s="60">
        <f t="shared" si="1"/>
        <v>1.1429338913637808</v>
      </c>
      <c r="Q80" s="5"/>
    </row>
    <row r="81" spans="1:17" ht="82.5" customHeight="1">
      <c r="A81" s="172"/>
      <c r="B81" s="175"/>
      <c r="C81" s="172"/>
      <c r="D81" s="175"/>
      <c r="E81" s="57">
        <v>11</v>
      </c>
      <c r="F81" s="58" t="s">
        <v>200</v>
      </c>
      <c r="G81" s="57">
        <v>1</v>
      </c>
      <c r="H81" s="58" t="s">
        <v>218</v>
      </c>
      <c r="I81" s="62" t="s">
        <v>144</v>
      </c>
      <c r="J81" s="59">
        <v>12</v>
      </c>
      <c r="K81" s="59">
        <v>41</v>
      </c>
      <c r="L81" s="61">
        <f t="shared" si="0"/>
        <v>341.66666666666663</v>
      </c>
      <c r="M81" s="59">
        <v>2266700000</v>
      </c>
      <c r="N81" s="59">
        <v>534936356</v>
      </c>
      <c r="O81" s="60">
        <f t="shared" si="1"/>
        <v>23.599786297260334</v>
      </c>
      <c r="Q81" s="5"/>
    </row>
    <row r="82" spans="1:17" ht="72.75" customHeight="1">
      <c r="A82" s="172"/>
      <c r="B82" s="175"/>
      <c r="C82" s="172"/>
      <c r="D82" s="175"/>
      <c r="E82" s="57">
        <v>12</v>
      </c>
      <c r="F82" s="58" t="s">
        <v>145</v>
      </c>
      <c r="G82" s="57">
        <v>1</v>
      </c>
      <c r="H82" s="58" t="s">
        <v>146</v>
      </c>
      <c r="I82" s="62" t="s">
        <v>147</v>
      </c>
      <c r="J82" s="59">
        <v>0</v>
      </c>
      <c r="K82" s="59">
        <v>0</v>
      </c>
      <c r="L82" s="59">
        <v>0</v>
      </c>
      <c r="M82" s="59">
        <v>82026184610</v>
      </c>
      <c r="N82" s="59">
        <v>1805403335</v>
      </c>
      <c r="O82" s="60">
        <f t="shared" si="1"/>
        <v>2.201008548165361</v>
      </c>
      <c r="Q82" s="5"/>
    </row>
    <row r="83" spans="1:17" ht="60" customHeight="1">
      <c r="A83" s="172"/>
      <c r="B83" s="175"/>
      <c r="C83" s="172"/>
      <c r="D83" s="175"/>
      <c r="E83" s="57">
        <v>14</v>
      </c>
      <c r="F83" s="58" t="s">
        <v>148</v>
      </c>
      <c r="G83" s="57">
        <v>1</v>
      </c>
      <c r="H83" s="58" t="s">
        <v>148</v>
      </c>
      <c r="I83" s="62" t="s">
        <v>134</v>
      </c>
      <c r="J83" s="59">
        <v>0</v>
      </c>
      <c r="K83" s="59">
        <v>0</v>
      </c>
      <c r="L83" s="59">
        <v>0</v>
      </c>
      <c r="M83" s="59">
        <v>23614301810</v>
      </c>
      <c r="N83" s="59">
        <v>431919423</v>
      </c>
      <c r="O83" s="60">
        <f t="shared" si="1"/>
        <v>1.8290586208104369</v>
      </c>
      <c r="Q83" s="5"/>
    </row>
    <row r="84" spans="1:17" ht="64.5" customHeight="1">
      <c r="A84" s="172"/>
      <c r="B84" s="175"/>
      <c r="C84" s="172"/>
      <c r="D84" s="175"/>
      <c r="E84" s="57">
        <v>15</v>
      </c>
      <c r="F84" s="58" t="s">
        <v>149</v>
      </c>
      <c r="G84" s="57">
        <v>1</v>
      </c>
      <c r="H84" s="58" t="s">
        <v>149</v>
      </c>
      <c r="I84" s="62" t="s">
        <v>150</v>
      </c>
      <c r="J84" s="59">
        <v>0</v>
      </c>
      <c r="K84" s="59">
        <v>0</v>
      </c>
      <c r="L84" s="59">
        <v>0</v>
      </c>
      <c r="M84" s="59">
        <v>51472779201</v>
      </c>
      <c r="N84" s="59">
        <v>4004212044</v>
      </c>
      <c r="O84" s="60">
        <f t="shared" si="1"/>
        <v>7.7792808279569385</v>
      </c>
      <c r="Q84" s="5"/>
    </row>
    <row r="85" spans="1:17" ht="51.75" customHeight="1">
      <c r="A85" s="172"/>
      <c r="B85" s="175"/>
      <c r="C85" s="172"/>
      <c r="D85" s="175"/>
      <c r="E85" s="57">
        <v>16</v>
      </c>
      <c r="F85" s="58" t="s">
        <v>151</v>
      </c>
      <c r="G85" s="57">
        <v>1</v>
      </c>
      <c r="H85" s="58" t="s">
        <v>151</v>
      </c>
      <c r="I85" s="62" t="s">
        <v>150</v>
      </c>
      <c r="J85" s="59">
        <v>0</v>
      </c>
      <c r="K85" s="59">
        <v>0</v>
      </c>
      <c r="L85" s="59">
        <v>0</v>
      </c>
      <c r="M85" s="59">
        <v>111407848930</v>
      </c>
      <c r="N85" s="59">
        <v>7540397984</v>
      </c>
      <c r="O85" s="60">
        <f t="shared" si="1"/>
        <v>6.768282537021066</v>
      </c>
      <c r="Q85" s="5"/>
    </row>
    <row r="86" spans="1:17" ht="98.25" customHeight="1">
      <c r="A86" s="172"/>
      <c r="B86" s="175"/>
      <c r="C86" s="172"/>
      <c r="D86" s="175"/>
      <c r="E86" s="57">
        <v>17</v>
      </c>
      <c r="F86" s="58" t="s">
        <v>152</v>
      </c>
      <c r="G86" s="57">
        <v>1</v>
      </c>
      <c r="H86" s="58" t="s">
        <v>202</v>
      </c>
      <c r="I86" s="62" t="s">
        <v>147</v>
      </c>
      <c r="J86" s="59">
        <v>0</v>
      </c>
      <c r="K86" s="59">
        <v>0</v>
      </c>
      <c r="L86" s="59">
        <v>0</v>
      </c>
      <c r="M86" s="59">
        <v>5820000000</v>
      </c>
      <c r="N86" s="59">
        <v>0</v>
      </c>
      <c r="O86" s="60">
        <f t="shared" si="1"/>
        <v>0</v>
      </c>
      <c r="Q86" s="5"/>
    </row>
    <row r="87" spans="1:17" ht="64.5" customHeight="1">
      <c r="A87" s="172"/>
      <c r="B87" s="175"/>
      <c r="C87" s="172"/>
      <c r="D87" s="175"/>
      <c r="E87" s="57">
        <v>18</v>
      </c>
      <c r="F87" s="58" t="s">
        <v>153</v>
      </c>
      <c r="G87" s="57">
        <v>1</v>
      </c>
      <c r="H87" s="58" t="s">
        <v>154</v>
      </c>
      <c r="I87" s="62" t="s">
        <v>155</v>
      </c>
      <c r="J87" s="59">
        <v>0</v>
      </c>
      <c r="K87" s="59">
        <v>0</v>
      </c>
      <c r="L87" s="59">
        <v>0</v>
      </c>
      <c r="M87" s="59">
        <v>93317482293</v>
      </c>
      <c r="N87" s="59">
        <v>3129320495</v>
      </c>
      <c r="O87" s="60">
        <f t="shared" si="1"/>
        <v>3.3534129062489066</v>
      </c>
      <c r="Q87" s="5"/>
    </row>
    <row r="88" spans="1:17" ht="56.25" customHeight="1">
      <c r="A88" s="172"/>
      <c r="B88" s="175"/>
      <c r="C88" s="172"/>
      <c r="D88" s="175"/>
      <c r="E88" s="57">
        <v>19</v>
      </c>
      <c r="F88" s="58" t="s">
        <v>156</v>
      </c>
      <c r="G88" s="57">
        <v>1</v>
      </c>
      <c r="H88" s="58" t="s">
        <v>157</v>
      </c>
      <c r="I88" s="62" t="s">
        <v>144</v>
      </c>
      <c r="J88" s="59">
        <v>0</v>
      </c>
      <c r="K88" s="59">
        <v>0</v>
      </c>
      <c r="L88" s="59">
        <v>0</v>
      </c>
      <c r="M88" s="59">
        <v>9000000000</v>
      </c>
      <c r="N88" s="59">
        <v>210560894</v>
      </c>
      <c r="O88" s="60">
        <f t="shared" si="1"/>
        <v>2.3395654888888888</v>
      </c>
      <c r="Q88" s="5"/>
    </row>
    <row r="89" spans="1:17" ht="69" customHeight="1">
      <c r="A89" s="173"/>
      <c r="B89" s="176"/>
      <c r="C89" s="173"/>
      <c r="D89" s="176"/>
      <c r="E89" s="57">
        <v>20</v>
      </c>
      <c r="F89" s="58" t="s">
        <v>158</v>
      </c>
      <c r="G89" s="57">
        <v>1</v>
      </c>
      <c r="H89" s="58" t="s">
        <v>219</v>
      </c>
      <c r="I89" s="62" t="s">
        <v>150</v>
      </c>
      <c r="J89" s="59">
        <v>0</v>
      </c>
      <c r="K89" s="59">
        <v>0</v>
      </c>
      <c r="L89" s="59">
        <v>0</v>
      </c>
      <c r="M89" s="59">
        <v>9500000000</v>
      </c>
      <c r="N89" s="59">
        <v>0</v>
      </c>
      <c r="O89" s="60">
        <f t="shared" si="1"/>
        <v>0</v>
      </c>
      <c r="Q89" s="5"/>
    </row>
    <row r="90" spans="1:17" ht="54.75" customHeight="1">
      <c r="A90" s="177">
        <v>3</v>
      </c>
      <c r="B90" s="178" t="s">
        <v>159</v>
      </c>
      <c r="C90" s="177">
        <v>3</v>
      </c>
      <c r="D90" s="178" t="s">
        <v>159</v>
      </c>
      <c r="E90" s="57">
        <v>1</v>
      </c>
      <c r="F90" s="58" t="s">
        <v>160</v>
      </c>
      <c r="G90" s="57">
        <v>1</v>
      </c>
      <c r="H90" s="58" t="s">
        <v>160</v>
      </c>
      <c r="I90" s="62" t="s">
        <v>132</v>
      </c>
      <c r="J90" s="59">
        <v>0</v>
      </c>
      <c r="K90" s="59">
        <v>0</v>
      </c>
      <c r="L90" s="59">
        <v>0</v>
      </c>
      <c r="M90" s="59">
        <v>792555989787</v>
      </c>
      <c r="N90" s="59">
        <v>197171945512</v>
      </c>
      <c r="O90" s="60">
        <f t="shared" si="1"/>
        <v>24.877983139713585</v>
      </c>
      <c r="Q90" s="5"/>
    </row>
    <row r="91" spans="1:17" ht="51" customHeight="1">
      <c r="A91" s="177"/>
      <c r="B91" s="178"/>
      <c r="C91" s="177"/>
      <c r="D91" s="178"/>
      <c r="E91" s="57">
        <v>2</v>
      </c>
      <c r="F91" s="58" t="s">
        <v>161</v>
      </c>
      <c r="G91" s="57">
        <v>1</v>
      </c>
      <c r="H91" s="58" t="s">
        <v>161</v>
      </c>
      <c r="I91" s="62" t="s">
        <v>132</v>
      </c>
      <c r="J91" s="59">
        <v>0</v>
      </c>
      <c r="K91" s="59">
        <v>0</v>
      </c>
      <c r="L91" s="59">
        <v>0</v>
      </c>
      <c r="M91" s="59">
        <v>2708731422006</v>
      </c>
      <c r="N91" s="59">
        <v>170866853460</v>
      </c>
      <c r="O91" s="60">
        <f>N91/M91*100</f>
        <v>6.3080027821090319</v>
      </c>
      <c r="Q91" s="5"/>
    </row>
    <row r="92" spans="1:17" ht="83.25" customHeight="1">
      <c r="A92" s="177"/>
      <c r="B92" s="178"/>
      <c r="C92" s="177"/>
      <c r="D92" s="178"/>
      <c r="E92" s="57">
        <v>3</v>
      </c>
      <c r="F92" s="58" t="s">
        <v>162</v>
      </c>
      <c r="G92" s="57">
        <v>1</v>
      </c>
      <c r="H92" s="58" t="s">
        <v>162</v>
      </c>
      <c r="I92" s="62" t="s">
        <v>132</v>
      </c>
      <c r="J92" s="59">
        <v>0</v>
      </c>
      <c r="K92" s="59">
        <v>0</v>
      </c>
      <c r="L92" s="59">
        <v>0</v>
      </c>
      <c r="M92" s="59">
        <v>289031934122</v>
      </c>
      <c r="N92" s="59">
        <v>0</v>
      </c>
      <c r="O92" s="60">
        <f t="shared" ref="O92:O97" si="2">N92/M92*100</f>
        <v>0</v>
      </c>
      <c r="Q92" s="5"/>
    </row>
    <row r="93" spans="1:17" ht="83.25" customHeight="1">
      <c r="A93" s="177"/>
      <c r="B93" s="178"/>
      <c r="C93" s="177"/>
      <c r="D93" s="178"/>
      <c r="E93" s="57">
        <v>4</v>
      </c>
      <c r="F93" s="58" t="s">
        <v>163</v>
      </c>
      <c r="G93" s="57">
        <v>1</v>
      </c>
      <c r="H93" s="58" t="s">
        <v>163</v>
      </c>
      <c r="I93" s="62" t="s">
        <v>132</v>
      </c>
      <c r="J93" s="59">
        <v>0</v>
      </c>
      <c r="K93" s="59">
        <v>0</v>
      </c>
      <c r="L93" s="59">
        <v>0</v>
      </c>
      <c r="M93" s="59">
        <v>17852149000</v>
      </c>
      <c r="N93" s="59">
        <v>1695954156</v>
      </c>
      <c r="O93" s="60">
        <f t="shared" si="2"/>
        <v>9.5000000056015672</v>
      </c>
      <c r="Q93" s="5"/>
    </row>
    <row r="94" spans="1:17" ht="55.5" customHeight="1">
      <c r="A94" s="177"/>
      <c r="B94" s="178"/>
      <c r="C94" s="177"/>
      <c r="D94" s="178"/>
      <c r="E94" s="57">
        <v>5</v>
      </c>
      <c r="F94" s="58" t="s">
        <v>164</v>
      </c>
      <c r="G94" s="57">
        <v>1</v>
      </c>
      <c r="H94" s="58" t="s">
        <v>164</v>
      </c>
      <c r="I94" s="62" t="s">
        <v>132</v>
      </c>
      <c r="J94" s="59">
        <v>0</v>
      </c>
      <c r="K94" s="59">
        <v>0</v>
      </c>
      <c r="L94" s="59">
        <v>0</v>
      </c>
      <c r="M94" s="59">
        <v>600000000000</v>
      </c>
      <c r="N94" s="59">
        <v>300000000000</v>
      </c>
      <c r="O94" s="60">
        <f t="shared" si="2"/>
        <v>50</v>
      </c>
      <c r="Q94" s="5"/>
    </row>
    <row r="95" spans="1:17" ht="48.75" customHeight="1">
      <c r="A95" s="177"/>
      <c r="B95" s="178"/>
      <c r="C95" s="177"/>
      <c r="D95" s="178"/>
      <c r="E95" s="57">
        <v>6</v>
      </c>
      <c r="F95" s="58" t="s">
        <v>165</v>
      </c>
      <c r="G95" s="57">
        <v>1</v>
      </c>
      <c r="H95" s="58" t="s">
        <v>165</v>
      </c>
      <c r="I95" s="62" t="s">
        <v>132</v>
      </c>
      <c r="J95" s="59">
        <v>0</v>
      </c>
      <c r="K95" s="59">
        <v>0</v>
      </c>
      <c r="L95" s="59">
        <v>0</v>
      </c>
      <c r="M95" s="59">
        <v>5505225232041</v>
      </c>
      <c r="N95" s="59">
        <v>399550894032</v>
      </c>
      <c r="O95" s="60">
        <f t="shared" si="2"/>
        <v>7.2576666201878721</v>
      </c>
      <c r="Q95" s="5"/>
    </row>
    <row r="96" spans="1:17" ht="68.25" customHeight="1">
      <c r="A96" s="171"/>
      <c r="B96" s="174"/>
      <c r="C96" s="171"/>
      <c r="D96" s="174"/>
      <c r="E96" s="63">
        <v>7</v>
      </c>
      <c r="F96" s="64" t="s">
        <v>166</v>
      </c>
      <c r="G96" s="63">
        <v>1</v>
      </c>
      <c r="H96" s="64" t="s">
        <v>166</v>
      </c>
      <c r="I96" s="56" t="s">
        <v>132</v>
      </c>
      <c r="J96" s="65">
        <v>0</v>
      </c>
      <c r="K96" s="65">
        <v>0</v>
      </c>
      <c r="L96" s="65">
        <v>0</v>
      </c>
      <c r="M96" s="65">
        <v>7610083827302</v>
      </c>
      <c r="N96" s="65">
        <v>138801698889</v>
      </c>
      <c r="O96" s="66">
        <f t="shared" si="2"/>
        <v>1.8239181333460988</v>
      </c>
      <c r="Q96" s="5"/>
    </row>
    <row r="97" spans="1:17" ht="15.75">
      <c r="A97" s="112" t="s">
        <v>167</v>
      </c>
      <c r="B97" s="163"/>
      <c r="C97" s="163"/>
      <c r="D97" s="163"/>
      <c r="E97" s="163"/>
      <c r="F97" s="163"/>
      <c r="G97" s="163"/>
      <c r="H97" s="163"/>
      <c r="I97" s="163"/>
      <c r="J97" s="163"/>
      <c r="K97" s="163"/>
      <c r="L97" s="113"/>
      <c r="M97" s="54">
        <f>SUM(M74:M96)</f>
        <v>20798785713692</v>
      </c>
      <c r="N97" s="54">
        <f>SUM(N74:N96)</f>
        <v>1476331711528</v>
      </c>
      <c r="O97" s="55">
        <f t="shared" si="2"/>
        <v>7.098162997833664</v>
      </c>
      <c r="Q97" s="5"/>
    </row>
    <row r="98" spans="1:17" ht="14.25" customHeight="1">
      <c r="A98" s="93" t="s">
        <v>203</v>
      </c>
      <c r="B98" s="93"/>
      <c r="C98" s="93"/>
      <c r="D98" s="93"/>
      <c r="E98" s="93"/>
      <c r="F98" s="93"/>
      <c r="G98" s="19"/>
      <c r="H98" s="2"/>
      <c r="I98" s="5"/>
      <c r="Q98" s="5"/>
    </row>
    <row r="99" spans="1:17" ht="14.25" customHeight="1">
      <c r="A99" s="93" t="s">
        <v>168</v>
      </c>
      <c r="B99" s="93"/>
      <c r="C99" s="93"/>
      <c r="D99" s="93"/>
      <c r="E99" s="93"/>
      <c r="F99" s="93"/>
      <c r="G99" s="19"/>
      <c r="H99" s="2"/>
      <c r="I99" s="5"/>
      <c r="Q99" s="5"/>
    </row>
    <row r="100" spans="1:17" ht="14.25" customHeight="1">
      <c r="A100" s="93"/>
      <c r="B100" s="93"/>
      <c r="C100" s="93"/>
      <c r="D100" s="93"/>
      <c r="E100" s="93"/>
      <c r="F100" s="93"/>
      <c r="G100" s="19"/>
      <c r="H100" s="2"/>
      <c r="I100" s="5"/>
      <c r="Q100" s="5"/>
    </row>
    <row r="101" spans="1:17" ht="14.25" customHeight="1">
      <c r="A101" s="53"/>
      <c r="B101" s="53"/>
      <c r="C101" s="53"/>
      <c r="D101" s="53"/>
      <c r="E101" s="53"/>
      <c r="F101" s="53"/>
      <c r="G101" s="19"/>
      <c r="H101" s="2"/>
      <c r="I101" s="5"/>
      <c r="Q101" s="5"/>
    </row>
    <row r="102" spans="1:17" ht="14.25" customHeight="1">
      <c r="A102" s="49"/>
      <c r="B102" s="49"/>
      <c r="C102" s="49"/>
      <c r="D102" s="49"/>
      <c r="E102" s="49"/>
      <c r="F102" s="49"/>
      <c r="G102" s="19"/>
      <c r="H102" s="2"/>
      <c r="I102" s="5"/>
      <c r="Q102" s="5"/>
    </row>
    <row r="103" spans="1:17" ht="14.25" customHeight="1">
      <c r="A103" s="49"/>
      <c r="B103" s="49"/>
      <c r="C103" s="49"/>
      <c r="D103" s="49"/>
      <c r="E103" s="49"/>
      <c r="F103" s="49"/>
      <c r="G103" s="19"/>
      <c r="H103" s="2"/>
      <c r="I103" s="5"/>
      <c r="Q103" s="5"/>
    </row>
    <row r="104" spans="1:17" s="5" customFormat="1" ht="21.75" customHeight="1">
      <c r="A104" s="97">
        <v>45139</v>
      </c>
      <c r="B104" s="98"/>
      <c r="C104" s="98"/>
      <c r="D104" s="98"/>
      <c r="E104" s="98"/>
      <c r="F104" s="98"/>
      <c r="G104" s="98"/>
      <c r="H104" s="98"/>
      <c r="I104" s="98"/>
      <c r="J104" s="98"/>
      <c r="K104" s="98"/>
      <c r="L104" s="98"/>
      <c r="M104" s="98"/>
      <c r="N104" s="98"/>
      <c r="O104" s="98"/>
    </row>
    <row r="105" spans="1:17" ht="15.75">
      <c r="A105" s="99" t="s">
        <v>116</v>
      </c>
      <c r="B105" s="99" t="s">
        <v>117</v>
      </c>
      <c r="C105" s="99" t="s">
        <v>118</v>
      </c>
      <c r="D105" s="99" t="s">
        <v>119</v>
      </c>
      <c r="E105" s="99" t="s">
        <v>120</v>
      </c>
      <c r="F105" s="99" t="s">
        <v>121</v>
      </c>
      <c r="G105" s="99" t="s">
        <v>122</v>
      </c>
      <c r="H105" s="99" t="s">
        <v>123</v>
      </c>
      <c r="I105" s="101" t="s">
        <v>124</v>
      </c>
      <c r="J105" s="102"/>
      <c r="K105" s="102"/>
      <c r="L105" s="103"/>
      <c r="M105" s="98" t="s">
        <v>125</v>
      </c>
      <c r="N105" s="98"/>
      <c r="O105" s="98"/>
      <c r="Q105" s="5"/>
    </row>
    <row r="106" spans="1:17" ht="36.75" customHeight="1">
      <c r="A106" s="100"/>
      <c r="B106" s="100"/>
      <c r="C106" s="100"/>
      <c r="D106" s="100"/>
      <c r="E106" s="100"/>
      <c r="F106" s="100"/>
      <c r="G106" s="100"/>
      <c r="H106" s="100"/>
      <c r="I106" s="38" t="s">
        <v>126</v>
      </c>
      <c r="J106" s="38" t="s">
        <v>127</v>
      </c>
      <c r="K106" s="38" t="s">
        <v>288</v>
      </c>
      <c r="L106" s="38" t="s">
        <v>128</v>
      </c>
      <c r="M106" s="38" t="s">
        <v>129</v>
      </c>
      <c r="N106" s="38" t="s">
        <v>290</v>
      </c>
      <c r="O106" s="38" t="s">
        <v>128</v>
      </c>
      <c r="Q106" s="5"/>
    </row>
    <row r="107" spans="1:17" ht="54.75" customHeight="1">
      <c r="A107" s="171">
        <v>1</v>
      </c>
      <c r="B107" s="174" t="s">
        <v>130</v>
      </c>
      <c r="C107" s="171">
        <v>1</v>
      </c>
      <c r="D107" s="174" t="s">
        <v>130</v>
      </c>
      <c r="E107" s="57">
        <v>1</v>
      </c>
      <c r="F107" s="58" t="s">
        <v>131</v>
      </c>
      <c r="G107" s="57">
        <v>1</v>
      </c>
      <c r="H107" s="58" t="s">
        <v>131</v>
      </c>
      <c r="I107" s="62" t="s">
        <v>132</v>
      </c>
      <c r="J107" s="59">
        <v>0</v>
      </c>
      <c r="K107" s="59">
        <v>0</v>
      </c>
      <c r="L107" s="59">
        <v>0</v>
      </c>
      <c r="M107" s="59">
        <v>122829202224</v>
      </c>
      <c r="N107" s="59">
        <v>6682791538</v>
      </c>
      <c r="O107" s="60">
        <f>N107/M107*100</f>
        <v>5.4407188331426184</v>
      </c>
      <c r="Q107" s="5"/>
    </row>
    <row r="108" spans="1:17" ht="54.75" customHeight="1">
      <c r="A108" s="172"/>
      <c r="B108" s="175"/>
      <c r="C108" s="172"/>
      <c r="D108" s="175"/>
      <c r="E108" s="57">
        <v>4</v>
      </c>
      <c r="F108" s="58" t="s">
        <v>133</v>
      </c>
      <c r="G108" s="57">
        <v>1</v>
      </c>
      <c r="H108" s="58" t="s">
        <v>133</v>
      </c>
      <c r="I108" s="62" t="s">
        <v>134</v>
      </c>
      <c r="J108" s="59">
        <v>1254163</v>
      </c>
      <c r="K108" s="59">
        <v>1340552</v>
      </c>
      <c r="L108" s="61">
        <f>+K108/J108*100</f>
        <v>106.88817960663806</v>
      </c>
      <c r="M108" s="59">
        <v>259062108459</v>
      </c>
      <c r="N108" s="59">
        <v>29805003539</v>
      </c>
      <c r="O108" s="60">
        <f>N108/M108*100</f>
        <v>11.504964472145888</v>
      </c>
      <c r="Q108" s="5"/>
    </row>
    <row r="109" spans="1:17" ht="54.75" customHeight="1">
      <c r="A109" s="172"/>
      <c r="B109" s="175"/>
      <c r="C109" s="172"/>
      <c r="D109" s="175"/>
      <c r="E109" s="57">
        <v>5</v>
      </c>
      <c r="F109" s="58" t="s">
        <v>135</v>
      </c>
      <c r="G109" s="57">
        <v>1</v>
      </c>
      <c r="H109" s="58" t="s">
        <v>135</v>
      </c>
      <c r="I109" s="62" t="s">
        <v>136</v>
      </c>
      <c r="J109" s="59">
        <v>316099</v>
      </c>
      <c r="K109" s="59">
        <v>0</v>
      </c>
      <c r="L109" s="59">
        <f t="shared" ref="L109:L114" si="3">+K109/J109*100</f>
        <v>0</v>
      </c>
      <c r="M109" s="59">
        <v>2308682038772</v>
      </c>
      <c r="N109" s="59">
        <v>189730163660</v>
      </c>
      <c r="O109" s="60">
        <f>N109/M109*100</f>
        <v>8.2181158112582047</v>
      </c>
      <c r="Q109" s="5"/>
    </row>
    <row r="110" spans="1:17" ht="54.75" customHeight="1">
      <c r="A110" s="172"/>
      <c r="B110" s="175"/>
      <c r="C110" s="172"/>
      <c r="D110" s="175"/>
      <c r="E110" s="57">
        <v>6</v>
      </c>
      <c r="F110" s="58" t="s">
        <v>137</v>
      </c>
      <c r="G110" s="57">
        <v>1</v>
      </c>
      <c r="H110" s="58" t="s">
        <v>137</v>
      </c>
      <c r="I110" s="62" t="s">
        <v>136</v>
      </c>
      <c r="J110" s="59">
        <v>6669</v>
      </c>
      <c r="K110" s="59">
        <v>0</v>
      </c>
      <c r="L110" s="59">
        <f t="shared" si="3"/>
        <v>0</v>
      </c>
      <c r="M110" s="59">
        <v>168956174313</v>
      </c>
      <c r="N110" s="59">
        <v>12844570196</v>
      </c>
      <c r="O110" s="60">
        <f>N110/M110*100</f>
        <v>7.6023088521197062</v>
      </c>
      <c r="Q110" s="5"/>
    </row>
    <row r="111" spans="1:17" ht="54.75" customHeight="1">
      <c r="A111" s="172"/>
      <c r="B111" s="175"/>
      <c r="C111" s="172"/>
      <c r="D111" s="175"/>
      <c r="E111" s="57">
        <v>7</v>
      </c>
      <c r="F111" s="58" t="s">
        <v>138</v>
      </c>
      <c r="G111" s="57">
        <v>1</v>
      </c>
      <c r="H111" s="58" t="s">
        <v>138</v>
      </c>
      <c r="I111" s="62" t="s">
        <v>139</v>
      </c>
      <c r="J111" s="59">
        <v>13251</v>
      </c>
      <c r="K111" s="59">
        <v>20370</v>
      </c>
      <c r="L111" s="61">
        <f t="shared" si="3"/>
        <v>153.72424722662441</v>
      </c>
      <c r="M111" s="59">
        <v>17731149927</v>
      </c>
      <c r="N111" s="59">
        <v>1165383618</v>
      </c>
      <c r="O111" s="60">
        <f>N111/M111*100</f>
        <v>6.5725213694427076</v>
      </c>
      <c r="Q111" s="5"/>
    </row>
    <row r="112" spans="1:17" ht="54.75" customHeight="1">
      <c r="A112" s="172"/>
      <c r="B112" s="175"/>
      <c r="C112" s="172"/>
      <c r="D112" s="175"/>
      <c r="E112" s="57">
        <v>8</v>
      </c>
      <c r="F112" s="58" t="s">
        <v>140</v>
      </c>
      <c r="G112" s="57">
        <v>1</v>
      </c>
      <c r="H112" s="58" t="s">
        <v>140</v>
      </c>
      <c r="I112" s="62" t="s">
        <v>141</v>
      </c>
      <c r="J112" s="59">
        <v>784</v>
      </c>
      <c r="K112" s="59">
        <v>764</v>
      </c>
      <c r="L112" s="61">
        <f t="shared" si="3"/>
        <v>97.448979591836732</v>
      </c>
      <c r="M112" s="59">
        <v>2462083605</v>
      </c>
      <c r="N112" s="59">
        <v>184539959</v>
      </c>
      <c r="O112" s="60">
        <f t="shared" ref="O112:O123" si="4">N112/M112*100</f>
        <v>7.4952758966119681</v>
      </c>
      <c r="Q112" s="5"/>
    </row>
    <row r="113" spans="1:17" ht="81.75" customHeight="1">
      <c r="A113" s="172"/>
      <c r="B113" s="175"/>
      <c r="C113" s="172"/>
      <c r="D113" s="175"/>
      <c r="E113" s="57">
        <v>10</v>
      </c>
      <c r="F113" s="58" t="s">
        <v>142</v>
      </c>
      <c r="G113" s="57">
        <v>1</v>
      </c>
      <c r="H113" s="58" t="s">
        <v>143</v>
      </c>
      <c r="I113" s="62" t="s">
        <v>132</v>
      </c>
      <c r="J113" s="59">
        <v>0</v>
      </c>
      <c r="K113" s="59">
        <v>0</v>
      </c>
      <c r="L113" s="59">
        <v>0</v>
      </c>
      <c r="M113" s="59">
        <v>7157105290</v>
      </c>
      <c r="N113" s="59">
        <v>292064938</v>
      </c>
      <c r="O113" s="60">
        <f t="shared" si="4"/>
        <v>4.0807690562842067</v>
      </c>
      <c r="Q113" s="5"/>
    </row>
    <row r="114" spans="1:17" ht="81.75" customHeight="1">
      <c r="A114" s="172"/>
      <c r="B114" s="175"/>
      <c r="C114" s="172"/>
      <c r="D114" s="175"/>
      <c r="E114" s="57">
        <v>11</v>
      </c>
      <c r="F114" s="58" t="s">
        <v>200</v>
      </c>
      <c r="G114" s="57">
        <v>1</v>
      </c>
      <c r="H114" s="58" t="s">
        <v>218</v>
      </c>
      <c r="I114" s="62" t="s">
        <v>144</v>
      </c>
      <c r="J114" s="59">
        <v>12</v>
      </c>
      <c r="K114" s="59">
        <v>36</v>
      </c>
      <c r="L114" s="61">
        <f t="shared" si="3"/>
        <v>300</v>
      </c>
      <c r="M114" s="59">
        <v>2266700000</v>
      </c>
      <c r="N114" s="59">
        <v>16038418</v>
      </c>
      <c r="O114" s="60">
        <f t="shared" si="4"/>
        <v>0.70756685931089247</v>
      </c>
      <c r="Q114" s="5"/>
    </row>
    <row r="115" spans="1:17" ht="81.75" customHeight="1">
      <c r="A115" s="172"/>
      <c r="B115" s="175"/>
      <c r="C115" s="172"/>
      <c r="D115" s="175"/>
      <c r="E115" s="57">
        <v>12</v>
      </c>
      <c r="F115" s="58" t="s">
        <v>145</v>
      </c>
      <c r="G115" s="57">
        <v>1</v>
      </c>
      <c r="H115" s="58" t="s">
        <v>146</v>
      </c>
      <c r="I115" s="62" t="s">
        <v>147</v>
      </c>
      <c r="J115" s="59">
        <v>0</v>
      </c>
      <c r="K115" s="59">
        <v>0</v>
      </c>
      <c r="L115" s="59">
        <v>0</v>
      </c>
      <c r="M115" s="59">
        <v>82026184610</v>
      </c>
      <c r="N115" s="59">
        <v>9220413506</v>
      </c>
      <c r="O115" s="60">
        <f t="shared" si="4"/>
        <v>11.240817246150344</v>
      </c>
      <c r="Q115" s="5"/>
    </row>
    <row r="116" spans="1:17" ht="54.75" customHeight="1">
      <c r="A116" s="172"/>
      <c r="B116" s="175"/>
      <c r="C116" s="172"/>
      <c r="D116" s="175"/>
      <c r="E116" s="57">
        <v>14</v>
      </c>
      <c r="F116" s="58" t="s">
        <v>148</v>
      </c>
      <c r="G116" s="57">
        <v>1</v>
      </c>
      <c r="H116" s="58" t="s">
        <v>148</v>
      </c>
      <c r="I116" s="62" t="s">
        <v>134</v>
      </c>
      <c r="J116" s="59">
        <v>0</v>
      </c>
      <c r="K116" s="59">
        <v>0</v>
      </c>
      <c r="L116" s="59">
        <v>0</v>
      </c>
      <c r="M116" s="59">
        <v>23614301810</v>
      </c>
      <c r="N116" s="59">
        <v>120253850</v>
      </c>
      <c r="O116" s="60">
        <f t="shared" si="4"/>
        <v>0.50924160691922649</v>
      </c>
      <c r="Q116" s="5"/>
    </row>
    <row r="117" spans="1:17" ht="68.25" customHeight="1">
      <c r="A117" s="172"/>
      <c r="B117" s="175"/>
      <c r="C117" s="172"/>
      <c r="D117" s="175"/>
      <c r="E117" s="57">
        <v>15</v>
      </c>
      <c r="F117" s="58" t="s">
        <v>149</v>
      </c>
      <c r="G117" s="57">
        <v>1</v>
      </c>
      <c r="H117" s="58" t="s">
        <v>149</v>
      </c>
      <c r="I117" s="62" t="s">
        <v>150</v>
      </c>
      <c r="J117" s="59">
        <v>0</v>
      </c>
      <c r="K117" s="59">
        <v>0</v>
      </c>
      <c r="L117" s="59">
        <v>0</v>
      </c>
      <c r="M117" s="59">
        <v>51472779201</v>
      </c>
      <c r="N117" s="59">
        <v>2309552209</v>
      </c>
      <c r="O117" s="60">
        <f t="shared" si="4"/>
        <v>4.4869390090269894</v>
      </c>
      <c r="Q117" s="5"/>
    </row>
    <row r="118" spans="1:17" ht="68.25" customHeight="1">
      <c r="A118" s="172"/>
      <c r="B118" s="175"/>
      <c r="C118" s="172"/>
      <c r="D118" s="175"/>
      <c r="E118" s="57">
        <v>16</v>
      </c>
      <c r="F118" s="58" t="s">
        <v>151</v>
      </c>
      <c r="G118" s="57">
        <v>1</v>
      </c>
      <c r="H118" s="58" t="s">
        <v>151</v>
      </c>
      <c r="I118" s="62" t="s">
        <v>150</v>
      </c>
      <c r="J118" s="59">
        <v>0</v>
      </c>
      <c r="K118" s="59">
        <v>0</v>
      </c>
      <c r="L118" s="59">
        <v>0</v>
      </c>
      <c r="M118" s="59">
        <v>111407848930</v>
      </c>
      <c r="N118" s="59">
        <v>6713184892</v>
      </c>
      <c r="O118" s="60">
        <f t="shared" si="4"/>
        <v>6.0257737282209272</v>
      </c>
      <c r="Q118" s="5"/>
    </row>
    <row r="119" spans="1:17" ht="105.75" customHeight="1">
      <c r="A119" s="172"/>
      <c r="B119" s="175"/>
      <c r="C119" s="172"/>
      <c r="D119" s="175"/>
      <c r="E119" s="57">
        <v>17</v>
      </c>
      <c r="F119" s="58" t="s">
        <v>152</v>
      </c>
      <c r="G119" s="57">
        <v>1</v>
      </c>
      <c r="H119" s="58" t="s">
        <v>202</v>
      </c>
      <c r="I119" s="62" t="s">
        <v>147</v>
      </c>
      <c r="J119" s="59">
        <v>0</v>
      </c>
      <c r="K119" s="59">
        <v>0</v>
      </c>
      <c r="L119" s="59">
        <v>0</v>
      </c>
      <c r="M119" s="59">
        <v>5820000000</v>
      </c>
      <c r="N119" s="59">
        <v>203268786</v>
      </c>
      <c r="O119" s="60">
        <f t="shared" si="4"/>
        <v>3.4925908247422677</v>
      </c>
      <c r="Q119" s="5"/>
    </row>
    <row r="120" spans="1:17" ht="68.25" customHeight="1">
      <c r="A120" s="172"/>
      <c r="B120" s="175"/>
      <c r="C120" s="172"/>
      <c r="D120" s="175"/>
      <c r="E120" s="57">
        <v>18</v>
      </c>
      <c r="F120" s="58" t="s">
        <v>153</v>
      </c>
      <c r="G120" s="57">
        <v>1</v>
      </c>
      <c r="H120" s="58" t="s">
        <v>154</v>
      </c>
      <c r="I120" s="62" t="s">
        <v>155</v>
      </c>
      <c r="J120" s="59">
        <v>0</v>
      </c>
      <c r="K120" s="59">
        <v>0</v>
      </c>
      <c r="L120" s="59">
        <v>0</v>
      </c>
      <c r="M120" s="59">
        <v>93317482293</v>
      </c>
      <c r="N120" s="59">
        <v>1705776490</v>
      </c>
      <c r="O120" s="60">
        <f t="shared" si="4"/>
        <v>1.82792810959491</v>
      </c>
      <c r="Q120" s="5"/>
    </row>
    <row r="121" spans="1:17" ht="68.25" customHeight="1">
      <c r="A121" s="172"/>
      <c r="B121" s="175"/>
      <c r="C121" s="172"/>
      <c r="D121" s="175"/>
      <c r="E121" s="57">
        <v>19</v>
      </c>
      <c r="F121" s="58" t="s">
        <v>156</v>
      </c>
      <c r="G121" s="57">
        <v>1</v>
      </c>
      <c r="H121" s="58" t="s">
        <v>157</v>
      </c>
      <c r="I121" s="62" t="s">
        <v>144</v>
      </c>
      <c r="J121" s="59">
        <v>0</v>
      </c>
      <c r="K121" s="59">
        <v>0</v>
      </c>
      <c r="L121" s="59">
        <v>0</v>
      </c>
      <c r="M121" s="59">
        <v>9000000000</v>
      </c>
      <c r="N121" s="59">
        <v>132463644</v>
      </c>
      <c r="O121" s="60">
        <f t="shared" si="4"/>
        <v>1.4718182666666666</v>
      </c>
      <c r="Q121" s="5"/>
    </row>
    <row r="122" spans="1:17" ht="68.25" customHeight="1">
      <c r="A122" s="173"/>
      <c r="B122" s="176"/>
      <c r="C122" s="173"/>
      <c r="D122" s="176"/>
      <c r="E122" s="57">
        <v>20</v>
      </c>
      <c r="F122" s="58" t="s">
        <v>158</v>
      </c>
      <c r="G122" s="57">
        <v>1</v>
      </c>
      <c r="H122" s="58" t="s">
        <v>219</v>
      </c>
      <c r="I122" s="62" t="s">
        <v>150</v>
      </c>
      <c r="J122" s="59">
        <v>0</v>
      </c>
      <c r="K122" s="59">
        <v>0</v>
      </c>
      <c r="L122" s="59">
        <v>0</v>
      </c>
      <c r="M122" s="59">
        <v>9500000000</v>
      </c>
      <c r="N122" s="59">
        <v>37924290</v>
      </c>
      <c r="O122" s="60">
        <f t="shared" si="4"/>
        <v>0.3992030526315789</v>
      </c>
      <c r="Q122" s="5"/>
    </row>
    <row r="123" spans="1:17" ht="63.75" customHeight="1">
      <c r="A123" s="177">
        <v>3</v>
      </c>
      <c r="B123" s="178" t="s">
        <v>159</v>
      </c>
      <c r="C123" s="177">
        <v>3</v>
      </c>
      <c r="D123" s="178" t="s">
        <v>159</v>
      </c>
      <c r="E123" s="57">
        <v>1</v>
      </c>
      <c r="F123" s="58" t="s">
        <v>160</v>
      </c>
      <c r="G123" s="57">
        <v>1</v>
      </c>
      <c r="H123" s="58" t="s">
        <v>160</v>
      </c>
      <c r="I123" s="62" t="s">
        <v>132</v>
      </c>
      <c r="J123" s="59">
        <v>0</v>
      </c>
      <c r="K123" s="59">
        <v>0</v>
      </c>
      <c r="L123" s="59">
        <v>0</v>
      </c>
      <c r="M123" s="59">
        <v>792555989787</v>
      </c>
      <c r="N123" s="59">
        <v>8815839033</v>
      </c>
      <c r="O123" s="60">
        <f t="shared" si="4"/>
        <v>1.1123301251397095</v>
      </c>
      <c r="Q123" s="5"/>
    </row>
    <row r="124" spans="1:17" ht="63.75" customHeight="1">
      <c r="A124" s="177"/>
      <c r="B124" s="178"/>
      <c r="C124" s="177"/>
      <c r="D124" s="178"/>
      <c r="E124" s="57">
        <v>2</v>
      </c>
      <c r="F124" s="58" t="s">
        <v>161</v>
      </c>
      <c r="G124" s="57">
        <v>1</v>
      </c>
      <c r="H124" s="58" t="s">
        <v>161</v>
      </c>
      <c r="I124" s="62" t="s">
        <v>132</v>
      </c>
      <c r="J124" s="59">
        <v>0</v>
      </c>
      <c r="K124" s="59">
        <v>0</v>
      </c>
      <c r="L124" s="59">
        <v>0</v>
      </c>
      <c r="M124" s="59">
        <v>2708731422006</v>
      </c>
      <c r="N124" s="59">
        <v>242646907938</v>
      </c>
      <c r="O124" s="60">
        <f>N124/M124*100</f>
        <v>8.9579537478951483</v>
      </c>
      <c r="Q124" s="5"/>
    </row>
    <row r="125" spans="1:17" ht="63.75" customHeight="1">
      <c r="A125" s="177"/>
      <c r="B125" s="178"/>
      <c r="C125" s="177"/>
      <c r="D125" s="178"/>
      <c r="E125" s="57">
        <v>3</v>
      </c>
      <c r="F125" s="58" t="s">
        <v>162</v>
      </c>
      <c r="G125" s="57">
        <v>1</v>
      </c>
      <c r="H125" s="58" t="s">
        <v>162</v>
      </c>
      <c r="I125" s="62" t="s">
        <v>132</v>
      </c>
      <c r="J125" s="59">
        <v>0</v>
      </c>
      <c r="K125" s="59">
        <v>0</v>
      </c>
      <c r="L125" s="59">
        <v>0</v>
      </c>
      <c r="M125" s="59">
        <v>289031934122</v>
      </c>
      <c r="N125" s="59">
        <v>15943164868</v>
      </c>
      <c r="O125" s="60">
        <f t="shared" ref="O125:O130" si="5">N125/M125*100</f>
        <v>5.5160565272591677</v>
      </c>
      <c r="Q125" s="5"/>
    </row>
    <row r="126" spans="1:17" ht="63.75" customHeight="1">
      <c r="A126" s="177"/>
      <c r="B126" s="178"/>
      <c r="C126" s="177"/>
      <c r="D126" s="178"/>
      <c r="E126" s="57">
        <v>4</v>
      </c>
      <c r="F126" s="58" t="s">
        <v>163</v>
      </c>
      <c r="G126" s="57">
        <v>1</v>
      </c>
      <c r="H126" s="58" t="s">
        <v>163</v>
      </c>
      <c r="I126" s="62" t="s">
        <v>132</v>
      </c>
      <c r="J126" s="59">
        <v>0</v>
      </c>
      <c r="K126" s="59">
        <v>0</v>
      </c>
      <c r="L126" s="59">
        <v>0</v>
      </c>
      <c r="M126" s="59">
        <v>17852149000</v>
      </c>
      <c r="N126" s="59">
        <v>0</v>
      </c>
      <c r="O126" s="60">
        <f t="shared" si="5"/>
        <v>0</v>
      </c>
      <c r="Q126" s="5"/>
    </row>
    <row r="127" spans="1:17" ht="63.75" customHeight="1">
      <c r="A127" s="177"/>
      <c r="B127" s="178"/>
      <c r="C127" s="177"/>
      <c r="D127" s="178"/>
      <c r="E127" s="57">
        <v>5</v>
      </c>
      <c r="F127" s="58" t="s">
        <v>164</v>
      </c>
      <c r="G127" s="57">
        <v>1</v>
      </c>
      <c r="H127" s="58" t="s">
        <v>164</v>
      </c>
      <c r="I127" s="62" t="s">
        <v>132</v>
      </c>
      <c r="J127" s="59">
        <v>0</v>
      </c>
      <c r="K127" s="59">
        <v>0</v>
      </c>
      <c r="L127" s="59">
        <v>0</v>
      </c>
      <c r="M127" s="59">
        <v>600000000000</v>
      </c>
      <c r="N127" s="59">
        <v>0</v>
      </c>
      <c r="O127" s="60">
        <f t="shared" si="5"/>
        <v>0</v>
      </c>
      <c r="Q127" s="5"/>
    </row>
    <row r="128" spans="1:17" ht="63.75" customHeight="1">
      <c r="A128" s="177"/>
      <c r="B128" s="178"/>
      <c r="C128" s="177"/>
      <c r="D128" s="178"/>
      <c r="E128" s="57">
        <v>6</v>
      </c>
      <c r="F128" s="58" t="s">
        <v>165</v>
      </c>
      <c r="G128" s="57">
        <v>1</v>
      </c>
      <c r="H128" s="58" t="s">
        <v>165</v>
      </c>
      <c r="I128" s="62" t="s">
        <v>132</v>
      </c>
      <c r="J128" s="59">
        <v>0</v>
      </c>
      <c r="K128" s="59">
        <v>0</v>
      </c>
      <c r="L128" s="59">
        <v>0</v>
      </c>
      <c r="M128" s="59">
        <v>5505225232041</v>
      </c>
      <c r="N128" s="59">
        <v>403206483927</v>
      </c>
      <c r="O128" s="60">
        <f t="shared" si="5"/>
        <v>7.3240688061279506</v>
      </c>
      <c r="Q128" s="5"/>
    </row>
    <row r="129" spans="1:17" ht="63.75" customHeight="1">
      <c r="A129" s="171"/>
      <c r="B129" s="174"/>
      <c r="C129" s="171"/>
      <c r="D129" s="174"/>
      <c r="E129" s="63">
        <v>7</v>
      </c>
      <c r="F129" s="64" t="s">
        <v>166</v>
      </c>
      <c r="G129" s="63">
        <v>1</v>
      </c>
      <c r="H129" s="64" t="s">
        <v>166</v>
      </c>
      <c r="I129" s="56" t="s">
        <v>132</v>
      </c>
      <c r="J129" s="65">
        <v>0</v>
      </c>
      <c r="K129" s="65">
        <v>0</v>
      </c>
      <c r="L129" s="65">
        <v>0</v>
      </c>
      <c r="M129" s="65">
        <v>7610083827302</v>
      </c>
      <c r="N129" s="65">
        <v>374148089461</v>
      </c>
      <c r="O129" s="66">
        <f t="shared" si="5"/>
        <v>4.9164778989516931</v>
      </c>
      <c r="Q129" s="5"/>
    </row>
    <row r="130" spans="1:17" ht="18" customHeight="1">
      <c r="A130" s="193" t="s">
        <v>167</v>
      </c>
      <c r="B130" s="193"/>
      <c r="C130" s="193"/>
      <c r="D130" s="193"/>
      <c r="E130" s="193"/>
      <c r="F130" s="193"/>
      <c r="G130" s="193"/>
      <c r="H130" s="193"/>
      <c r="I130" s="193"/>
      <c r="J130" s="193"/>
      <c r="K130" s="193"/>
      <c r="L130" s="193"/>
      <c r="M130" s="67">
        <f>SUM(M107:M129)</f>
        <v>20798785713692</v>
      </c>
      <c r="N130" s="67">
        <f>SUM(N107:N129)</f>
        <v>1305923878760</v>
      </c>
      <c r="O130" s="68">
        <f t="shared" si="5"/>
        <v>6.2788467400781975</v>
      </c>
      <c r="Q130" s="5"/>
    </row>
    <row r="131" spans="1:17" ht="12.75" customHeight="1">
      <c r="A131" s="93" t="s">
        <v>203</v>
      </c>
      <c r="B131" s="93"/>
      <c r="C131" s="93"/>
      <c r="D131" s="93"/>
      <c r="E131" s="93"/>
      <c r="F131" s="93"/>
      <c r="G131" s="27"/>
      <c r="H131" s="27"/>
      <c r="I131" s="27"/>
      <c r="J131" s="27"/>
      <c r="K131" s="27"/>
      <c r="L131" s="27"/>
      <c r="M131" s="41"/>
      <c r="N131" s="41"/>
      <c r="O131" s="42"/>
      <c r="Q131" s="5"/>
    </row>
    <row r="132" spans="1:17" ht="12.75" customHeight="1">
      <c r="A132" s="93" t="s">
        <v>168</v>
      </c>
      <c r="B132" s="93"/>
      <c r="C132" s="93"/>
      <c r="D132" s="93"/>
      <c r="E132" s="93"/>
      <c r="F132" s="93"/>
      <c r="G132" s="27"/>
      <c r="H132" s="27"/>
      <c r="I132" s="27"/>
      <c r="J132" s="27"/>
      <c r="K132" s="27"/>
      <c r="L132" s="27"/>
      <c r="M132" s="41"/>
      <c r="N132" s="41"/>
      <c r="O132" s="42"/>
      <c r="Q132" s="5"/>
    </row>
    <row r="133" spans="1:17" ht="12.75" customHeight="1">
      <c r="A133" s="93"/>
      <c r="B133" s="93"/>
      <c r="C133" s="93"/>
      <c r="D133" s="93"/>
      <c r="E133" s="93"/>
      <c r="F133" s="93"/>
      <c r="G133" s="27"/>
      <c r="H133" s="27"/>
      <c r="I133" s="27"/>
      <c r="J133" s="27"/>
      <c r="K133" s="27"/>
      <c r="L133" s="27"/>
      <c r="M133" s="41"/>
      <c r="N133" s="41"/>
      <c r="O133" s="42"/>
      <c r="Q133" s="5"/>
    </row>
    <row r="134" spans="1:17" ht="12.75" customHeight="1">
      <c r="A134" s="53"/>
      <c r="B134" s="53"/>
      <c r="C134" s="53"/>
      <c r="D134" s="53"/>
      <c r="E134" s="53"/>
      <c r="F134" s="53"/>
      <c r="G134" s="27"/>
      <c r="H134" s="27"/>
      <c r="I134" s="27"/>
      <c r="J134" s="27"/>
      <c r="K134" s="27"/>
      <c r="L134" s="27"/>
      <c r="M134" s="41"/>
      <c r="N134" s="41"/>
      <c r="O134" s="42"/>
      <c r="Q134" s="5"/>
    </row>
    <row r="135" spans="1:17" ht="12.75" customHeight="1">
      <c r="A135" s="49"/>
      <c r="B135" s="49"/>
      <c r="C135" s="49"/>
      <c r="D135" s="49"/>
      <c r="E135" s="49"/>
      <c r="F135" s="49"/>
      <c r="G135" s="27"/>
      <c r="H135" s="27"/>
      <c r="I135" s="27"/>
      <c r="J135" s="27"/>
      <c r="K135" s="27"/>
      <c r="L135" s="27"/>
      <c r="M135" s="41"/>
      <c r="N135" s="41"/>
      <c r="O135" s="42"/>
      <c r="Q135" s="5"/>
    </row>
    <row r="136" spans="1:17" ht="21.75" customHeight="1">
      <c r="A136" s="97">
        <v>45170</v>
      </c>
      <c r="B136" s="98"/>
      <c r="C136" s="98"/>
      <c r="D136" s="98"/>
      <c r="E136" s="98"/>
      <c r="F136" s="98"/>
      <c r="G136" s="98"/>
      <c r="H136" s="98"/>
      <c r="I136" s="98"/>
      <c r="J136" s="98"/>
      <c r="K136" s="98"/>
      <c r="L136" s="98"/>
      <c r="M136" s="98"/>
      <c r="N136" s="98"/>
      <c r="O136" s="98"/>
      <c r="Q136" s="5"/>
    </row>
    <row r="137" spans="1:17" ht="22.5" customHeight="1">
      <c r="A137" s="99" t="s">
        <v>116</v>
      </c>
      <c r="B137" s="99" t="s">
        <v>117</v>
      </c>
      <c r="C137" s="99" t="s">
        <v>118</v>
      </c>
      <c r="D137" s="99" t="s">
        <v>119</v>
      </c>
      <c r="E137" s="99" t="s">
        <v>120</v>
      </c>
      <c r="F137" s="99" t="s">
        <v>121</v>
      </c>
      <c r="G137" s="99" t="s">
        <v>122</v>
      </c>
      <c r="H137" s="99" t="s">
        <v>123</v>
      </c>
      <c r="I137" s="101" t="s">
        <v>124</v>
      </c>
      <c r="J137" s="102"/>
      <c r="K137" s="102"/>
      <c r="L137" s="103"/>
      <c r="M137" s="98" t="s">
        <v>125</v>
      </c>
      <c r="N137" s="98"/>
      <c r="O137" s="98"/>
      <c r="Q137" s="5"/>
    </row>
    <row r="138" spans="1:17" ht="33.75" customHeight="1">
      <c r="A138" s="100"/>
      <c r="B138" s="100"/>
      <c r="C138" s="100"/>
      <c r="D138" s="100"/>
      <c r="E138" s="100"/>
      <c r="F138" s="100"/>
      <c r="G138" s="100"/>
      <c r="H138" s="100"/>
      <c r="I138" s="38" t="s">
        <v>126</v>
      </c>
      <c r="J138" s="38" t="s">
        <v>127</v>
      </c>
      <c r="K138" s="38" t="s">
        <v>288</v>
      </c>
      <c r="L138" s="38" t="s">
        <v>128</v>
      </c>
      <c r="M138" s="38" t="s">
        <v>129</v>
      </c>
      <c r="N138" s="38" t="s">
        <v>289</v>
      </c>
      <c r="O138" s="38" t="s">
        <v>128</v>
      </c>
      <c r="Q138" s="5"/>
    </row>
    <row r="139" spans="1:17" ht="57.75" customHeight="1">
      <c r="A139" s="171">
        <v>1</v>
      </c>
      <c r="B139" s="174" t="s">
        <v>130</v>
      </c>
      <c r="C139" s="171">
        <v>1</v>
      </c>
      <c r="D139" s="174" t="s">
        <v>130</v>
      </c>
      <c r="E139" s="57">
        <v>1</v>
      </c>
      <c r="F139" s="58" t="s">
        <v>131</v>
      </c>
      <c r="G139" s="57">
        <v>1</v>
      </c>
      <c r="H139" s="58" t="s">
        <v>131</v>
      </c>
      <c r="I139" s="62" t="s">
        <v>132</v>
      </c>
      <c r="J139" s="59">
        <v>0</v>
      </c>
      <c r="K139" s="59">
        <v>0</v>
      </c>
      <c r="L139" s="59">
        <v>0</v>
      </c>
      <c r="M139" s="59">
        <v>122829202224</v>
      </c>
      <c r="N139" s="59">
        <v>7851956664</v>
      </c>
      <c r="O139" s="60">
        <f>N139/M139*100</f>
        <v>6.3925813420823321</v>
      </c>
      <c r="Q139" s="5"/>
    </row>
    <row r="140" spans="1:17" ht="57.75" customHeight="1">
      <c r="A140" s="172"/>
      <c r="B140" s="175"/>
      <c r="C140" s="172"/>
      <c r="D140" s="175"/>
      <c r="E140" s="57">
        <v>4</v>
      </c>
      <c r="F140" s="58" t="s">
        <v>133</v>
      </c>
      <c r="G140" s="57">
        <v>1</v>
      </c>
      <c r="H140" s="58" t="s">
        <v>133</v>
      </c>
      <c r="I140" s="62" t="s">
        <v>134</v>
      </c>
      <c r="J140" s="59">
        <v>1254163</v>
      </c>
      <c r="K140" s="59">
        <v>1251775</v>
      </c>
      <c r="L140" s="59">
        <f>+K140/J140*100</f>
        <v>99.809594127717048</v>
      </c>
      <c r="M140" s="59">
        <v>259062108459</v>
      </c>
      <c r="N140" s="59">
        <v>13458283095</v>
      </c>
      <c r="O140" s="60">
        <f>N140/M140*100</f>
        <v>5.1950025324255211</v>
      </c>
      <c r="Q140" s="5"/>
    </row>
    <row r="141" spans="1:17" ht="57.75" customHeight="1">
      <c r="A141" s="172"/>
      <c r="B141" s="175"/>
      <c r="C141" s="172"/>
      <c r="D141" s="175"/>
      <c r="E141" s="57">
        <v>5</v>
      </c>
      <c r="F141" s="58" t="s">
        <v>135</v>
      </c>
      <c r="G141" s="57">
        <v>1</v>
      </c>
      <c r="H141" s="58" t="s">
        <v>135</v>
      </c>
      <c r="I141" s="62" t="s">
        <v>136</v>
      </c>
      <c r="J141" s="59">
        <v>319100</v>
      </c>
      <c r="K141" s="59">
        <v>0</v>
      </c>
      <c r="L141" s="59">
        <v>0</v>
      </c>
      <c r="M141" s="59">
        <v>2308682038772</v>
      </c>
      <c r="N141" s="59">
        <v>191605277617</v>
      </c>
      <c r="O141" s="60">
        <f>N141/M141*100</f>
        <v>8.2993359154349307</v>
      </c>
      <c r="Q141" s="5"/>
    </row>
    <row r="142" spans="1:17" ht="42.75" customHeight="1">
      <c r="A142" s="172"/>
      <c r="B142" s="175"/>
      <c r="C142" s="172"/>
      <c r="D142" s="175"/>
      <c r="E142" s="57">
        <v>6</v>
      </c>
      <c r="F142" s="58" t="s">
        <v>137</v>
      </c>
      <c r="G142" s="57">
        <v>1</v>
      </c>
      <c r="H142" s="58" t="s">
        <v>137</v>
      </c>
      <c r="I142" s="62" t="s">
        <v>136</v>
      </c>
      <c r="J142" s="59">
        <v>6713</v>
      </c>
      <c r="K142" s="59">
        <v>0</v>
      </c>
      <c r="L142" s="59">
        <v>0</v>
      </c>
      <c r="M142" s="59">
        <v>168956174313</v>
      </c>
      <c r="N142" s="59">
        <v>12778303865</v>
      </c>
      <c r="O142" s="60">
        <f>N142/M142*100</f>
        <v>7.563087834438968</v>
      </c>
      <c r="Q142" s="5"/>
    </row>
    <row r="143" spans="1:17" ht="38.25" customHeight="1">
      <c r="A143" s="172"/>
      <c r="B143" s="175"/>
      <c r="C143" s="172"/>
      <c r="D143" s="175"/>
      <c r="E143" s="57">
        <v>7</v>
      </c>
      <c r="F143" s="58" t="s">
        <v>138</v>
      </c>
      <c r="G143" s="57">
        <v>1</v>
      </c>
      <c r="H143" s="58" t="s">
        <v>138</v>
      </c>
      <c r="I143" s="62" t="s">
        <v>139</v>
      </c>
      <c r="J143" s="59">
        <v>13251</v>
      </c>
      <c r="K143" s="59">
        <v>0</v>
      </c>
      <c r="L143" s="59">
        <v>0</v>
      </c>
      <c r="M143" s="59">
        <v>17731149927</v>
      </c>
      <c r="N143" s="59">
        <v>1494518635</v>
      </c>
      <c r="O143" s="60">
        <f>N143/M143*100</f>
        <v>8.4287744514766683</v>
      </c>
      <c r="Q143" s="5"/>
    </row>
    <row r="144" spans="1:17" ht="57.75" customHeight="1">
      <c r="A144" s="172"/>
      <c r="B144" s="175"/>
      <c r="C144" s="172"/>
      <c r="D144" s="175"/>
      <c r="E144" s="57">
        <v>8</v>
      </c>
      <c r="F144" s="58" t="s">
        <v>140</v>
      </c>
      <c r="G144" s="57">
        <v>1</v>
      </c>
      <c r="H144" s="58" t="s">
        <v>140</v>
      </c>
      <c r="I144" s="62" t="s">
        <v>141</v>
      </c>
      <c r="J144" s="59">
        <v>784</v>
      </c>
      <c r="K144" s="59">
        <v>0</v>
      </c>
      <c r="L144" s="59">
        <v>0</v>
      </c>
      <c r="M144" s="59">
        <v>2462083605</v>
      </c>
      <c r="N144" s="59">
        <v>112660274</v>
      </c>
      <c r="O144" s="60">
        <f t="shared" ref="O144:O155" si="6">N144/M144*100</f>
        <v>4.5758102515775452</v>
      </c>
      <c r="Q144" s="5"/>
    </row>
    <row r="145" spans="1:17" ht="74.25" customHeight="1">
      <c r="A145" s="172"/>
      <c r="B145" s="175"/>
      <c r="C145" s="172"/>
      <c r="D145" s="175"/>
      <c r="E145" s="57">
        <v>10</v>
      </c>
      <c r="F145" s="58" t="s">
        <v>142</v>
      </c>
      <c r="G145" s="57">
        <v>1</v>
      </c>
      <c r="H145" s="58" t="s">
        <v>143</v>
      </c>
      <c r="I145" s="62" t="s">
        <v>132</v>
      </c>
      <c r="J145" s="59">
        <v>0</v>
      </c>
      <c r="K145" s="59">
        <v>0</v>
      </c>
      <c r="L145" s="59">
        <v>0</v>
      </c>
      <c r="M145" s="59">
        <v>7157105290</v>
      </c>
      <c r="N145" s="59">
        <v>27746527</v>
      </c>
      <c r="O145" s="60">
        <f t="shared" si="6"/>
        <v>0.38767806083232847</v>
      </c>
      <c r="Q145" s="5"/>
    </row>
    <row r="146" spans="1:17" ht="86.25" customHeight="1">
      <c r="A146" s="172"/>
      <c r="B146" s="175"/>
      <c r="C146" s="172"/>
      <c r="D146" s="175"/>
      <c r="E146" s="57">
        <v>11</v>
      </c>
      <c r="F146" s="58" t="s">
        <v>200</v>
      </c>
      <c r="G146" s="57">
        <v>1</v>
      </c>
      <c r="H146" s="58" t="s">
        <v>218</v>
      </c>
      <c r="I146" s="62" t="s">
        <v>144</v>
      </c>
      <c r="J146" s="59">
        <v>12</v>
      </c>
      <c r="K146" s="59">
        <v>0</v>
      </c>
      <c r="L146" s="59">
        <v>0</v>
      </c>
      <c r="M146" s="59">
        <v>2266700000</v>
      </c>
      <c r="N146" s="59">
        <v>18314159</v>
      </c>
      <c r="O146" s="60">
        <f t="shared" si="6"/>
        <v>0.807965721092337</v>
      </c>
      <c r="Q146" s="5"/>
    </row>
    <row r="147" spans="1:17" ht="70.5" customHeight="1">
      <c r="A147" s="172"/>
      <c r="B147" s="175"/>
      <c r="C147" s="172"/>
      <c r="D147" s="175"/>
      <c r="E147" s="57">
        <v>12</v>
      </c>
      <c r="F147" s="58" t="s">
        <v>145</v>
      </c>
      <c r="G147" s="57">
        <v>1</v>
      </c>
      <c r="H147" s="58" t="s">
        <v>146</v>
      </c>
      <c r="I147" s="62" t="s">
        <v>147</v>
      </c>
      <c r="J147" s="59">
        <v>0</v>
      </c>
      <c r="K147" s="59">
        <v>0</v>
      </c>
      <c r="L147" s="59">
        <v>0</v>
      </c>
      <c r="M147" s="59">
        <v>82026184610</v>
      </c>
      <c r="N147" s="59">
        <v>4464320908</v>
      </c>
      <c r="O147" s="60">
        <f t="shared" si="6"/>
        <v>5.4425558487524048</v>
      </c>
      <c r="Q147" s="5"/>
    </row>
    <row r="148" spans="1:17" ht="57" customHeight="1">
      <c r="A148" s="172"/>
      <c r="B148" s="175"/>
      <c r="C148" s="172"/>
      <c r="D148" s="175"/>
      <c r="E148" s="57">
        <v>14</v>
      </c>
      <c r="F148" s="58" t="s">
        <v>148</v>
      </c>
      <c r="G148" s="57">
        <v>1</v>
      </c>
      <c r="H148" s="58" t="s">
        <v>148</v>
      </c>
      <c r="I148" s="62" t="s">
        <v>134</v>
      </c>
      <c r="J148" s="59">
        <v>0</v>
      </c>
      <c r="K148" s="59">
        <v>0</v>
      </c>
      <c r="L148" s="59">
        <v>0</v>
      </c>
      <c r="M148" s="59">
        <v>23614301810</v>
      </c>
      <c r="N148" s="59">
        <v>3247743931</v>
      </c>
      <c r="O148" s="60">
        <f t="shared" si="6"/>
        <v>13.753292208811658</v>
      </c>
      <c r="Q148" s="5"/>
    </row>
    <row r="149" spans="1:17" ht="67.5" customHeight="1">
      <c r="A149" s="172"/>
      <c r="B149" s="175"/>
      <c r="C149" s="172"/>
      <c r="D149" s="175"/>
      <c r="E149" s="57">
        <v>15</v>
      </c>
      <c r="F149" s="58" t="s">
        <v>149</v>
      </c>
      <c r="G149" s="57">
        <v>1</v>
      </c>
      <c r="H149" s="58" t="s">
        <v>149</v>
      </c>
      <c r="I149" s="62" t="s">
        <v>150</v>
      </c>
      <c r="J149" s="59">
        <v>0</v>
      </c>
      <c r="K149" s="59">
        <v>0</v>
      </c>
      <c r="L149" s="59">
        <v>0</v>
      </c>
      <c r="M149" s="59">
        <v>51472779201</v>
      </c>
      <c r="N149" s="59">
        <v>2331017498</v>
      </c>
      <c r="O149" s="60">
        <f t="shared" si="6"/>
        <v>4.5286412239320351</v>
      </c>
      <c r="Q149" s="5"/>
    </row>
    <row r="150" spans="1:17" ht="57.75" customHeight="1">
      <c r="A150" s="172"/>
      <c r="B150" s="175"/>
      <c r="C150" s="172"/>
      <c r="D150" s="175"/>
      <c r="E150" s="57">
        <v>16</v>
      </c>
      <c r="F150" s="58" t="s">
        <v>151</v>
      </c>
      <c r="G150" s="57">
        <v>1</v>
      </c>
      <c r="H150" s="58" t="s">
        <v>151</v>
      </c>
      <c r="I150" s="62" t="s">
        <v>150</v>
      </c>
      <c r="J150" s="59">
        <v>0</v>
      </c>
      <c r="K150" s="59">
        <v>0</v>
      </c>
      <c r="L150" s="59">
        <v>0</v>
      </c>
      <c r="M150" s="59">
        <v>111407848930</v>
      </c>
      <c r="N150" s="59">
        <v>6081762605</v>
      </c>
      <c r="O150" s="60">
        <f t="shared" si="6"/>
        <v>5.4590072992265606</v>
      </c>
      <c r="Q150" s="5"/>
    </row>
    <row r="151" spans="1:17" ht="96.75" customHeight="1">
      <c r="A151" s="172"/>
      <c r="B151" s="175"/>
      <c r="C151" s="172"/>
      <c r="D151" s="175"/>
      <c r="E151" s="57">
        <v>17</v>
      </c>
      <c r="F151" s="58" t="s">
        <v>152</v>
      </c>
      <c r="G151" s="57">
        <v>1</v>
      </c>
      <c r="H151" s="58" t="s">
        <v>202</v>
      </c>
      <c r="I151" s="62" t="s">
        <v>147</v>
      </c>
      <c r="J151" s="59">
        <v>0</v>
      </c>
      <c r="K151" s="59">
        <v>0</v>
      </c>
      <c r="L151" s="59">
        <v>0</v>
      </c>
      <c r="M151" s="59">
        <v>5820000000</v>
      </c>
      <c r="N151" s="59">
        <v>326395659</v>
      </c>
      <c r="O151" s="60">
        <f t="shared" si="6"/>
        <v>5.6081728350515458</v>
      </c>
      <c r="Q151" s="5"/>
    </row>
    <row r="152" spans="1:17" ht="62.25" customHeight="1">
      <c r="A152" s="172"/>
      <c r="B152" s="175"/>
      <c r="C152" s="172"/>
      <c r="D152" s="175"/>
      <c r="E152" s="57">
        <v>18</v>
      </c>
      <c r="F152" s="58" t="s">
        <v>153</v>
      </c>
      <c r="G152" s="57">
        <v>1</v>
      </c>
      <c r="H152" s="58" t="s">
        <v>154</v>
      </c>
      <c r="I152" s="62" t="s">
        <v>155</v>
      </c>
      <c r="J152" s="59">
        <v>0</v>
      </c>
      <c r="K152" s="59">
        <v>0</v>
      </c>
      <c r="L152" s="59">
        <v>0</v>
      </c>
      <c r="M152" s="59">
        <v>93317482293</v>
      </c>
      <c r="N152" s="59">
        <v>2162284359</v>
      </c>
      <c r="O152" s="60">
        <f t="shared" si="6"/>
        <v>2.3171267653908822</v>
      </c>
      <c r="Q152" s="5"/>
    </row>
    <row r="153" spans="1:17" ht="57" customHeight="1">
      <c r="A153" s="172"/>
      <c r="B153" s="175"/>
      <c r="C153" s="172"/>
      <c r="D153" s="175"/>
      <c r="E153" s="57">
        <v>19</v>
      </c>
      <c r="F153" s="58" t="s">
        <v>156</v>
      </c>
      <c r="G153" s="57">
        <v>1</v>
      </c>
      <c r="H153" s="58" t="s">
        <v>157</v>
      </c>
      <c r="I153" s="62" t="s">
        <v>144</v>
      </c>
      <c r="J153" s="59">
        <v>1</v>
      </c>
      <c r="K153" s="59">
        <v>0</v>
      </c>
      <c r="L153" s="59">
        <v>0</v>
      </c>
      <c r="M153" s="59">
        <v>9000000000</v>
      </c>
      <c r="N153" s="59">
        <v>169531144</v>
      </c>
      <c r="O153" s="60">
        <f t="shared" si="6"/>
        <v>1.8836793777777778</v>
      </c>
      <c r="Q153" s="5"/>
    </row>
    <row r="154" spans="1:17" ht="70.5" customHeight="1">
      <c r="A154" s="173"/>
      <c r="B154" s="176"/>
      <c r="C154" s="173"/>
      <c r="D154" s="176"/>
      <c r="E154" s="57">
        <v>20</v>
      </c>
      <c r="F154" s="58" t="s">
        <v>158</v>
      </c>
      <c r="G154" s="57">
        <v>1</v>
      </c>
      <c r="H154" s="58" t="s">
        <v>219</v>
      </c>
      <c r="I154" s="62" t="s">
        <v>150</v>
      </c>
      <c r="J154" s="59">
        <v>0</v>
      </c>
      <c r="K154" s="59">
        <v>0</v>
      </c>
      <c r="L154" s="59">
        <v>0</v>
      </c>
      <c r="M154" s="59">
        <v>9500000000</v>
      </c>
      <c r="N154" s="59">
        <v>33067318</v>
      </c>
      <c r="O154" s="60">
        <f t="shared" si="6"/>
        <v>0.34807703157894737</v>
      </c>
      <c r="Q154" s="5"/>
    </row>
    <row r="155" spans="1:17" ht="57.75" customHeight="1">
      <c r="A155" s="177">
        <v>3</v>
      </c>
      <c r="B155" s="178" t="s">
        <v>159</v>
      </c>
      <c r="C155" s="177">
        <v>3</v>
      </c>
      <c r="D155" s="178" t="s">
        <v>159</v>
      </c>
      <c r="E155" s="57">
        <v>1</v>
      </c>
      <c r="F155" s="58" t="s">
        <v>160</v>
      </c>
      <c r="G155" s="57">
        <v>1</v>
      </c>
      <c r="H155" s="58" t="s">
        <v>160</v>
      </c>
      <c r="I155" s="62" t="s">
        <v>132</v>
      </c>
      <c r="J155" s="59">
        <v>0</v>
      </c>
      <c r="K155" s="59">
        <v>0</v>
      </c>
      <c r="L155" s="59">
        <v>0</v>
      </c>
      <c r="M155" s="59">
        <v>792555989787</v>
      </c>
      <c r="N155" s="59">
        <v>6511291175</v>
      </c>
      <c r="O155" s="60">
        <f t="shared" si="6"/>
        <v>0.82155598581116185</v>
      </c>
      <c r="Q155" s="5"/>
    </row>
    <row r="156" spans="1:17" ht="57.75" customHeight="1">
      <c r="A156" s="177"/>
      <c r="B156" s="178"/>
      <c r="C156" s="177"/>
      <c r="D156" s="178"/>
      <c r="E156" s="57">
        <v>2</v>
      </c>
      <c r="F156" s="58" t="s">
        <v>161</v>
      </c>
      <c r="G156" s="57">
        <v>1</v>
      </c>
      <c r="H156" s="58" t="s">
        <v>161</v>
      </c>
      <c r="I156" s="62" t="s">
        <v>132</v>
      </c>
      <c r="J156" s="59">
        <v>0</v>
      </c>
      <c r="K156" s="59">
        <v>0</v>
      </c>
      <c r="L156" s="59">
        <v>0</v>
      </c>
      <c r="M156" s="59">
        <v>2708731422006</v>
      </c>
      <c r="N156" s="59">
        <v>278674297370</v>
      </c>
      <c r="O156" s="60">
        <f>N156/M156*100</f>
        <v>10.28800032022454</v>
      </c>
      <c r="Q156" s="5"/>
    </row>
    <row r="157" spans="1:17" ht="87.75" customHeight="1">
      <c r="A157" s="177"/>
      <c r="B157" s="178"/>
      <c r="C157" s="177"/>
      <c r="D157" s="178"/>
      <c r="E157" s="57">
        <v>3</v>
      </c>
      <c r="F157" s="58" t="s">
        <v>162</v>
      </c>
      <c r="G157" s="57">
        <v>1</v>
      </c>
      <c r="H157" s="58" t="s">
        <v>162</v>
      </c>
      <c r="I157" s="62" t="s">
        <v>132</v>
      </c>
      <c r="J157" s="59">
        <v>0</v>
      </c>
      <c r="K157" s="59">
        <v>0</v>
      </c>
      <c r="L157" s="59">
        <v>0</v>
      </c>
      <c r="M157" s="59">
        <v>289031934122</v>
      </c>
      <c r="N157" s="59">
        <v>53379245978</v>
      </c>
      <c r="O157" s="60">
        <f t="shared" ref="O157:O162" si="7">N157/M157*100</f>
        <v>18.468286606513416</v>
      </c>
      <c r="Q157" s="5"/>
    </row>
    <row r="158" spans="1:17" ht="87.75" customHeight="1">
      <c r="A158" s="177"/>
      <c r="B158" s="178"/>
      <c r="C158" s="177"/>
      <c r="D158" s="178"/>
      <c r="E158" s="57">
        <v>4</v>
      </c>
      <c r="F158" s="58" t="s">
        <v>163</v>
      </c>
      <c r="G158" s="57">
        <v>1</v>
      </c>
      <c r="H158" s="58" t="s">
        <v>163</v>
      </c>
      <c r="I158" s="62" t="s">
        <v>132</v>
      </c>
      <c r="J158" s="59">
        <v>0</v>
      </c>
      <c r="K158" s="59">
        <v>0</v>
      </c>
      <c r="L158" s="59">
        <v>0</v>
      </c>
      <c r="M158" s="59">
        <v>17852149000</v>
      </c>
      <c r="N158" s="59">
        <v>0</v>
      </c>
      <c r="O158" s="60">
        <f t="shared" si="7"/>
        <v>0</v>
      </c>
      <c r="Q158" s="5"/>
    </row>
    <row r="159" spans="1:17" ht="57.75" customHeight="1">
      <c r="A159" s="177"/>
      <c r="B159" s="178"/>
      <c r="C159" s="177"/>
      <c r="D159" s="178"/>
      <c r="E159" s="57">
        <v>5</v>
      </c>
      <c r="F159" s="58" t="s">
        <v>164</v>
      </c>
      <c r="G159" s="57">
        <v>1</v>
      </c>
      <c r="H159" s="58" t="s">
        <v>164</v>
      </c>
      <c r="I159" s="62" t="s">
        <v>132</v>
      </c>
      <c r="J159" s="59">
        <v>0</v>
      </c>
      <c r="K159" s="59">
        <v>0</v>
      </c>
      <c r="L159" s="59">
        <v>0</v>
      </c>
      <c r="M159" s="59">
        <v>600000000000</v>
      </c>
      <c r="N159" s="59">
        <v>0</v>
      </c>
      <c r="O159" s="60">
        <f t="shared" si="7"/>
        <v>0</v>
      </c>
      <c r="Q159" s="5"/>
    </row>
    <row r="160" spans="1:17" ht="57.75" customHeight="1">
      <c r="A160" s="177"/>
      <c r="B160" s="178"/>
      <c r="C160" s="177"/>
      <c r="D160" s="178"/>
      <c r="E160" s="57">
        <v>6</v>
      </c>
      <c r="F160" s="58" t="s">
        <v>165</v>
      </c>
      <c r="G160" s="57">
        <v>1</v>
      </c>
      <c r="H160" s="58" t="s">
        <v>165</v>
      </c>
      <c r="I160" s="62" t="s">
        <v>132</v>
      </c>
      <c r="J160" s="59">
        <v>0</v>
      </c>
      <c r="K160" s="59">
        <v>0</v>
      </c>
      <c r="L160" s="59">
        <v>0</v>
      </c>
      <c r="M160" s="59">
        <v>5505225232041</v>
      </c>
      <c r="N160" s="59">
        <v>403603105647</v>
      </c>
      <c r="O160" s="60">
        <f t="shared" si="7"/>
        <v>7.3312732655875141</v>
      </c>
      <c r="Q160" s="5"/>
    </row>
    <row r="161" spans="1:17" ht="75.75" customHeight="1">
      <c r="A161" s="171"/>
      <c r="B161" s="174"/>
      <c r="C161" s="171"/>
      <c r="D161" s="174"/>
      <c r="E161" s="63">
        <v>7</v>
      </c>
      <c r="F161" s="64" t="s">
        <v>166</v>
      </c>
      <c r="G161" s="63">
        <v>1</v>
      </c>
      <c r="H161" s="64" t="s">
        <v>166</v>
      </c>
      <c r="I161" s="56" t="s">
        <v>132</v>
      </c>
      <c r="J161" s="65">
        <v>0</v>
      </c>
      <c r="K161" s="65">
        <v>0</v>
      </c>
      <c r="L161" s="65">
        <v>0</v>
      </c>
      <c r="M161" s="65">
        <v>7610083827302</v>
      </c>
      <c r="N161" s="65">
        <v>1196624963824</v>
      </c>
      <c r="O161" s="66">
        <f t="shared" si="7"/>
        <v>15.724202137313892</v>
      </c>
      <c r="Q161" s="5"/>
    </row>
    <row r="162" spans="1:17" ht="17.25" customHeight="1">
      <c r="A162" s="193" t="s">
        <v>167</v>
      </c>
      <c r="B162" s="193"/>
      <c r="C162" s="193"/>
      <c r="D162" s="193"/>
      <c r="E162" s="193"/>
      <c r="F162" s="193"/>
      <c r="G162" s="193"/>
      <c r="H162" s="193"/>
      <c r="I162" s="193"/>
      <c r="J162" s="193"/>
      <c r="K162" s="193"/>
      <c r="L162" s="193"/>
      <c r="M162" s="67">
        <f>SUM(M139:M161)</f>
        <v>20798785713692</v>
      </c>
      <c r="N162" s="67">
        <f>SUM(N139:N161)</f>
        <v>2184956088252</v>
      </c>
      <c r="O162" s="68">
        <f t="shared" si="7"/>
        <v>10.505209863350949</v>
      </c>
      <c r="Q162" s="5"/>
    </row>
    <row r="163" spans="1:17" ht="15" customHeight="1">
      <c r="A163" s="80" t="s">
        <v>279</v>
      </c>
      <c r="B163" s="80"/>
      <c r="C163" s="80"/>
      <c r="D163" s="80"/>
      <c r="E163" s="80"/>
      <c r="F163" s="80"/>
      <c r="G163" s="43"/>
      <c r="H163" s="44"/>
      <c r="I163" s="45"/>
      <c r="J163" s="46"/>
      <c r="K163" s="46"/>
      <c r="L163" s="46"/>
      <c r="M163" s="46"/>
      <c r="N163" s="46"/>
      <c r="O163" s="47"/>
      <c r="Q163" s="5"/>
    </row>
    <row r="164" spans="1:17" ht="15" customHeight="1">
      <c r="A164" s="93" t="s">
        <v>168</v>
      </c>
      <c r="B164" s="93"/>
      <c r="C164" s="93"/>
      <c r="D164" s="93"/>
      <c r="E164" s="93"/>
      <c r="F164" s="93"/>
      <c r="G164" s="43"/>
      <c r="H164" s="44"/>
      <c r="I164" s="45"/>
      <c r="J164" s="46"/>
      <c r="K164" s="46"/>
      <c r="L164" s="46"/>
      <c r="M164" s="46"/>
      <c r="N164" s="46"/>
      <c r="O164" s="47"/>
      <c r="Q164" s="5"/>
    </row>
    <row r="165" spans="1:17" ht="15" customHeight="1">
      <c r="A165" s="93"/>
      <c r="B165" s="93"/>
      <c r="C165" s="93"/>
      <c r="D165" s="93"/>
      <c r="E165" s="93"/>
      <c r="F165" s="93"/>
      <c r="G165" s="43"/>
      <c r="H165" s="44"/>
      <c r="I165" s="45"/>
      <c r="J165" s="46"/>
      <c r="K165" s="46"/>
      <c r="L165" s="46"/>
      <c r="M165" s="46"/>
      <c r="N165" s="46"/>
      <c r="O165" s="47"/>
      <c r="Q165" s="5"/>
    </row>
    <row r="166" spans="1:17" ht="17.25" customHeight="1">
      <c r="A166" s="40"/>
      <c r="B166" s="40"/>
      <c r="C166" s="40"/>
      <c r="D166" s="40"/>
      <c r="E166" s="40"/>
      <c r="F166" s="40"/>
      <c r="G166" s="43"/>
      <c r="H166" s="44"/>
      <c r="I166" s="45"/>
      <c r="J166" s="46"/>
      <c r="K166" s="46"/>
      <c r="L166" s="46"/>
      <c r="M166" s="46"/>
      <c r="N166" s="46"/>
      <c r="O166" s="47"/>
      <c r="Q166" s="5"/>
    </row>
    <row r="167" spans="1:17" ht="37.5" customHeight="1">
      <c r="A167" s="107" t="s">
        <v>79</v>
      </c>
      <c r="B167" s="107"/>
      <c r="C167" s="107"/>
      <c r="D167" s="107"/>
      <c r="E167" s="107"/>
      <c r="F167" s="107"/>
      <c r="G167" s="107"/>
      <c r="H167" s="107"/>
      <c r="I167" s="107"/>
      <c r="J167" s="107"/>
      <c r="K167" s="107"/>
      <c r="L167" s="107"/>
      <c r="M167" s="107"/>
      <c r="N167" s="107"/>
      <c r="O167" s="107"/>
      <c r="Q167" s="5"/>
    </row>
    <row r="168" spans="1:17" ht="37.5" customHeight="1">
      <c r="A168" s="34" t="s">
        <v>19</v>
      </c>
      <c r="B168" s="109" t="s">
        <v>20</v>
      </c>
      <c r="C168" s="109"/>
      <c r="D168" s="109" t="s">
        <v>54</v>
      </c>
      <c r="E168" s="109"/>
      <c r="F168" s="8" t="s">
        <v>21</v>
      </c>
      <c r="G168" s="109" t="s">
        <v>22</v>
      </c>
      <c r="H168" s="109"/>
      <c r="I168" s="98" t="s">
        <v>23</v>
      </c>
      <c r="J168" s="98"/>
      <c r="K168" s="98"/>
      <c r="L168" s="109" t="s">
        <v>24</v>
      </c>
      <c r="M168" s="109"/>
      <c r="N168" s="109"/>
      <c r="O168" s="2"/>
      <c r="Q168" s="5"/>
    </row>
    <row r="169" spans="1:17" ht="48" customHeight="1">
      <c r="A169" s="73">
        <v>421817</v>
      </c>
      <c r="B169" s="94" t="s">
        <v>169</v>
      </c>
      <c r="C169" s="94"/>
      <c r="D169" s="143">
        <v>45196</v>
      </c>
      <c r="E169" s="144"/>
      <c r="F169" s="22">
        <v>1800670164</v>
      </c>
      <c r="G169" s="145" t="s">
        <v>206</v>
      </c>
      <c r="H169" s="149"/>
      <c r="I169" s="95" t="s">
        <v>204</v>
      </c>
      <c r="J169" s="142"/>
      <c r="K169" s="96"/>
      <c r="L169" s="129" t="s">
        <v>174</v>
      </c>
      <c r="M169" s="129"/>
      <c r="N169" s="129"/>
      <c r="O169" s="69"/>
      <c r="Q169" s="5"/>
    </row>
    <row r="170" spans="1:17" ht="37.5" customHeight="1">
      <c r="A170" s="73">
        <v>421816</v>
      </c>
      <c r="B170" s="94" t="s">
        <v>172</v>
      </c>
      <c r="C170" s="94"/>
      <c r="D170" s="143">
        <v>45147</v>
      </c>
      <c r="E170" s="144"/>
      <c r="F170" s="22">
        <v>2071321218</v>
      </c>
      <c r="G170" s="95" t="s">
        <v>206</v>
      </c>
      <c r="H170" s="96"/>
      <c r="I170" s="95" t="s">
        <v>204</v>
      </c>
      <c r="J170" s="142"/>
      <c r="K170" s="96"/>
      <c r="L170" s="129" t="s">
        <v>174</v>
      </c>
      <c r="M170" s="129"/>
      <c r="N170" s="129"/>
      <c r="O170" s="69"/>
      <c r="Q170" s="5"/>
    </row>
    <row r="171" spans="1:17" ht="37.5" customHeight="1">
      <c r="A171" s="73">
        <v>421818</v>
      </c>
      <c r="B171" s="94" t="s">
        <v>172</v>
      </c>
      <c r="C171" s="94"/>
      <c r="D171" s="143">
        <v>45132</v>
      </c>
      <c r="E171" s="144"/>
      <c r="F171" s="22">
        <v>1203333335</v>
      </c>
      <c r="G171" s="159" t="s">
        <v>205</v>
      </c>
      <c r="H171" s="160"/>
      <c r="I171" s="95" t="s">
        <v>204</v>
      </c>
      <c r="J171" s="142"/>
      <c r="K171" s="96"/>
      <c r="L171" s="129" t="s">
        <v>174</v>
      </c>
      <c r="M171" s="129"/>
      <c r="N171" s="129"/>
      <c r="O171" s="70"/>
      <c r="Q171" s="5"/>
    </row>
    <row r="172" spans="1:17" ht="37.5" customHeight="1">
      <c r="A172" s="73">
        <v>421852</v>
      </c>
      <c r="B172" s="94" t="s">
        <v>172</v>
      </c>
      <c r="C172" s="94"/>
      <c r="D172" s="143">
        <v>45132</v>
      </c>
      <c r="E172" s="144"/>
      <c r="F172" s="22">
        <v>3791922800</v>
      </c>
      <c r="G172" s="95" t="s">
        <v>206</v>
      </c>
      <c r="H172" s="96"/>
      <c r="I172" s="95" t="s">
        <v>204</v>
      </c>
      <c r="J172" s="142"/>
      <c r="K172" s="96"/>
      <c r="L172" s="129" t="s">
        <v>174</v>
      </c>
      <c r="M172" s="129"/>
      <c r="N172" s="129"/>
      <c r="O172" s="70"/>
      <c r="Q172" s="5"/>
    </row>
    <row r="173" spans="1:17" ht="37.5" customHeight="1">
      <c r="A173" s="73">
        <v>426765</v>
      </c>
      <c r="B173" s="94" t="s">
        <v>170</v>
      </c>
      <c r="C173" s="94"/>
      <c r="D173" s="143">
        <v>45124</v>
      </c>
      <c r="E173" s="144"/>
      <c r="F173" s="22">
        <v>27936000</v>
      </c>
      <c r="G173" s="95" t="s">
        <v>207</v>
      </c>
      <c r="H173" s="96"/>
      <c r="I173" s="95" t="s">
        <v>204</v>
      </c>
      <c r="J173" s="142"/>
      <c r="K173" s="96"/>
      <c r="L173" s="129" t="s">
        <v>174</v>
      </c>
      <c r="M173" s="129"/>
      <c r="N173" s="129"/>
      <c r="O173" s="70"/>
      <c r="Q173" s="5"/>
    </row>
    <row r="174" spans="1:17" ht="37.5" customHeight="1">
      <c r="A174" s="73">
        <v>426771</v>
      </c>
      <c r="B174" s="94" t="s">
        <v>169</v>
      </c>
      <c r="C174" s="94"/>
      <c r="D174" s="143">
        <v>45135</v>
      </c>
      <c r="E174" s="144"/>
      <c r="F174" s="22">
        <v>100000000</v>
      </c>
      <c r="G174" s="95" t="s">
        <v>208</v>
      </c>
      <c r="H174" s="96"/>
      <c r="I174" s="95" t="s">
        <v>204</v>
      </c>
      <c r="J174" s="142"/>
      <c r="K174" s="96"/>
      <c r="L174" s="129" t="s">
        <v>174</v>
      </c>
      <c r="M174" s="129"/>
      <c r="N174" s="129"/>
      <c r="O174" s="70"/>
      <c r="Q174" s="5"/>
    </row>
    <row r="175" spans="1:17" ht="37.5" customHeight="1">
      <c r="A175" s="74">
        <v>426764</v>
      </c>
      <c r="B175" s="94" t="s">
        <v>170</v>
      </c>
      <c r="C175" s="94"/>
      <c r="D175" s="143">
        <v>45169</v>
      </c>
      <c r="E175" s="144"/>
      <c r="F175" s="22">
        <v>130000000</v>
      </c>
      <c r="G175" s="95" t="s">
        <v>221</v>
      </c>
      <c r="H175" s="96"/>
      <c r="I175" s="95" t="s">
        <v>204</v>
      </c>
      <c r="J175" s="142"/>
      <c r="K175" s="96"/>
      <c r="L175" s="129" t="s">
        <v>174</v>
      </c>
      <c r="M175" s="129"/>
      <c r="N175" s="129"/>
      <c r="O175" s="70"/>
      <c r="Q175" s="5"/>
    </row>
    <row r="176" spans="1:17" ht="37.5" customHeight="1">
      <c r="A176" s="74">
        <v>426754</v>
      </c>
      <c r="B176" s="94" t="s">
        <v>170</v>
      </c>
      <c r="C176" s="94"/>
      <c r="D176" s="143">
        <v>45149</v>
      </c>
      <c r="E176" s="144"/>
      <c r="F176" s="22">
        <v>4423500000</v>
      </c>
      <c r="G176" s="95" t="s">
        <v>212</v>
      </c>
      <c r="H176" s="96"/>
      <c r="I176" s="95" t="s">
        <v>204</v>
      </c>
      <c r="J176" s="142"/>
      <c r="K176" s="96"/>
      <c r="L176" s="129" t="s">
        <v>174</v>
      </c>
      <c r="M176" s="129"/>
      <c r="N176" s="129"/>
      <c r="O176" s="70"/>
      <c r="Q176" s="5"/>
    </row>
    <row r="177" spans="1:17" ht="37.5" customHeight="1">
      <c r="A177" s="73">
        <v>421819</v>
      </c>
      <c r="B177" s="94" t="s">
        <v>170</v>
      </c>
      <c r="C177" s="94"/>
      <c r="D177" s="143" t="s">
        <v>176</v>
      </c>
      <c r="E177" s="144"/>
      <c r="F177" s="22">
        <v>530341000</v>
      </c>
      <c r="G177" s="95" t="s">
        <v>222</v>
      </c>
      <c r="H177" s="96"/>
      <c r="I177" s="95" t="s">
        <v>204</v>
      </c>
      <c r="J177" s="142"/>
      <c r="K177" s="96"/>
      <c r="L177" s="129" t="s">
        <v>174</v>
      </c>
      <c r="M177" s="129"/>
      <c r="N177" s="129"/>
      <c r="O177" s="70" t="s">
        <v>209</v>
      </c>
      <c r="Q177" s="5"/>
    </row>
    <row r="178" spans="1:17" ht="37.5" customHeight="1">
      <c r="A178" s="73">
        <v>426733</v>
      </c>
      <c r="B178" s="94" t="s">
        <v>170</v>
      </c>
      <c r="C178" s="94"/>
      <c r="D178" s="143" t="s">
        <v>176</v>
      </c>
      <c r="E178" s="144"/>
      <c r="F178" s="22">
        <v>300000000</v>
      </c>
      <c r="G178" s="95" t="s">
        <v>223</v>
      </c>
      <c r="H178" s="96"/>
      <c r="I178" s="95" t="s">
        <v>204</v>
      </c>
      <c r="J178" s="142"/>
      <c r="K178" s="96"/>
      <c r="L178" s="129" t="s">
        <v>174</v>
      </c>
      <c r="M178" s="129"/>
      <c r="N178" s="129"/>
      <c r="O178" s="70" t="s">
        <v>209</v>
      </c>
      <c r="Q178" s="5"/>
    </row>
    <row r="179" spans="1:17" ht="37.5" customHeight="1">
      <c r="A179" s="74">
        <v>426749</v>
      </c>
      <c r="B179" s="94" t="s">
        <v>170</v>
      </c>
      <c r="C179" s="94"/>
      <c r="D179" s="143" t="s">
        <v>176</v>
      </c>
      <c r="E179" s="144"/>
      <c r="F179" s="22">
        <v>244870800</v>
      </c>
      <c r="G179" s="95" t="s">
        <v>224</v>
      </c>
      <c r="H179" s="96"/>
      <c r="I179" s="95" t="s">
        <v>204</v>
      </c>
      <c r="J179" s="142"/>
      <c r="K179" s="96"/>
      <c r="L179" s="129" t="s">
        <v>174</v>
      </c>
      <c r="M179" s="129"/>
      <c r="N179" s="129"/>
      <c r="O179" s="70" t="s">
        <v>209</v>
      </c>
      <c r="Q179" s="5"/>
    </row>
    <row r="180" spans="1:17" ht="37.5" customHeight="1">
      <c r="A180" s="74">
        <v>426755</v>
      </c>
      <c r="B180" s="94" t="s">
        <v>170</v>
      </c>
      <c r="C180" s="94"/>
      <c r="D180" s="143" t="s">
        <v>176</v>
      </c>
      <c r="E180" s="144"/>
      <c r="F180" s="22">
        <v>342000000</v>
      </c>
      <c r="G180" s="95" t="s">
        <v>225</v>
      </c>
      <c r="H180" s="96"/>
      <c r="I180" s="95" t="s">
        <v>204</v>
      </c>
      <c r="J180" s="142"/>
      <c r="K180" s="96"/>
      <c r="L180" s="129" t="s">
        <v>174</v>
      </c>
      <c r="M180" s="129"/>
      <c r="N180" s="129"/>
      <c r="O180" s="70" t="s">
        <v>209</v>
      </c>
      <c r="Q180" s="5"/>
    </row>
    <row r="181" spans="1:17" ht="37.5" customHeight="1">
      <c r="A181" s="73">
        <v>426789</v>
      </c>
      <c r="B181" s="94" t="s">
        <v>172</v>
      </c>
      <c r="C181" s="94"/>
      <c r="D181" s="143" t="s">
        <v>176</v>
      </c>
      <c r="E181" s="144"/>
      <c r="F181" s="22" t="s">
        <v>176</v>
      </c>
      <c r="G181" s="140" t="s">
        <v>176</v>
      </c>
      <c r="H181" s="141"/>
      <c r="I181" s="95" t="s">
        <v>226</v>
      </c>
      <c r="J181" s="142"/>
      <c r="K181" s="96"/>
      <c r="L181" s="129" t="s">
        <v>174</v>
      </c>
      <c r="M181" s="129"/>
      <c r="N181" s="129"/>
      <c r="O181" s="69"/>
      <c r="Q181" s="5"/>
    </row>
    <row r="182" spans="1:17" ht="37.5" customHeight="1">
      <c r="A182" s="74">
        <v>426766</v>
      </c>
      <c r="B182" s="94" t="s">
        <v>170</v>
      </c>
      <c r="C182" s="94"/>
      <c r="D182" s="143" t="s">
        <v>176</v>
      </c>
      <c r="E182" s="144"/>
      <c r="F182" s="22" t="s">
        <v>176</v>
      </c>
      <c r="G182" s="140" t="s">
        <v>176</v>
      </c>
      <c r="H182" s="141"/>
      <c r="I182" s="95" t="s">
        <v>226</v>
      </c>
      <c r="J182" s="142"/>
      <c r="K182" s="96"/>
      <c r="L182" s="129" t="s">
        <v>174</v>
      </c>
      <c r="M182" s="129"/>
      <c r="N182" s="129"/>
      <c r="O182" s="70"/>
      <c r="Q182" s="5"/>
    </row>
    <row r="183" spans="1:17" ht="37.5" customHeight="1">
      <c r="A183" s="73">
        <v>421836</v>
      </c>
      <c r="B183" s="94" t="s">
        <v>172</v>
      </c>
      <c r="C183" s="94"/>
      <c r="D183" s="143" t="s">
        <v>176</v>
      </c>
      <c r="E183" s="144"/>
      <c r="F183" s="22" t="s">
        <v>176</v>
      </c>
      <c r="G183" s="140" t="s">
        <v>176</v>
      </c>
      <c r="H183" s="141"/>
      <c r="I183" s="95" t="s">
        <v>173</v>
      </c>
      <c r="J183" s="142"/>
      <c r="K183" s="96"/>
      <c r="L183" s="129" t="s">
        <v>174</v>
      </c>
      <c r="M183" s="129"/>
      <c r="N183" s="129"/>
      <c r="O183" s="69" t="s">
        <v>175</v>
      </c>
      <c r="Q183" s="5"/>
    </row>
    <row r="184" spans="1:17" ht="37.5" customHeight="1">
      <c r="A184" s="74">
        <v>426775</v>
      </c>
      <c r="B184" s="94" t="s">
        <v>172</v>
      </c>
      <c r="C184" s="94"/>
      <c r="D184" s="143" t="s">
        <v>176</v>
      </c>
      <c r="E184" s="144"/>
      <c r="F184" s="22" t="s">
        <v>176</v>
      </c>
      <c r="G184" s="140" t="s">
        <v>176</v>
      </c>
      <c r="H184" s="141"/>
      <c r="I184" s="95" t="s">
        <v>173</v>
      </c>
      <c r="J184" s="142"/>
      <c r="K184" s="96"/>
      <c r="L184" s="129" t="s">
        <v>174</v>
      </c>
      <c r="M184" s="129"/>
      <c r="N184" s="129"/>
      <c r="O184" s="70" t="s">
        <v>175</v>
      </c>
      <c r="Q184" s="5"/>
    </row>
    <row r="185" spans="1:17" ht="37.5" customHeight="1">
      <c r="A185" s="74">
        <v>426776</v>
      </c>
      <c r="B185" s="94" t="s">
        <v>172</v>
      </c>
      <c r="C185" s="94"/>
      <c r="D185" s="143" t="s">
        <v>176</v>
      </c>
      <c r="E185" s="144"/>
      <c r="F185" s="22" t="s">
        <v>176</v>
      </c>
      <c r="G185" s="140" t="s">
        <v>176</v>
      </c>
      <c r="H185" s="141"/>
      <c r="I185" s="95" t="s">
        <v>173</v>
      </c>
      <c r="J185" s="142"/>
      <c r="K185" s="96"/>
      <c r="L185" s="129" t="s">
        <v>174</v>
      </c>
      <c r="M185" s="129"/>
      <c r="N185" s="129"/>
      <c r="O185" s="70" t="s">
        <v>175</v>
      </c>
      <c r="Q185" s="5"/>
    </row>
    <row r="186" spans="1:17" ht="37.5" customHeight="1">
      <c r="A186" s="74" t="s">
        <v>220</v>
      </c>
      <c r="B186" s="94" t="s">
        <v>170</v>
      </c>
      <c r="C186" s="94"/>
      <c r="D186" s="143" t="s">
        <v>176</v>
      </c>
      <c r="E186" s="144"/>
      <c r="F186" s="22" t="s">
        <v>176</v>
      </c>
      <c r="G186" s="140" t="s">
        <v>176</v>
      </c>
      <c r="H186" s="141"/>
      <c r="I186" s="95" t="s">
        <v>173</v>
      </c>
      <c r="J186" s="142"/>
      <c r="K186" s="96"/>
      <c r="L186" s="129" t="s">
        <v>174</v>
      </c>
      <c r="M186" s="129"/>
      <c r="N186" s="129"/>
      <c r="O186" s="70" t="s">
        <v>175</v>
      </c>
      <c r="Q186" s="5"/>
    </row>
    <row r="187" spans="1:17" ht="37.5" customHeight="1">
      <c r="A187" s="74">
        <v>426747</v>
      </c>
      <c r="B187" s="94" t="s">
        <v>170</v>
      </c>
      <c r="C187" s="94"/>
      <c r="D187" s="143" t="s">
        <v>176</v>
      </c>
      <c r="E187" s="144"/>
      <c r="F187" s="22" t="s">
        <v>176</v>
      </c>
      <c r="G187" s="140" t="s">
        <v>176</v>
      </c>
      <c r="H187" s="141"/>
      <c r="I187" s="95" t="s">
        <v>173</v>
      </c>
      <c r="J187" s="142"/>
      <c r="K187" s="96"/>
      <c r="L187" s="129" t="s">
        <v>174</v>
      </c>
      <c r="M187" s="129"/>
      <c r="N187" s="129"/>
      <c r="O187" s="70"/>
      <c r="Q187" s="5"/>
    </row>
    <row r="188" spans="1:17" ht="37.5" customHeight="1">
      <c r="A188" s="74">
        <v>426759</v>
      </c>
      <c r="B188" s="94" t="s">
        <v>171</v>
      </c>
      <c r="C188" s="94"/>
      <c r="D188" s="143" t="s">
        <v>176</v>
      </c>
      <c r="E188" s="144"/>
      <c r="F188" s="22" t="s">
        <v>176</v>
      </c>
      <c r="G188" s="140" t="s">
        <v>176</v>
      </c>
      <c r="H188" s="141"/>
      <c r="I188" s="95" t="s">
        <v>173</v>
      </c>
      <c r="J188" s="142"/>
      <c r="K188" s="96"/>
      <c r="L188" s="129" t="s">
        <v>174</v>
      </c>
      <c r="M188" s="129"/>
      <c r="N188" s="129"/>
      <c r="O188" s="70"/>
      <c r="Q188" s="5"/>
    </row>
    <row r="189" spans="1:17" ht="37.5" customHeight="1">
      <c r="A189" s="74">
        <v>426770</v>
      </c>
      <c r="B189" s="94" t="s">
        <v>172</v>
      </c>
      <c r="C189" s="94"/>
      <c r="D189" s="143" t="s">
        <v>176</v>
      </c>
      <c r="E189" s="144"/>
      <c r="F189" s="22" t="s">
        <v>176</v>
      </c>
      <c r="G189" s="140" t="s">
        <v>176</v>
      </c>
      <c r="H189" s="141"/>
      <c r="I189" s="95" t="s">
        <v>173</v>
      </c>
      <c r="J189" s="142"/>
      <c r="K189" s="96"/>
      <c r="L189" s="129" t="s">
        <v>174</v>
      </c>
      <c r="M189" s="129"/>
      <c r="N189" s="129"/>
      <c r="O189" s="70"/>
      <c r="Q189" s="5"/>
    </row>
    <row r="190" spans="1:17" ht="37.5" customHeight="1">
      <c r="A190" s="74">
        <v>426750</v>
      </c>
      <c r="B190" s="94" t="s">
        <v>170</v>
      </c>
      <c r="C190" s="94"/>
      <c r="D190" s="143" t="s">
        <v>176</v>
      </c>
      <c r="E190" s="144"/>
      <c r="F190" s="22" t="s">
        <v>176</v>
      </c>
      <c r="G190" s="140" t="s">
        <v>176</v>
      </c>
      <c r="H190" s="141"/>
      <c r="I190" s="95" t="s">
        <v>173</v>
      </c>
      <c r="J190" s="142"/>
      <c r="K190" s="96"/>
      <c r="L190" s="129" t="s">
        <v>174</v>
      </c>
      <c r="M190" s="129"/>
      <c r="N190" s="129"/>
      <c r="O190" s="70"/>
      <c r="Q190" s="5"/>
    </row>
    <row r="191" spans="1:17" ht="18.75" customHeight="1">
      <c r="A191" s="21" t="s">
        <v>210</v>
      </c>
      <c r="B191" s="71"/>
      <c r="C191" s="71"/>
      <c r="D191" s="71"/>
      <c r="E191" s="71"/>
      <c r="F191" s="71"/>
      <c r="G191" s="71"/>
      <c r="H191" s="71"/>
      <c r="Q191" s="5"/>
    </row>
    <row r="192" spans="1:17" ht="18.75" customHeight="1">
      <c r="A192" s="21" t="s">
        <v>211</v>
      </c>
      <c r="B192" s="72"/>
      <c r="C192" s="72"/>
      <c r="D192" s="72"/>
      <c r="E192" s="72"/>
      <c r="F192" s="72"/>
      <c r="G192" s="72"/>
      <c r="H192" s="72"/>
      <c r="Q192" s="5"/>
    </row>
    <row r="193" spans="1:17" ht="27.75" customHeight="1">
      <c r="A193" s="79" t="s">
        <v>277</v>
      </c>
      <c r="Q193" s="5"/>
    </row>
    <row r="194" spans="1:17" ht="28.5" customHeight="1">
      <c r="A194" s="108" t="s">
        <v>273</v>
      </c>
      <c r="B194" s="108"/>
      <c r="C194" s="108"/>
      <c r="D194" s="108"/>
      <c r="E194" s="108"/>
      <c r="F194" s="108"/>
      <c r="G194" s="108"/>
      <c r="H194" s="108"/>
      <c r="I194" s="108"/>
      <c r="J194" s="108"/>
      <c r="K194" s="108"/>
      <c r="L194" s="108"/>
      <c r="M194" s="108"/>
      <c r="N194" s="108"/>
      <c r="O194" s="108"/>
      <c r="Q194" s="5"/>
    </row>
    <row r="195" spans="1:17" ht="36.75" customHeight="1">
      <c r="A195" s="34" t="s">
        <v>19</v>
      </c>
      <c r="B195" s="109" t="s">
        <v>20</v>
      </c>
      <c r="C195" s="109"/>
      <c r="D195" s="109" t="s">
        <v>54</v>
      </c>
      <c r="E195" s="109"/>
      <c r="F195" s="8" t="s">
        <v>21</v>
      </c>
      <c r="G195" s="109" t="s">
        <v>22</v>
      </c>
      <c r="H195" s="109"/>
      <c r="I195" s="98" t="s">
        <v>23</v>
      </c>
      <c r="J195" s="98"/>
      <c r="K195" s="98"/>
      <c r="L195" s="109" t="s">
        <v>24</v>
      </c>
      <c r="M195" s="109"/>
      <c r="N195" s="109"/>
      <c r="O195" s="109"/>
      <c r="Q195" s="5"/>
    </row>
    <row r="196" spans="1:17" ht="60.75" customHeight="1">
      <c r="A196" s="75">
        <v>431151</v>
      </c>
      <c r="B196" s="85" t="s">
        <v>227</v>
      </c>
      <c r="C196" s="87"/>
      <c r="D196" s="85" t="s">
        <v>228</v>
      </c>
      <c r="E196" s="87"/>
      <c r="F196" s="76">
        <v>49000000</v>
      </c>
      <c r="G196" s="91" t="s">
        <v>235</v>
      </c>
      <c r="H196" s="92"/>
      <c r="I196" s="85" t="s">
        <v>242</v>
      </c>
      <c r="J196" s="86"/>
      <c r="K196" s="87"/>
      <c r="L196" s="88" t="s">
        <v>245</v>
      </c>
      <c r="M196" s="89"/>
      <c r="N196" s="89"/>
      <c r="O196" s="90"/>
      <c r="Q196" s="5"/>
    </row>
    <row r="197" spans="1:17" ht="60.75" customHeight="1">
      <c r="A197" s="75">
        <v>426200</v>
      </c>
      <c r="B197" s="85" t="s">
        <v>134</v>
      </c>
      <c r="C197" s="87"/>
      <c r="D197" s="85" t="s">
        <v>229</v>
      </c>
      <c r="E197" s="87"/>
      <c r="F197" s="76">
        <v>500000000</v>
      </c>
      <c r="G197" s="91" t="s">
        <v>212</v>
      </c>
      <c r="H197" s="92"/>
      <c r="I197" s="85" t="s">
        <v>242</v>
      </c>
      <c r="J197" s="86"/>
      <c r="K197" s="87"/>
      <c r="L197" s="88" t="s">
        <v>246</v>
      </c>
      <c r="M197" s="89"/>
      <c r="N197" s="89"/>
      <c r="O197" s="90"/>
      <c r="Q197" s="5"/>
    </row>
    <row r="198" spans="1:17" ht="60.75" customHeight="1">
      <c r="A198" s="75">
        <v>426512</v>
      </c>
      <c r="B198" s="85" t="s">
        <v>227</v>
      </c>
      <c r="C198" s="87"/>
      <c r="D198" s="85" t="s">
        <v>228</v>
      </c>
      <c r="E198" s="87"/>
      <c r="F198" s="76">
        <v>450000000</v>
      </c>
      <c r="G198" s="91" t="s">
        <v>236</v>
      </c>
      <c r="H198" s="92"/>
      <c r="I198" s="85" t="s">
        <v>242</v>
      </c>
      <c r="J198" s="86"/>
      <c r="K198" s="87"/>
      <c r="L198" s="88" t="s">
        <v>247</v>
      </c>
      <c r="M198" s="89"/>
      <c r="N198" s="89"/>
      <c r="O198" s="90"/>
      <c r="Q198" s="5"/>
    </row>
    <row r="199" spans="1:17" ht="60.75" customHeight="1">
      <c r="A199" s="75">
        <v>432573</v>
      </c>
      <c r="B199" s="85" t="s">
        <v>134</v>
      </c>
      <c r="C199" s="87"/>
      <c r="D199" s="85" t="s">
        <v>230</v>
      </c>
      <c r="E199" s="87"/>
      <c r="F199" s="76">
        <v>60000000</v>
      </c>
      <c r="G199" s="91" t="s">
        <v>237</v>
      </c>
      <c r="H199" s="92"/>
      <c r="I199" s="85" t="s">
        <v>242</v>
      </c>
      <c r="J199" s="86"/>
      <c r="K199" s="87"/>
      <c r="L199" s="88" t="s">
        <v>248</v>
      </c>
      <c r="M199" s="89"/>
      <c r="N199" s="89"/>
      <c r="O199" s="90"/>
      <c r="Q199" s="5"/>
    </row>
    <row r="200" spans="1:17" ht="60.75" customHeight="1">
      <c r="A200" s="75">
        <v>426627</v>
      </c>
      <c r="B200" s="85" t="s">
        <v>134</v>
      </c>
      <c r="C200" s="87"/>
      <c r="D200" s="85" t="s">
        <v>231</v>
      </c>
      <c r="E200" s="87"/>
      <c r="F200" s="76">
        <v>500000000</v>
      </c>
      <c r="G200" s="91" t="s">
        <v>238</v>
      </c>
      <c r="H200" s="92"/>
      <c r="I200" s="85" t="s">
        <v>242</v>
      </c>
      <c r="J200" s="86"/>
      <c r="K200" s="87"/>
      <c r="L200" s="88" t="s">
        <v>249</v>
      </c>
      <c r="M200" s="89"/>
      <c r="N200" s="89"/>
      <c r="O200" s="90"/>
      <c r="Q200" s="5"/>
    </row>
    <row r="201" spans="1:17" ht="60.75" customHeight="1">
      <c r="A201" s="75">
        <v>426631</v>
      </c>
      <c r="B201" s="85" t="s">
        <v>134</v>
      </c>
      <c r="C201" s="87"/>
      <c r="D201" s="85" t="s">
        <v>230</v>
      </c>
      <c r="E201" s="87"/>
      <c r="F201" s="76">
        <v>3144600000</v>
      </c>
      <c r="G201" s="91" t="s">
        <v>239</v>
      </c>
      <c r="H201" s="92"/>
      <c r="I201" s="85" t="s">
        <v>243</v>
      </c>
      <c r="J201" s="86"/>
      <c r="K201" s="87"/>
      <c r="L201" s="88" t="s">
        <v>250</v>
      </c>
      <c r="M201" s="89"/>
      <c r="N201" s="89"/>
      <c r="O201" s="90"/>
      <c r="Q201" s="5"/>
    </row>
    <row r="202" spans="1:17" ht="93.75" customHeight="1">
      <c r="A202" s="75">
        <v>426485</v>
      </c>
      <c r="B202" s="85" t="s">
        <v>227</v>
      </c>
      <c r="C202" s="87"/>
      <c r="D202" s="85" t="s">
        <v>232</v>
      </c>
      <c r="E202" s="87"/>
      <c r="F202" s="77" t="s">
        <v>265</v>
      </c>
      <c r="G202" s="91" t="s">
        <v>240</v>
      </c>
      <c r="H202" s="92"/>
      <c r="I202" s="85" t="s">
        <v>244</v>
      </c>
      <c r="J202" s="86"/>
      <c r="K202" s="87"/>
      <c r="L202" s="88" t="s">
        <v>251</v>
      </c>
      <c r="M202" s="89"/>
      <c r="N202" s="89"/>
      <c r="O202" s="90"/>
      <c r="Q202" s="5"/>
    </row>
    <row r="203" spans="1:17" ht="61.5" customHeight="1">
      <c r="A203" s="75">
        <v>426285</v>
      </c>
      <c r="B203" s="85" t="s">
        <v>134</v>
      </c>
      <c r="C203" s="87"/>
      <c r="D203" s="85" t="s">
        <v>233</v>
      </c>
      <c r="E203" s="87"/>
      <c r="F203" s="76">
        <v>366000000</v>
      </c>
      <c r="G203" s="91" t="s">
        <v>241</v>
      </c>
      <c r="H203" s="92"/>
      <c r="I203" s="85" t="s">
        <v>242</v>
      </c>
      <c r="J203" s="86"/>
      <c r="K203" s="87"/>
      <c r="L203" s="88" t="s">
        <v>252</v>
      </c>
      <c r="M203" s="89"/>
      <c r="N203" s="89"/>
      <c r="O203" s="90"/>
      <c r="Q203" s="5"/>
    </row>
    <row r="204" spans="1:17" ht="61.5" customHeight="1">
      <c r="A204" s="75">
        <v>426222</v>
      </c>
      <c r="B204" s="85" t="s">
        <v>134</v>
      </c>
      <c r="C204" s="87"/>
      <c r="D204" s="85" t="s">
        <v>234</v>
      </c>
      <c r="E204" s="87"/>
      <c r="F204" s="76">
        <v>1796000000</v>
      </c>
      <c r="G204" s="91" t="s">
        <v>206</v>
      </c>
      <c r="H204" s="92"/>
      <c r="I204" s="85" t="s">
        <v>242</v>
      </c>
      <c r="J204" s="86"/>
      <c r="K204" s="87"/>
      <c r="L204" s="88" t="s">
        <v>253</v>
      </c>
      <c r="M204" s="89"/>
      <c r="N204" s="89"/>
      <c r="O204" s="90"/>
      <c r="Q204" s="5"/>
    </row>
    <row r="205" spans="1:17" ht="61.5" customHeight="1">
      <c r="A205" s="75">
        <v>426236</v>
      </c>
      <c r="B205" s="85" t="s">
        <v>134</v>
      </c>
      <c r="C205" s="87"/>
      <c r="D205" s="85" t="s">
        <v>229</v>
      </c>
      <c r="E205" s="87" t="s">
        <v>229</v>
      </c>
      <c r="F205" s="76">
        <v>1885950000</v>
      </c>
      <c r="G205" s="91" t="s">
        <v>212</v>
      </c>
      <c r="H205" s="92"/>
      <c r="I205" s="85" t="s">
        <v>242</v>
      </c>
      <c r="J205" s="86"/>
      <c r="K205" s="87"/>
      <c r="L205" s="88" t="s">
        <v>254</v>
      </c>
      <c r="M205" s="89"/>
      <c r="N205" s="89"/>
      <c r="O205" s="90"/>
      <c r="Q205" s="5"/>
    </row>
    <row r="206" spans="1:17" ht="25.5" customHeight="1">
      <c r="A206" s="21" t="s">
        <v>282</v>
      </c>
      <c r="B206" s="26"/>
      <c r="C206" s="26"/>
      <c r="D206" s="26"/>
      <c r="E206" s="26"/>
      <c r="F206" s="30"/>
      <c r="G206" s="31"/>
      <c r="H206" s="31"/>
      <c r="I206" s="26"/>
      <c r="J206" s="26"/>
      <c r="K206" s="26"/>
      <c r="L206" s="29"/>
      <c r="M206" s="29"/>
      <c r="N206" s="29"/>
      <c r="O206" s="29"/>
    </row>
    <row r="207" spans="1:17" ht="22.5" customHeight="1">
      <c r="A207" s="7"/>
      <c r="B207" s="7"/>
      <c r="C207" s="7"/>
      <c r="D207" s="7"/>
      <c r="E207" s="7"/>
      <c r="F207" s="7"/>
      <c r="G207" s="7"/>
      <c r="H207" s="4"/>
      <c r="I207" s="5"/>
      <c r="J207" s="5"/>
      <c r="K207" s="5"/>
      <c r="L207" s="5"/>
      <c r="M207" s="5"/>
      <c r="N207" s="5"/>
      <c r="O207" s="5"/>
    </row>
    <row r="208" spans="1:17" ht="25.5" customHeight="1">
      <c r="A208" s="108" t="s">
        <v>80</v>
      </c>
      <c r="B208" s="108"/>
      <c r="C208" s="108"/>
      <c r="D208" s="108"/>
      <c r="E208" s="108"/>
      <c r="F208" s="108"/>
      <c r="G208" s="108"/>
      <c r="H208" s="108"/>
      <c r="I208" s="108"/>
      <c r="J208" s="108"/>
      <c r="K208" s="108"/>
      <c r="L208" s="108"/>
      <c r="M208" s="108"/>
      <c r="N208" s="108"/>
      <c r="O208" s="108"/>
    </row>
    <row r="209" spans="1:17" ht="28.5" customHeight="1">
      <c r="A209" s="109" t="s">
        <v>73</v>
      </c>
      <c r="B209" s="109"/>
      <c r="C209" s="109" t="s">
        <v>18</v>
      </c>
      <c r="D209" s="109"/>
      <c r="E209" s="109"/>
      <c r="F209" s="109" t="s">
        <v>25</v>
      </c>
      <c r="G209" s="109"/>
      <c r="H209" s="109" t="s">
        <v>26</v>
      </c>
      <c r="I209" s="109"/>
      <c r="J209" s="109"/>
      <c r="K209" s="109" t="s">
        <v>27</v>
      </c>
      <c r="L209" s="109"/>
      <c r="M209" s="109"/>
      <c r="N209" s="98" t="s">
        <v>28</v>
      </c>
      <c r="O209" s="98"/>
      <c r="Q209" s="5"/>
    </row>
    <row r="210" spans="1:17" ht="28.5" customHeight="1">
      <c r="A210" s="110" t="s">
        <v>177</v>
      </c>
      <c r="B210" s="111"/>
      <c r="C210" s="111"/>
      <c r="D210" s="111"/>
      <c r="E210" s="111"/>
      <c r="F210" s="111"/>
      <c r="G210" s="111"/>
      <c r="H210" s="111"/>
      <c r="I210" s="111"/>
      <c r="J210" s="111"/>
      <c r="K210" s="111"/>
      <c r="L210" s="111"/>
      <c r="M210" s="111"/>
      <c r="N210" s="111"/>
      <c r="O210" s="111"/>
      <c r="Q210" s="5"/>
    </row>
    <row r="211" spans="1:17" ht="24" customHeight="1">
      <c r="A211" s="112" t="s">
        <v>13</v>
      </c>
      <c r="B211" s="113"/>
      <c r="C211" s="109" t="s">
        <v>28</v>
      </c>
      <c r="D211" s="109"/>
      <c r="E211" s="109"/>
      <c r="F211" s="109"/>
      <c r="G211" s="109"/>
      <c r="H211" s="109"/>
      <c r="I211" s="109"/>
      <c r="J211" s="109"/>
      <c r="K211" s="109"/>
      <c r="L211" s="109"/>
      <c r="M211" s="109"/>
      <c r="N211" s="109"/>
      <c r="O211" s="109"/>
      <c r="Q211" s="5"/>
    </row>
    <row r="212" spans="1:17" s="5" customFormat="1" ht="38.25" customHeight="1">
      <c r="A212" s="104" t="s">
        <v>214</v>
      </c>
      <c r="B212" s="105"/>
      <c r="C212" s="129" t="s">
        <v>255</v>
      </c>
      <c r="D212" s="129"/>
      <c r="E212" s="129"/>
      <c r="F212" s="129"/>
      <c r="G212" s="129"/>
      <c r="H212" s="129"/>
      <c r="I212" s="129"/>
      <c r="J212" s="129"/>
      <c r="K212" s="129"/>
      <c r="L212" s="129"/>
      <c r="M212" s="129"/>
      <c r="N212" s="129"/>
      <c r="O212" s="129"/>
    </row>
    <row r="213" spans="1:17" s="5" customFormat="1" ht="38.25" customHeight="1">
      <c r="A213" s="104" t="s">
        <v>215</v>
      </c>
      <c r="B213" s="105"/>
      <c r="C213" s="129" t="s">
        <v>256</v>
      </c>
      <c r="D213" s="129"/>
      <c r="E213" s="129"/>
      <c r="F213" s="129"/>
      <c r="G213" s="129"/>
      <c r="H213" s="129"/>
      <c r="I213" s="129"/>
      <c r="J213" s="129"/>
      <c r="K213" s="129"/>
      <c r="L213" s="129"/>
      <c r="M213" s="129"/>
      <c r="N213" s="129"/>
      <c r="O213" s="129"/>
    </row>
    <row r="214" spans="1:17" ht="38.25" customHeight="1">
      <c r="A214" s="104" t="s">
        <v>213</v>
      </c>
      <c r="B214" s="105"/>
      <c r="C214" s="133" t="s">
        <v>197</v>
      </c>
      <c r="D214" s="133"/>
      <c r="E214" s="133"/>
      <c r="F214" s="133"/>
      <c r="G214" s="133"/>
      <c r="H214" s="133"/>
      <c r="I214" s="133"/>
      <c r="J214" s="133"/>
      <c r="K214" s="133"/>
      <c r="L214" s="133"/>
      <c r="M214" s="133"/>
      <c r="N214" s="133"/>
      <c r="O214" s="133"/>
      <c r="Q214" s="5"/>
    </row>
    <row r="215" spans="1:17" ht="27" customHeight="1">
      <c r="A215" s="7"/>
      <c r="B215" s="7"/>
      <c r="C215" s="7"/>
      <c r="D215" s="7"/>
      <c r="E215" s="7"/>
      <c r="F215" s="7"/>
      <c r="G215" s="7"/>
      <c r="H215" s="4"/>
      <c r="I215" s="5"/>
      <c r="J215" s="5"/>
      <c r="K215" s="5"/>
      <c r="L215" s="5"/>
      <c r="M215" s="5"/>
      <c r="N215" s="5"/>
      <c r="O215" s="5"/>
      <c r="Q215" s="5"/>
    </row>
    <row r="216" spans="1:17" ht="26.25" customHeight="1">
      <c r="A216" s="106" t="s">
        <v>81</v>
      </c>
      <c r="B216" s="106"/>
      <c r="C216" s="106"/>
      <c r="D216" s="106"/>
      <c r="E216" s="106"/>
      <c r="F216" s="106"/>
      <c r="G216" s="106"/>
      <c r="H216" s="106"/>
      <c r="I216" s="106"/>
      <c r="J216" s="106"/>
      <c r="K216" s="106"/>
      <c r="L216" s="106"/>
      <c r="M216" s="106"/>
      <c r="N216" s="106"/>
      <c r="O216" s="106"/>
      <c r="Q216" s="50"/>
    </row>
    <row r="217" spans="1:17" ht="24" customHeight="1">
      <c r="A217" s="107" t="s">
        <v>30</v>
      </c>
      <c r="B217" s="107"/>
      <c r="C217" s="107"/>
      <c r="D217" s="107"/>
      <c r="E217" s="107"/>
      <c r="F217" s="107"/>
      <c r="G217" s="107"/>
      <c r="H217" s="107"/>
      <c r="I217" s="107"/>
      <c r="J217" s="107"/>
      <c r="K217" s="107"/>
      <c r="L217" s="107"/>
      <c r="M217" s="107"/>
      <c r="N217" s="107"/>
      <c r="O217" s="107"/>
      <c r="Q217" s="50"/>
    </row>
    <row r="218" spans="1:17" s="5" customFormat="1" ht="15.75">
      <c r="A218" s="14" t="s">
        <v>17</v>
      </c>
      <c r="B218" s="14" t="s">
        <v>31</v>
      </c>
      <c r="C218" s="98" t="s">
        <v>18</v>
      </c>
      <c r="D218" s="98"/>
      <c r="E218" s="98"/>
      <c r="F218" s="98"/>
      <c r="G218" s="98"/>
      <c r="H218" s="98"/>
      <c r="I218" s="98"/>
      <c r="J218" s="98" t="s">
        <v>32</v>
      </c>
      <c r="K218" s="98"/>
      <c r="L218" s="98"/>
      <c r="M218" s="98" t="s">
        <v>33</v>
      </c>
      <c r="N218" s="98"/>
      <c r="O218" s="98"/>
      <c r="Q218" s="50"/>
    </row>
    <row r="219" spans="1:17" ht="88.5" customHeight="1">
      <c r="A219" s="13">
        <v>1</v>
      </c>
      <c r="B219" s="13" t="s">
        <v>181</v>
      </c>
      <c r="C219" s="94" t="s">
        <v>183</v>
      </c>
      <c r="D219" s="94"/>
      <c r="E219" s="94"/>
      <c r="F219" s="94"/>
      <c r="G219" s="94"/>
      <c r="H219" s="94"/>
      <c r="I219" s="94"/>
      <c r="J219" s="94" t="s">
        <v>100</v>
      </c>
      <c r="K219" s="94"/>
      <c r="L219" s="94"/>
      <c r="M219" s="129" t="s">
        <v>185</v>
      </c>
      <c r="N219" s="129"/>
      <c r="O219" s="129"/>
      <c r="Q219" s="50"/>
    </row>
    <row r="220" spans="1:17" ht="111" customHeight="1">
      <c r="A220" s="13">
        <v>2</v>
      </c>
      <c r="B220" s="13" t="s">
        <v>182</v>
      </c>
      <c r="C220" s="94" t="s">
        <v>184</v>
      </c>
      <c r="D220" s="94"/>
      <c r="E220" s="94"/>
      <c r="F220" s="94"/>
      <c r="G220" s="94"/>
      <c r="H220" s="94"/>
      <c r="I220" s="94"/>
      <c r="J220" s="94" t="s">
        <v>100</v>
      </c>
      <c r="K220" s="94"/>
      <c r="L220" s="94"/>
      <c r="M220" s="129" t="s">
        <v>186</v>
      </c>
      <c r="N220" s="129"/>
      <c r="O220" s="129"/>
      <c r="Q220" s="50"/>
    </row>
    <row r="221" spans="1:17" ht="23.25" customHeight="1">
      <c r="A221" s="7"/>
      <c r="B221" s="7"/>
      <c r="C221" s="7"/>
      <c r="D221" s="7"/>
      <c r="E221" s="7"/>
      <c r="F221" s="7"/>
      <c r="G221" s="7"/>
      <c r="H221" s="4"/>
      <c r="I221" s="5"/>
      <c r="J221" s="5"/>
      <c r="K221" s="5"/>
      <c r="L221" s="5"/>
      <c r="M221" s="5"/>
      <c r="N221" s="5"/>
      <c r="O221" s="5"/>
    </row>
    <row r="222" spans="1:17" ht="23.25" customHeight="1">
      <c r="A222" s="135" t="s">
        <v>74</v>
      </c>
      <c r="B222" s="135"/>
      <c r="C222" s="135"/>
      <c r="D222" s="135"/>
      <c r="E222" s="135"/>
      <c r="F222" s="135"/>
      <c r="G222" s="135"/>
      <c r="H222" s="135"/>
      <c r="I222" s="135"/>
      <c r="J222" s="135"/>
      <c r="K222" s="135"/>
      <c r="L222" s="135"/>
      <c r="M222" s="135"/>
      <c r="N222" s="135"/>
      <c r="O222" s="135"/>
    </row>
    <row r="223" spans="1:17" ht="29.25" customHeight="1">
      <c r="A223" s="127" t="s">
        <v>57</v>
      </c>
      <c r="B223" s="127"/>
      <c r="C223" s="127"/>
      <c r="D223" s="127"/>
      <c r="E223" s="127" t="s">
        <v>18</v>
      </c>
      <c r="F223" s="127"/>
      <c r="G223" s="127"/>
      <c r="H223" s="127"/>
      <c r="I223" s="127"/>
      <c r="J223" s="127"/>
      <c r="K223" s="128" t="s">
        <v>53</v>
      </c>
      <c r="L223" s="128"/>
      <c r="M223" s="127" t="s">
        <v>58</v>
      </c>
      <c r="N223" s="127"/>
      <c r="O223" s="127"/>
      <c r="Q223" s="5"/>
    </row>
    <row r="224" spans="1:17">
      <c r="A224" s="126" t="s">
        <v>199</v>
      </c>
      <c r="B224" s="121"/>
      <c r="C224" s="121"/>
      <c r="D224" s="122"/>
      <c r="E224" s="126" t="s">
        <v>257</v>
      </c>
      <c r="F224" s="121"/>
      <c r="G224" s="121"/>
      <c r="H224" s="121"/>
      <c r="I224" s="121"/>
      <c r="J224" s="122"/>
      <c r="K224" s="126" t="s">
        <v>258</v>
      </c>
      <c r="L224" s="122"/>
      <c r="M224" s="120" t="s">
        <v>259</v>
      </c>
      <c r="N224" s="121"/>
      <c r="O224" s="122"/>
      <c r="Q224" s="5"/>
    </row>
    <row r="225" spans="1:17" ht="51.75" customHeight="1">
      <c r="A225" s="123"/>
      <c r="B225" s="124"/>
      <c r="C225" s="124"/>
      <c r="D225" s="125"/>
      <c r="E225" s="123"/>
      <c r="F225" s="124"/>
      <c r="G225" s="124"/>
      <c r="H225" s="124"/>
      <c r="I225" s="124"/>
      <c r="J225" s="125"/>
      <c r="K225" s="123"/>
      <c r="L225" s="125"/>
      <c r="M225" s="123"/>
      <c r="N225" s="124"/>
      <c r="O225" s="125"/>
      <c r="Q225" s="5"/>
    </row>
    <row r="226" spans="1:17" ht="33" customHeight="1">
      <c r="A226" s="81" t="s">
        <v>278</v>
      </c>
      <c r="B226" s="82"/>
      <c r="C226" s="82"/>
      <c r="D226" s="82"/>
      <c r="E226" s="82"/>
      <c r="F226" s="82"/>
      <c r="G226" s="82"/>
      <c r="H226" s="83"/>
      <c r="Q226" s="5"/>
    </row>
    <row r="227" spans="1:17" ht="19.5" customHeight="1">
      <c r="A227" s="107" t="s">
        <v>198</v>
      </c>
      <c r="B227" s="107"/>
      <c r="C227" s="107"/>
      <c r="D227" s="107"/>
      <c r="E227" s="107"/>
      <c r="F227" s="107"/>
      <c r="G227" s="107"/>
      <c r="H227" s="107"/>
      <c r="I227" s="107"/>
      <c r="J227" s="107"/>
      <c r="K227" s="107"/>
      <c r="L227" s="107"/>
      <c r="M227" s="107"/>
      <c r="N227" s="107"/>
      <c r="O227" s="107"/>
      <c r="Q227" s="5"/>
    </row>
    <row r="228" spans="1:17" ht="51.75" customHeight="1">
      <c r="A228" s="98" t="s">
        <v>65</v>
      </c>
      <c r="B228" s="98"/>
      <c r="C228" s="98" t="s">
        <v>89</v>
      </c>
      <c r="D228" s="98"/>
      <c r="E228" s="98"/>
      <c r="F228" s="98" t="s">
        <v>88</v>
      </c>
      <c r="G228" s="98"/>
      <c r="H228" s="98" t="s">
        <v>64</v>
      </c>
      <c r="I228" s="98"/>
      <c r="J228" s="98"/>
      <c r="K228" s="98"/>
      <c r="L228" s="98"/>
      <c r="M228" s="98"/>
      <c r="N228" s="109" t="s">
        <v>29</v>
      </c>
      <c r="O228" s="109"/>
      <c r="Q228" s="5"/>
    </row>
    <row r="229" spans="1:17" ht="19.5" customHeight="1">
      <c r="A229" s="114" t="s">
        <v>264</v>
      </c>
      <c r="B229" s="115"/>
      <c r="C229" s="115"/>
      <c r="D229" s="115"/>
      <c r="E229" s="115"/>
      <c r="F229" s="115"/>
      <c r="G229" s="115"/>
      <c r="H229" s="115"/>
      <c r="I229" s="115"/>
      <c r="J229" s="115"/>
      <c r="K229" s="115"/>
      <c r="L229" s="115"/>
      <c r="M229" s="115"/>
      <c r="N229" s="115"/>
      <c r="O229" s="116"/>
      <c r="Q229" s="5"/>
    </row>
    <row r="230" spans="1:17" s="9" customFormat="1" ht="23.25" customHeight="1">
      <c r="A230" s="117"/>
      <c r="B230" s="118"/>
      <c r="C230" s="118"/>
      <c r="D230" s="118"/>
      <c r="E230" s="118"/>
      <c r="F230" s="118"/>
      <c r="G230" s="118"/>
      <c r="H230" s="118"/>
      <c r="I230" s="118"/>
      <c r="J230" s="118"/>
      <c r="K230" s="118"/>
      <c r="L230" s="118"/>
      <c r="M230" s="118"/>
      <c r="N230" s="118"/>
      <c r="O230" s="119"/>
      <c r="Q230" s="48"/>
    </row>
    <row r="231" spans="1:17" s="9" customFormat="1" ht="24.75" customHeight="1">
      <c r="A231" s="26"/>
      <c r="B231" s="27"/>
      <c r="C231" s="27"/>
      <c r="D231" s="27"/>
      <c r="E231" s="27"/>
      <c r="F231" s="27"/>
      <c r="G231" s="27"/>
      <c r="H231" s="21"/>
      <c r="I231" s="32"/>
      <c r="J231" s="32"/>
      <c r="K231" s="32"/>
      <c r="L231" s="32"/>
      <c r="M231" s="32"/>
      <c r="N231" s="32"/>
      <c r="O231" s="32"/>
      <c r="Q231" s="48"/>
    </row>
    <row r="232" spans="1:17" s="9" customFormat="1" ht="15.75" customHeight="1">
      <c r="A232" s="131" t="s">
        <v>85</v>
      </c>
      <c r="B232" s="131"/>
      <c r="C232" s="131"/>
      <c r="D232" s="131"/>
      <c r="E232" s="131"/>
      <c r="F232" s="131"/>
      <c r="G232" s="131"/>
      <c r="H232" s="131"/>
      <c r="I232" s="131"/>
      <c r="J232" s="131"/>
      <c r="K232" s="131"/>
      <c r="L232" s="131"/>
      <c r="M232" s="131"/>
      <c r="N232" s="131"/>
      <c r="O232" s="131"/>
      <c r="Q232" s="48"/>
    </row>
    <row r="233" spans="1:17" s="9" customFormat="1" ht="22.5" customHeight="1">
      <c r="A233" s="136" t="s">
        <v>86</v>
      </c>
      <c r="B233" s="136"/>
      <c r="C233" s="136"/>
      <c r="D233" s="136"/>
      <c r="E233" s="136"/>
      <c r="F233" s="136"/>
      <c r="G233" s="136"/>
      <c r="H233" s="136"/>
      <c r="I233" s="136"/>
      <c r="J233" s="136"/>
      <c r="K233" s="136"/>
      <c r="L233" s="136"/>
      <c r="M233" s="136"/>
      <c r="N233" s="136"/>
      <c r="O233" s="136"/>
      <c r="Q233" s="48"/>
    </row>
    <row r="234" spans="1:17" ht="30" customHeight="1">
      <c r="A234" s="127" t="s">
        <v>66</v>
      </c>
      <c r="B234" s="127"/>
      <c r="C234" s="130" t="s">
        <v>67</v>
      </c>
      <c r="D234" s="130"/>
      <c r="E234" s="130"/>
      <c r="F234" s="130"/>
      <c r="G234" s="130"/>
      <c r="H234" s="130"/>
      <c r="I234" s="130"/>
      <c r="J234" s="130"/>
      <c r="K234" s="130"/>
      <c r="L234" s="130"/>
      <c r="M234" s="127" t="s">
        <v>58</v>
      </c>
      <c r="N234" s="127"/>
      <c r="O234" s="127"/>
      <c r="Q234" s="5"/>
    </row>
    <row r="235" spans="1:17">
      <c r="A235" s="126" t="s">
        <v>276</v>
      </c>
      <c r="B235" s="121"/>
      <c r="C235" s="121"/>
      <c r="D235" s="121"/>
      <c r="E235" s="121"/>
      <c r="F235" s="121"/>
      <c r="G235" s="121"/>
      <c r="H235" s="121"/>
      <c r="I235" s="121"/>
      <c r="J235" s="121"/>
      <c r="K235" s="121"/>
      <c r="L235" s="122"/>
      <c r="M235" s="120" t="s">
        <v>109</v>
      </c>
      <c r="N235" s="121"/>
      <c r="O235" s="122"/>
      <c r="Q235" s="5"/>
    </row>
    <row r="236" spans="1:17" ht="46.5" customHeight="1">
      <c r="A236" s="123"/>
      <c r="B236" s="124"/>
      <c r="C236" s="124"/>
      <c r="D236" s="124"/>
      <c r="E236" s="124"/>
      <c r="F236" s="124"/>
      <c r="G236" s="124"/>
      <c r="H236" s="124"/>
      <c r="I236" s="124"/>
      <c r="J236" s="124"/>
      <c r="K236" s="124"/>
      <c r="L236" s="125"/>
      <c r="M236" s="123"/>
      <c r="N236" s="124"/>
      <c r="O236" s="125"/>
      <c r="Q236" s="5"/>
    </row>
    <row r="237" spans="1:17" ht="15.75" customHeight="1">
      <c r="A237" s="6"/>
      <c r="B237" s="7"/>
      <c r="C237" s="7"/>
      <c r="D237" s="7"/>
      <c r="E237" s="7"/>
      <c r="F237" s="7"/>
      <c r="G237" s="7"/>
      <c r="H237" s="2"/>
    </row>
    <row r="238" spans="1:17" ht="15.75" customHeight="1">
      <c r="A238" s="107" t="s">
        <v>82</v>
      </c>
      <c r="B238" s="107"/>
      <c r="C238" s="107"/>
      <c r="D238" s="107"/>
      <c r="E238" s="107"/>
      <c r="F238" s="107"/>
      <c r="G238" s="107"/>
      <c r="H238" s="107"/>
      <c r="I238" s="107"/>
      <c r="J238" s="107"/>
      <c r="K238" s="107"/>
      <c r="L238" s="107"/>
      <c r="M238" s="107"/>
      <c r="N238" s="107"/>
      <c r="O238" s="107"/>
    </row>
    <row r="239" spans="1:17" ht="15.75" customHeight="1">
      <c r="A239" s="14" t="s">
        <v>59</v>
      </c>
      <c r="B239" s="14" t="s">
        <v>60</v>
      </c>
      <c r="C239" s="98" t="s">
        <v>63</v>
      </c>
      <c r="D239" s="98"/>
      <c r="E239" s="98"/>
      <c r="F239" s="98"/>
      <c r="G239" s="98"/>
      <c r="H239" s="98"/>
      <c r="I239" s="98" t="s">
        <v>61</v>
      </c>
      <c r="J239" s="98"/>
      <c r="K239" s="98"/>
      <c r="L239" s="98"/>
      <c r="M239" s="98" t="s">
        <v>62</v>
      </c>
      <c r="N239" s="98"/>
      <c r="O239" s="98"/>
    </row>
    <row r="240" spans="1:17" ht="44.25" customHeight="1">
      <c r="A240" s="114" t="s">
        <v>291</v>
      </c>
      <c r="B240" s="115"/>
      <c r="C240" s="115"/>
      <c r="D240" s="115"/>
      <c r="E240" s="115"/>
      <c r="F240" s="115"/>
      <c r="G240" s="115"/>
      <c r="H240" s="115"/>
      <c r="I240" s="115"/>
      <c r="J240" s="115"/>
      <c r="K240" s="115"/>
      <c r="L240" s="115"/>
      <c r="M240" s="115"/>
      <c r="N240" s="115"/>
      <c r="O240" s="116"/>
      <c r="Q240" s="5"/>
    </row>
    <row r="241" spans="1:17" ht="44.25" customHeight="1">
      <c r="A241" s="190"/>
      <c r="B241" s="191"/>
      <c r="C241" s="191"/>
      <c r="D241" s="191"/>
      <c r="E241" s="191"/>
      <c r="F241" s="191"/>
      <c r="G241" s="191"/>
      <c r="H241" s="191"/>
      <c r="I241" s="191"/>
      <c r="J241" s="191"/>
      <c r="K241" s="191"/>
      <c r="L241" s="191"/>
      <c r="M241" s="191"/>
      <c r="N241" s="191"/>
      <c r="O241" s="192"/>
      <c r="Q241" s="5"/>
    </row>
    <row r="242" spans="1:17" ht="24.75" customHeight="1">
      <c r="A242" s="117"/>
      <c r="B242" s="118"/>
      <c r="C242" s="118"/>
      <c r="D242" s="118"/>
      <c r="E242" s="118"/>
      <c r="F242" s="118"/>
      <c r="G242" s="118"/>
      <c r="H242" s="118"/>
      <c r="I242" s="118"/>
      <c r="J242" s="118"/>
      <c r="K242" s="118"/>
      <c r="L242" s="118"/>
      <c r="M242" s="118"/>
      <c r="N242" s="118"/>
      <c r="O242" s="119"/>
      <c r="Q242" s="5"/>
    </row>
    <row r="243" spans="1:17" ht="12" customHeight="1">
      <c r="A243" s="10"/>
      <c r="B243" s="10"/>
      <c r="C243" s="10"/>
      <c r="D243" s="10"/>
      <c r="E243" s="2"/>
      <c r="F243" s="2"/>
      <c r="G243" s="2"/>
      <c r="H243" s="2"/>
    </row>
    <row r="244" spans="1:17" ht="24" customHeight="1">
      <c r="A244" s="131" t="s">
        <v>87</v>
      </c>
      <c r="B244" s="131"/>
      <c r="C244" s="131"/>
      <c r="D244" s="131"/>
      <c r="E244" s="131"/>
      <c r="F244" s="131"/>
      <c r="G244" s="131"/>
      <c r="H244" s="131"/>
      <c r="I244" s="131"/>
      <c r="J244" s="131"/>
      <c r="K244" s="131"/>
      <c r="L244" s="131"/>
      <c r="M244" s="131"/>
      <c r="N244" s="131"/>
      <c r="O244" s="131"/>
    </row>
    <row r="245" spans="1:17" ht="21" customHeight="1">
      <c r="A245" s="107" t="s">
        <v>91</v>
      </c>
      <c r="B245" s="107"/>
      <c r="C245" s="107"/>
      <c r="D245" s="107"/>
      <c r="E245" s="107"/>
      <c r="F245" s="107"/>
      <c r="G245" s="107"/>
      <c r="H245" s="107"/>
      <c r="I245" s="107"/>
      <c r="J245" s="107"/>
      <c r="K245" s="107"/>
      <c r="L245" s="107"/>
      <c r="M245" s="107"/>
      <c r="N245" s="107"/>
      <c r="O245" s="107"/>
    </row>
    <row r="246" spans="1:17" ht="30.75" customHeight="1">
      <c r="A246" s="14" t="s">
        <v>34</v>
      </c>
      <c r="B246" s="14" t="s">
        <v>35</v>
      </c>
      <c r="C246" s="98" t="s">
        <v>18</v>
      </c>
      <c r="D246" s="98"/>
      <c r="E246" s="98"/>
      <c r="F246" s="98"/>
      <c r="G246" s="98"/>
      <c r="H246" s="98"/>
      <c r="I246" s="98"/>
      <c r="J246" s="98" t="s">
        <v>36</v>
      </c>
      <c r="K246" s="98"/>
      <c r="L246" s="98"/>
      <c r="M246" s="98" t="s">
        <v>55</v>
      </c>
      <c r="N246" s="98"/>
      <c r="O246" s="98"/>
      <c r="Q246" s="5"/>
    </row>
    <row r="247" spans="1:17" ht="42.75" customHeight="1">
      <c r="A247" s="39">
        <v>15627</v>
      </c>
      <c r="B247" s="36">
        <v>45141</v>
      </c>
      <c r="C247" s="94" t="s">
        <v>260</v>
      </c>
      <c r="D247" s="94"/>
      <c r="E247" s="94"/>
      <c r="F247" s="94"/>
      <c r="G247" s="94"/>
      <c r="H247" s="94"/>
      <c r="I247" s="94"/>
      <c r="J247" s="94" t="s">
        <v>261</v>
      </c>
      <c r="K247" s="94"/>
      <c r="L247" s="94"/>
      <c r="M247" s="129" t="s">
        <v>262</v>
      </c>
      <c r="N247" s="189"/>
      <c r="O247" s="189"/>
      <c r="Q247" s="5"/>
    </row>
    <row r="248" spans="1:17" ht="15.75">
      <c r="A248" s="7"/>
      <c r="B248" s="7"/>
      <c r="C248" s="7"/>
      <c r="D248" s="7"/>
      <c r="E248" s="7"/>
      <c r="F248" s="7"/>
      <c r="G248" s="7"/>
      <c r="H248" s="4"/>
      <c r="I248" s="5"/>
      <c r="J248" s="5"/>
      <c r="K248" s="5"/>
      <c r="L248" s="5"/>
      <c r="M248" s="5"/>
      <c r="N248" s="5"/>
      <c r="O248" s="5"/>
      <c r="Q248" s="5"/>
    </row>
    <row r="249" spans="1:17" ht="15.75" customHeight="1">
      <c r="A249" s="131" t="s">
        <v>75</v>
      </c>
      <c r="B249" s="131"/>
      <c r="C249" s="131"/>
      <c r="D249" s="131"/>
      <c r="E249" s="131"/>
      <c r="F249" s="131"/>
      <c r="G249" s="131"/>
      <c r="H249" s="131"/>
      <c r="I249" s="131"/>
      <c r="J249" s="131"/>
      <c r="K249" s="131"/>
      <c r="L249" s="131"/>
      <c r="M249" s="131"/>
      <c r="N249" s="131"/>
      <c r="O249" s="131"/>
      <c r="Q249" s="5"/>
    </row>
    <row r="250" spans="1:17" ht="22.5" customHeight="1">
      <c r="A250" s="132" t="s">
        <v>274</v>
      </c>
      <c r="B250" s="132"/>
      <c r="C250" s="132"/>
      <c r="D250" s="132"/>
      <c r="E250" s="132"/>
      <c r="F250" s="132"/>
      <c r="G250" s="132"/>
      <c r="H250" s="132"/>
      <c r="I250" s="132"/>
      <c r="J250" s="132"/>
      <c r="K250" s="132"/>
      <c r="L250" s="132"/>
      <c r="M250" s="132"/>
      <c r="N250" s="132"/>
      <c r="O250" s="132"/>
      <c r="Q250" s="5"/>
    </row>
    <row r="251" spans="1:17" ht="21" customHeight="1">
      <c r="A251" s="109" t="s">
        <v>188</v>
      </c>
      <c r="B251" s="109"/>
      <c r="C251" s="109"/>
      <c r="D251" s="109"/>
      <c r="E251" s="109"/>
      <c r="F251" s="109"/>
      <c r="G251" s="109"/>
      <c r="H251" s="109"/>
      <c r="I251" s="109"/>
      <c r="J251" s="109"/>
      <c r="K251" s="109"/>
      <c r="L251" s="109"/>
      <c r="M251" s="109"/>
      <c r="N251" s="109"/>
      <c r="O251" s="109"/>
      <c r="Q251" s="5"/>
    </row>
    <row r="252" spans="1:17" ht="18" customHeight="1">
      <c r="A252" s="8" t="s">
        <v>189</v>
      </c>
      <c r="B252" s="179" t="s">
        <v>190</v>
      </c>
      <c r="C252" s="180"/>
      <c r="D252" s="180"/>
      <c r="E252" s="20" t="s">
        <v>191</v>
      </c>
      <c r="F252" s="112" t="s">
        <v>191</v>
      </c>
      <c r="G252" s="163"/>
      <c r="H252" s="163"/>
      <c r="I252" s="163"/>
      <c r="J252" s="163"/>
      <c r="K252" s="163"/>
      <c r="L252" s="113"/>
      <c r="M252" s="181" t="s">
        <v>37</v>
      </c>
      <c r="N252" s="182"/>
      <c r="O252" s="183"/>
      <c r="Q252" s="5"/>
    </row>
    <row r="253" spans="1:17" ht="39" customHeight="1">
      <c r="A253" s="16">
        <v>1</v>
      </c>
      <c r="B253" s="137" t="s">
        <v>284</v>
      </c>
      <c r="C253" s="137"/>
      <c r="D253" s="137"/>
      <c r="E253" s="18">
        <v>9</v>
      </c>
      <c r="F253" s="138" t="s">
        <v>286</v>
      </c>
      <c r="G253" s="139"/>
      <c r="H253" s="139"/>
      <c r="I253" s="139"/>
      <c r="J253" s="139"/>
      <c r="K253" s="139"/>
      <c r="L253" s="152"/>
      <c r="M253" s="165" t="s">
        <v>113</v>
      </c>
      <c r="N253" s="184"/>
      <c r="O253" s="185"/>
      <c r="Q253" s="5"/>
    </row>
    <row r="254" spans="1:17" ht="65.25" customHeight="1">
      <c r="A254" s="16">
        <v>2</v>
      </c>
      <c r="B254" s="138" t="s">
        <v>285</v>
      </c>
      <c r="C254" s="139"/>
      <c r="D254" s="139"/>
      <c r="E254" s="17">
        <v>10</v>
      </c>
      <c r="F254" s="138" t="s">
        <v>287</v>
      </c>
      <c r="G254" s="139"/>
      <c r="H254" s="139"/>
      <c r="I254" s="139"/>
      <c r="J254" s="139"/>
      <c r="K254" s="139"/>
      <c r="L254" s="152"/>
      <c r="M254" s="186"/>
      <c r="N254" s="187"/>
      <c r="O254" s="188"/>
      <c r="Q254" s="5"/>
    </row>
    <row r="255" spans="1:17" ht="15.75" customHeight="1">
      <c r="A255" s="2"/>
      <c r="B255" s="2"/>
      <c r="C255" s="2"/>
      <c r="D255" s="2"/>
      <c r="E255" s="2"/>
      <c r="F255" s="2"/>
      <c r="G255" s="2"/>
      <c r="H255" s="2"/>
      <c r="Q255" s="5"/>
    </row>
    <row r="256" spans="1:17" ht="7.5" customHeight="1">
      <c r="A256" s="2"/>
      <c r="B256" s="2"/>
      <c r="C256" s="2"/>
      <c r="D256" s="2"/>
      <c r="E256" s="2"/>
      <c r="F256" s="2"/>
      <c r="G256" s="2"/>
      <c r="H256" s="2"/>
      <c r="Q256" s="5"/>
    </row>
    <row r="257" spans="1:17" ht="22.5" customHeight="1">
      <c r="A257" s="109" t="s">
        <v>38</v>
      </c>
      <c r="B257" s="109"/>
      <c r="C257" s="109"/>
      <c r="D257" s="109"/>
      <c r="E257" s="109"/>
      <c r="F257" s="109"/>
      <c r="G257" s="109"/>
      <c r="H257" s="109"/>
      <c r="I257" s="109"/>
      <c r="J257" s="109"/>
      <c r="K257" s="109"/>
      <c r="L257" s="109"/>
      <c r="M257" s="109"/>
      <c r="N257" s="109"/>
      <c r="O257" s="109"/>
      <c r="Q257" s="5"/>
    </row>
    <row r="258" spans="1:17" ht="22.5" customHeight="1">
      <c r="A258" s="109" t="s">
        <v>3</v>
      </c>
      <c r="B258" s="109"/>
      <c r="C258" s="134" t="s">
        <v>53</v>
      </c>
      <c r="D258" s="134"/>
      <c r="E258" s="134"/>
      <c r="F258" s="109" t="s">
        <v>39</v>
      </c>
      <c r="G258" s="109"/>
      <c r="H258" s="109"/>
      <c r="I258" s="109"/>
      <c r="J258" s="109"/>
      <c r="K258" s="109"/>
      <c r="L258" s="98" t="s">
        <v>40</v>
      </c>
      <c r="M258" s="98"/>
      <c r="N258" s="98"/>
      <c r="O258" s="98"/>
      <c r="Q258" s="5"/>
    </row>
    <row r="259" spans="1:17" ht="15.75" customHeight="1">
      <c r="A259" s="114" t="s">
        <v>187</v>
      </c>
      <c r="B259" s="115"/>
      <c r="C259" s="115"/>
      <c r="D259" s="115"/>
      <c r="E259" s="115"/>
      <c r="F259" s="115"/>
      <c r="G259" s="115"/>
      <c r="H259" s="115"/>
      <c r="I259" s="115"/>
      <c r="J259" s="115"/>
      <c r="K259" s="115"/>
      <c r="L259" s="115"/>
      <c r="M259" s="115"/>
      <c r="N259" s="115"/>
      <c r="O259" s="116"/>
      <c r="Q259" s="5"/>
    </row>
    <row r="260" spans="1:17" ht="1.5" customHeight="1">
      <c r="A260" s="190"/>
      <c r="B260" s="191"/>
      <c r="C260" s="191"/>
      <c r="D260" s="191"/>
      <c r="E260" s="191"/>
      <c r="F260" s="191"/>
      <c r="G260" s="191"/>
      <c r="H260" s="191"/>
      <c r="I260" s="191"/>
      <c r="J260" s="191"/>
      <c r="K260" s="191"/>
      <c r="L260" s="191"/>
      <c r="M260" s="191"/>
      <c r="N260" s="191"/>
      <c r="O260" s="192"/>
      <c r="Q260" s="5"/>
    </row>
    <row r="261" spans="1:17" ht="15" customHeight="1">
      <c r="A261" s="190"/>
      <c r="B261" s="191"/>
      <c r="C261" s="191"/>
      <c r="D261" s="191"/>
      <c r="E261" s="191"/>
      <c r="F261" s="191"/>
      <c r="G261" s="191"/>
      <c r="H261" s="191"/>
      <c r="I261" s="191"/>
      <c r="J261" s="191"/>
      <c r="K261" s="191"/>
      <c r="L261" s="191"/>
      <c r="M261" s="191"/>
      <c r="N261" s="191"/>
      <c r="O261" s="192"/>
      <c r="Q261" s="5"/>
    </row>
    <row r="262" spans="1:17" ht="11.25" customHeight="1">
      <c r="A262" s="117"/>
      <c r="B262" s="118"/>
      <c r="C262" s="118"/>
      <c r="D262" s="118"/>
      <c r="E262" s="118"/>
      <c r="F262" s="118"/>
      <c r="G262" s="118"/>
      <c r="H262" s="118"/>
      <c r="I262" s="118"/>
      <c r="J262" s="118"/>
      <c r="K262" s="118"/>
      <c r="L262" s="118"/>
      <c r="M262" s="118"/>
      <c r="N262" s="118"/>
      <c r="O262" s="119"/>
      <c r="Q262" s="5"/>
    </row>
    <row r="263" spans="1:17" ht="34.5" customHeight="1">
      <c r="A263" s="84" t="s">
        <v>283</v>
      </c>
      <c r="B263" s="2"/>
      <c r="C263" s="2"/>
      <c r="D263" s="2"/>
      <c r="E263" s="2"/>
      <c r="F263" s="2"/>
      <c r="G263" s="2"/>
      <c r="H263" s="2"/>
    </row>
    <row r="264" spans="1:17" ht="22.5" customHeight="1">
      <c r="A264" s="132" t="s">
        <v>76</v>
      </c>
      <c r="B264" s="132"/>
      <c r="C264" s="132"/>
      <c r="D264" s="132"/>
      <c r="E264" s="132"/>
      <c r="F264" s="132"/>
      <c r="G264" s="132"/>
      <c r="H264" s="132"/>
      <c r="I264" s="132"/>
      <c r="J264" s="132"/>
      <c r="K264" s="132"/>
      <c r="L264" s="132"/>
      <c r="M264" s="132"/>
      <c r="N264" s="132"/>
      <c r="O264" s="132"/>
    </row>
    <row r="265" spans="1:17" ht="22.5" customHeight="1">
      <c r="A265" s="109" t="s">
        <v>41</v>
      </c>
      <c r="B265" s="109"/>
      <c r="C265" s="109"/>
      <c r="D265" s="109" t="s">
        <v>47</v>
      </c>
      <c r="E265" s="109"/>
      <c r="F265" s="109"/>
      <c r="G265" s="109"/>
      <c r="H265" s="109"/>
      <c r="I265" s="109"/>
      <c r="J265" s="109"/>
    </row>
    <row r="266" spans="1:17" ht="22.5" customHeight="1">
      <c r="A266" s="133">
        <v>2019</v>
      </c>
      <c r="B266" s="133"/>
      <c r="C266" s="133"/>
      <c r="D266" s="133" t="s">
        <v>178</v>
      </c>
      <c r="E266" s="133"/>
      <c r="F266" s="133"/>
      <c r="G266" s="133"/>
      <c r="H266" s="133"/>
      <c r="I266" s="133"/>
      <c r="J266" s="133"/>
    </row>
    <row r="267" spans="1:17" ht="15.75">
      <c r="A267" s="133">
        <v>2020</v>
      </c>
      <c r="B267" s="133"/>
      <c r="C267" s="133"/>
      <c r="D267" s="133" t="s">
        <v>179</v>
      </c>
      <c r="E267" s="133"/>
      <c r="F267" s="133"/>
      <c r="G267" s="133"/>
      <c r="H267" s="133"/>
      <c r="I267" s="133"/>
      <c r="J267" s="133"/>
    </row>
    <row r="268" spans="1:17" ht="15.75">
      <c r="A268" s="133">
        <v>2021</v>
      </c>
      <c r="B268" s="133"/>
      <c r="C268" s="133"/>
      <c r="D268" s="133" t="s">
        <v>180</v>
      </c>
      <c r="E268" s="133"/>
      <c r="F268" s="133"/>
      <c r="G268" s="133"/>
      <c r="H268" s="133"/>
      <c r="I268" s="133"/>
      <c r="J268" s="133"/>
      <c r="Q268" s="5"/>
    </row>
    <row r="269" spans="1:17" ht="15.75" customHeight="1">
      <c r="A269" s="133">
        <v>2022</v>
      </c>
      <c r="B269" s="133"/>
      <c r="C269" s="133"/>
      <c r="D269" s="133" t="s">
        <v>201</v>
      </c>
      <c r="E269" s="133"/>
      <c r="F269" s="133"/>
      <c r="G269" s="133"/>
      <c r="H269" s="133"/>
      <c r="I269" s="133"/>
      <c r="J269" s="133"/>
      <c r="Q269" s="5"/>
    </row>
    <row r="270" spans="1:17" ht="15.75" customHeight="1">
      <c r="A270" s="2"/>
      <c r="B270" s="2"/>
      <c r="C270" s="2"/>
      <c r="D270" s="2"/>
      <c r="E270" s="2"/>
      <c r="F270" s="2"/>
      <c r="G270" s="2"/>
      <c r="H270" s="2"/>
      <c r="Q270" s="5"/>
    </row>
    <row r="271" spans="1:17" ht="15.75" customHeight="1">
      <c r="A271" s="131" t="s">
        <v>77</v>
      </c>
      <c r="B271" s="131"/>
      <c r="C271" s="131"/>
      <c r="D271" s="131"/>
      <c r="E271" s="131"/>
      <c r="F271" s="131"/>
      <c r="G271" s="131"/>
      <c r="H271" s="131"/>
      <c r="I271" s="131"/>
      <c r="J271" s="131"/>
      <c r="K271" s="131"/>
      <c r="L271" s="131"/>
      <c r="M271" s="131"/>
      <c r="N271" s="131"/>
      <c r="O271" s="131"/>
      <c r="Q271" s="5"/>
    </row>
    <row r="272" spans="1:17" ht="22.5" customHeight="1">
      <c r="A272" s="194" t="s">
        <v>275</v>
      </c>
      <c r="B272" s="195"/>
      <c r="C272" s="195"/>
      <c r="D272" s="195"/>
      <c r="E272" s="195"/>
      <c r="F272" s="195"/>
      <c r="G272" s="195"/>
      <c r="H272" s="195"/>
      <c r="I272" s="195"/>
      <c r="J272" s="195"/>
      <c r="K272" s="195"/>
      <c r="L272" s="195"/>
      <c r="M272" s="195"/>
      <c r="N272" s="195"/>
      <c r="O272" s="196"/>
      <c r="Q272" s="5"/>
    </row>
    <row r="273" spans="1:17" ht="15.75" customHeight="1">
      <c r="A273" s="197"/>
      <c r="B273" s="198"/>
      <c r="C273" s="198"/>
      <c r="D273" s="198"/>
      <c r="E273" s="198"/>
      <c r="F273" s="198"/>
      <c r="G273" s="198"/>
      <c r="H273" s="198"/>
      <c r="I273" s="198"/>
      <c r="J273" s="198"/>
      <c r="K273" s="198"/>
      <c r="L273" s="198"/>
      <c r="M273" s="198"/>
      <c r="N273" s="198"/>
      <c r="O273" s="199"/>
      <c r="Q273" s="5"/>
    </row>
    <row r="274" spans="1:17" ht="15.75" customHeight="1">
      <c r="A274" s="197"/>
      <c r="B274" s="198"/>
      <c r="C274" s="198"/>
      <c r="D274" s="198"/>
      <c r="E274" s="198"/>
      <c r="F274" s="198"/>
      <c r="G274" s="198"/>
      <c r="H274" s="198"/>
      <c r="I274" s="198"/>
      <c r="J274" s="198"/>
      <c r="K274" s="198"/>
      <c r="L274" s="198"/>
      <c r="M274" s="198"/>
      <c r="N274" s="198"/>
      <c r="O274" s="199"/>
      <c r="Q274" s="5"/>
    </row>
    <row r="275" spans="1:17" ht="33.75" customHeight="1">
      <c r="A275" s="200"/>
      <c r="B275" s="201"/>
      <c r="C275" s="201"/>
      <c r="D275" s="201"/>
      <c r="E275" s="201"/>
      <c r="F275" s="201"/>
      <c r="G275" s="201"/>
      <c r="H275" s="201"/>
      <c r="I275" s="201"/>
      <c r="J275" s="201"/>
      <c r="K275" s="201"/>
      <c r="L275" s="201"/>
      <c r="M275" s="201"/>
      <c r="N275" s="201"/>
      <c r="O275" s="202"/>
      <c r="Q275" s="5"/>
    </row>
    <row r="276" spans="1:17">
      <c r="Q276" s="5"/>
    </row>
  </sheetData>
  <mergeCells count="437">
    <mergeCell ref="A259:O262"/>
    <mergeCell ref="A272:O275"/>
    <mergeCell ref="D174:E174"/>
    <mergeCell ref="D175:E175"/>
    <mergeCell ref="D176:E176"/>
    <mergeCell ref="D177:E177"/>
    <mergeCell ref="D178:E178"/>
    <mergeCell ref="D179:E179"/>
    <mergeCell ref="D180:E180"/>
    <mergeCell ref="D181:E181"/>
    <mergeCell ref="D182:E182"/>
    <mergeCell ref="D183:E183"/>
    <mergeCell ref="D184:E184"/>
    <mergeCell ref="D185:E185"/>
    <mergeCell ref="D186:E186"/>
    <mergeCell ref="D187:E187"/>
    <mergeCell ref="D188:E188"/>
    <mergeCell ref="D189:E189"/>
    <mergeCell ref="L197:O197"/>
    <mergeCell ref="L201:O201"/>
    <mergeCell ref="L202:O202"/>
    <mergeCell ref="B197:C197"/>
    <mergeCell ref="B201:C201"/>
    <mergeCell ref="D197:E197"/>
    <mergeCell ref="I197:K197"/>
    <mergeCell ref="I201:K201"/>
    <mergeCell ref="B202:C202"/>
    <mergeCell ref="I202:K202"/>
    <mergeCell ref="L174:N174"/>
    <mergeCell ref="L175:N175"/>
    <mergeCell ref="L176:N176"/>
    <mergeCell ref="L177:N177"/>
    <mergeCell ref="L178:N178"/>
    <mergeCell ref="L179:N179"/>
    <mergeCell ref="L180:N180"/>
    <mergeCell ref="L181:N181"/>
    <mergeCell ref="L182:N182"/>
    <mergeCell ref="B179:C179"/>
    <mergeCell ref="B180:C180"/>
    <mergeCell ref="B181:C181"/>
    <mergeCell ref="B182:C182"/>
    <mergeCell ref="B183:C183"/>
    <mergeCell ref="B184:C184"/>
    <mergeCell ref="G179:H179"/>
    <mergeCell ref="G180:H180"/>
    <mergeCell ref="L185:N185"/>
    <mergeCell ref="B185:C185"/>
    <mergeCell ref="B186:C186"/>
    <mergeCell ref="B187:C187"/>
    <mergeCell ref="B188:C188"/>
    <mergeCell ref="G185:H185"/>
    <mergeCell ref="G186:H186"/>
    <mergeCell ref="G187:H187"/>
    <mergeCell ref="G188:H188"/>
    <mergeCell ref="G181:H181"/>
    <mergeCell ref="G182:H182"/>
    <mergeCell ref="G183:H183"/>
    <mergeCell ref="G184:H184"/>
    <mergeCell ref="L183:N183"/>
    <mergeCell ref="L184:N184"/>
    <mergeCell ref="I185:K185"/>
    <mergeCell ref="I186:K186"/>
    <mergeCell ref="I187:K187"/>
    <mergeCell ref="I188:K188"/>
    <mergeCell ref="I177:K177"/>
    <mergeCell ref="I178:K178"/>
    <mergeCell ref="I179:K179"/>
    <mergeCell ref="I180:K180"/>
    <mergeCell ref="I181:K181"/>
    <mergeCell ref="I182:K182"/>
    <mergeCell ref="I183:K183"/>
    <mergeCell ref="I184:K184"/>
    <mergeCell ref="L186:N186"/>
    <mergeCell ref="L187:N187"/>
    <mergeCell ref="L188:N188"/>
    <mergeCell ref="A165:F165"/>
    <mergeCell ref="A167:O167"/>
    <mergeCell ref="L168:N168"/>
    <mergeCell ref="L169:N169"/>
    <mergeCell ref="L170:N170"/>
    <mergeCell ref="L171:N171"/>
    <mergeCell ref="L172:N172"/>
    <mergeCell ref="L173:N173"/>
    <mergeCell ref="D168:E168"/>
    <mergeCell ref="D169:E169"/>
    <mergeCell ref="I168:K168"/>
    <mergeCell ref="I169:K169"/>
    <mergeCell ref="I170:K170"/>
    <mergeCell ref="I171:K171"/>
    <mergeCell ref="I172:K172"/>
    <mergeCell ref="I173:K173"/>
    <mergeCell ref="D139:D154"/>
    <mergeCell ref="C139:C154"/>
    <mergeCell ref="B139:B154"/>
    <mergeCell ref="A139:A154"/>
    <mergeCell ref="D155:D161"/>
    <mergeCell ref="C155:C161"/>
    <mergeCell ref="B155:B161"/>
    <mergeCell ref="A155:A161"/>
    <mergeCell ref="A162:L162"/>
    <mergeCell ref="A131:F131"/>
    <mergeCell ref="A133:F133"/>
    <mergeCell ref="A136:O136"/>
    <mergeCell ref="A137:A138"/>
    <mergeCell ref="B137:B138"/>
    <mergeCell ref="C137:C138"/>
    <mergeCell ref="D137:D138"/>
    <mergeCell ref="E137:E138"/>
    <mergeCell ref="F137:F138"/>
    <mergeCell ref="G137:G138"/>
    <mergeCell ref="H137:H138"/>
    <mergeCell ref="I137:L137"/>
    <mergeCell ref="M137:O137"/>
    <mergeCell ref="D107:D122"/>
    <mergeCell ref="C107:C122"/>
    <mergeCell ref="B107:B122"/>
    <mergeCell ref="A107:A122"/>
    <mergeCell ref="D123:D129"/>
    <mergeCell ref="C123:C129"/>
    <mergeCell ref="B123:B129"/>
    <mergeCell ref="A123:A129"/>
    <mergeCell ref="A130:L130"/>
    <mergeCell ref="B252:D252"/>
    <mergeCell ref="A235:L236"/>
    <mergeCell ref="M235:O236"/>
    <mergeCell ref="A251:O251"/>
    <mergeCell ref="M252:O252"/>
    <mergeCell ref="M253:O254"/>
    <mergeCell ref="F252:L252"/>
    <mergeCell ref="F253:L253"/>
    <mergeCell ref="F254:L254"/>
    <mergeCell ref="A250:O250"/>
    <mergeCell ref="C247:I247"/>
    <mergeCell ref="J247:L247"/>
    <mergeCell ref="M247:O247"/>
    <mergeCell ref="A240:O242"/>
    <mergeCell ref="H72:H73"/>
    <mergeCell ref="I72:L72"/>
    <mergeCell ref="M72:O72"/>
    <mergeCell ref="A74:A89"/>
    <mergeCell ref="B74:B89"/>
    <mergeCell ref="C74:C89"/>
    <mergeCell ref="D74:D89"/>
    <mergeCell ref="A90:A96"/>
    <mergeCell ref="B90:B96"/>
    <mergeCell ref="C90:C96"/>
    <mergeCell ref="D90:D96"/>
    <mergeCell ref="E72:E73"/>
    <mergeCell ref="F72:F73"/>
    <mergeCell ref="G72:G73"/>
    <mergeCell ref="A97:L97"/>
    <mergeCell ref="A98:F98"/>
    <mergeCell ref="A100:F100"/>
    <mergeCell ref="A266:C266"/>
    <mergeCell ref="A268:C268"/>
    <mergeCell ref="A269:C269"/>
    <mergeCell ref="A265:C265"/>
    <mergeCell ref="A267:C267"/>
    <mergeCell ref="F18:G18"/>
    <mergeCell ref="F19:G19"/>
    <mergeCell ref="F20:G20"/>
    <mergeCell ref="F22:G22"/>
    <mergeCell ref="A41:O41"/>
    <mergeCell ref="A42:O42"/>
    <mergeCell ref="A43:O43"/>
    <mergeCell ref="H45:L46"/>
    <mergeCell ref="M45:O46"/>
    <mergeCell ref="D44:G44"/>
    <mergeCell ref="A70:O70"/>
    <mergeCell ref="A71:O71"/>
    <mergeCell ref="A72:A73"/>
    <mergeCell ref="B72:B73"/>
    <mergeCell ref="C72:C73"/>
    <mergeCell ref="D72:D73"/>
    <mergeCell ref="B44:C44"/>
    <mergeCell ref="B45:C45"/>
    <mergeCell ref="B46:C46"/>
    <mergeCell ref="D45:G46"/>
    <mergeCell ref="A48:O48"/>
    <mergeCell ref="A49:O49"/>
    <mergeCell ref="A55:O55"/>
    <mergeCell ref="F23:G23"/>
    <mergeCell ref="F24:G24"/>
    <mergeCell ref="F25:G25"/>
    <mergeCell ref="B25:E25"/>
    <mergeCell ref="A26:F26"/>
    <mergeCell ref="A27:F27"/>
    <mergeCell ref="A28:F28"/>
    <mergeCell ref="A29:F29"/>
    <mergeCell ref="G26:I26"/>
    <mergeCell ref="G27:I27"/>
    <mergeCell ref="G28:I28"/>
    <mergeCell ref="G29:I29"/>
    <mergeCell ref="A39:O39"/>
    <mergeCell ref="A40:O40"/>
    <mergeCell ref="M44:O44"/>
    <mergeCell ref="H44:L44"/>
    <mergeCell ref="H50:L50"/>
    <mergeCell ref="I174:K174"/>
    <mergeCell ref="I175:K175"/>
    <mergeCell ref="I176:K176"/>
    <mergeCell ref="D170:E170"/>
    <mergeCell ref="D171:E171"/>
    <mergeCell ref="D172:E172"/>
    <mergeCell ref="D173:E173"/>
    <mergeCell ref="B168:C168"/>
    <mergeCell ref="B169:C169"/>
    <mergeCell ref="B170:C170"/>
    <mergeCell ref="B171:C171"/>
    <mergeCell ref="B172:C172"/>
    <mergeCell ref="B173:C173"/>
    <mergeCell ref="G168:H168"/>
    <mergeCell ref="G169:H169"/>
    <mergeCell ref="G170:H170"/>
    <mergeCell ref="G171:H171"/>
    <mergeCell ref="G172:H172"/>
    <mergeCell ref="G173:H173"/>
    <mergeCell ref="A1:O2"/>
    <mergeCell ref="A3:O3"/>
    <mergeCell ref="C4:O4"/>
    <mergeCell ref="C5:O5"/>
    <mergeCell ref="A6:O6"/>
    <mergeCell ref="A7:O12"/>
    <mergeCell ref="A14:O14"/>
    <mergeCell ref="A15:O15"/>
    <mergeCell ref="H16:I16"/>
    <mergeCell ref="F16:G16"/>
    <mergeCell ref="B16:E16"/>
    <mergeCell ref="H18:I18"/>
    <mergeCell ref="H19:I19"/>
    <mergeCell ref="H20:I20"/>
    <mergeCell ref="H21:I21"/>
    <mergeCell ref="H22:I22"/>
    <mergeCell ref="H23:I23"/>
    <mergeCell ref="H24:I24"/>
    <mergeCell ref="H25:I25"/>
    <mergeCell ref="B17:E17"/>
    <mergeCell ref="B18:E18"/>
    <mergeCell ref="B19:E19"/>
    <mergeCell ref="B20:E20"/>
    <mergeCell ref="B21:E21"/>
    <mergeCell ref="B22:E22"/>
    <mergeCell ref="B23:E23"/>
    <mergeCell ref="B24:E24"/>
    <mergeCell ref="F17:G17"/>
    <mergeCell ref="F21:G21"/>
    <mergeCell ref="H17:I17"/>
    <mergeCell ref="H52:L52"/>
    <mergeCell ref="H53:L53"/>
    <mergeCell ref="H51:L51"/>
    <mergeCell ref="A61:O61"/>
    <mergeCell ref="H56:L56"/>
    <mergeCell ref="H57:L57"/>
    <mergeCell ref="H58:L58"/>
    <mergeCell ref="H59:L59"/>
    <mergeCell ref="A50:B50"/>
    <mergeCell ref="A51:B51"/>
    <mergeCell ref="A52:B52"/>
    <mergeCell ref="A53:B53"/>
    <mergeCell ref="C50:G50"/>
    <mergeCell ref="C51:G51"/>
    <mergeCell ref="C52:G52"/>
    <mergeCell ref="C53:G53"/>
    <mergeCell ref="A56:B56"/>
    <mergeCell ref="A57:B57"/>
    <mergeCell ref="A58:B58"/>
    <mergeCell ref="A59:B59"/>
    <mergeCell ref="C56:G56"/>
    <mergeCell ref="C57:G57"/>
    <mergeCell ref="C58:G58"/>
    <mergeCell ref="C59:G59"/>
    <mergeCell ref="I62:L62"/>
    <mergeCell ref="I63:L65"/>
    <mergeCell ref="G62:H62"/>
    <mergeCell ref="G63:H63"/>
    <mergeCell ref="G64:H64"/>
    <mergeCell ref="G65:H65"/>
    <mergeCell ref="A68:O68"/>
    <mergeCell ref="A63:B63"/>
    <mergeCell ref="A64:B64"/>
    <mergeCell ref="A65:B65"/>
    <mergeCell ref="C63:E63"/>
    <mergeCell ref="C64:E64"/>
    <mergeCell ref="C65:E65"/>
    <mergeCell ref="A62:B62"/>
    <mergeCell ref="C62:E62"/>
    <mergeCell ref="G189:H189"/>
    <mergeCell ref="G190:H190"/>
    <mergeCell ref="A194:O194"/>
    <mergeCell ref="L195:O195"/>
    <mergeCell ref="I195:K195"/>
    <mergeCell ref="I196:K196"/>
    <mergeCell ref="B195:C195"/>
    <mergeCell ref="B196:C196"/>
    <mergeCell ref="L196:O196"/>
    <mergeCell ref="I190:K190"/>
    <mergeCell ref="I189:K189"/>
    <mergeCell ref="B189:C189"/>
    <mergeCell ref="B190:C190"/>
    <mergeCell ref="L189:N189"/>
    <mergeCell ref="L190:N190"/>
    <mergeCell ref="D190:E190"/>
    <mergeCell ref="G195:H195"/>
    <mergeCell ref="G196:H196"/>
    <mergeCell ref="D195:E195"/>
    <mergeCell ref="D196:E196"/>
    <mergeCell ref="G197:H197"/>
    <mergeCell ref="G201:H201"/>
    <mergeCell ref="G202:H202"/>
    <mergeCell ref="D202:E202"/>
    <mergeCell ref="B198:C198"/>
    <mergeCell ref="B199:C199"/>
    <mergeCell ref="B200:C200"/>
    <mergeCell ref="D198:E198"/>
    <mergeCell ref="D199:E199"/>
    <mergeCell ref="D200:E200"/>
    <mergeCell ref="D201:E201"/>
    <mergeCell ref="A264:O264"/>
    <mergeCell ref="A271:O271"/>
    <mergeCell ref="C211:O211"/>
    <mergeCell ref="C212:O212"/>
    <mergeCell ref="C213:O213"/>
    <mergeCell ref="C214:O214"/>
    <mergeCell ref="A257:O257"/>
    <mergeCell ref="L258:O258"/>
    <mergeCell ref="F258:K258"/>
    <mergeCell ref="C258:E258"/>
    <mergeCell ref="A258:B258"/>
    <mergeCell ref="D265:J265"/>
    <mergeCell ref="D266:J266"/>
    <mergeCell ref="D267:J267"/>
    <mergeCell ref="D268:J268"/>
    <mergeCell ref="D269:J269"/>
    <mergeCell ref="A222:O222"/>
    <mergeCell ref="A227:O227"/>
    <mergeCell ref="A232:O232"/>
    <mergeCell ref="A233:O233"/>
    <mergeCell ref="A238:O238"/>
    <mergeCell ref="A249:O249"/>
    <mergeCell ref="B253:D253"/>
    <mergeCell ref="B254:D254"/>
    <mergeCell ref="C234:L234"/>
    <mergeCell ref="M246:O246"/>
    <mergeCell ref="A234:B234"/>
    <mergeCell ref="M234:O234"/>
    <mergeCell ref="A244:O244"/>
    <mergeCell ref="A245:O245"/>
    <mergeCell ref="C220:I220"/>
    <mergeCell ref="J219:L219"/>
    <mergeCell ref="J220:L220"/>
    <mergeCell ref="M220:O220"/>
    <mergeCell ref="C218:I218"/>
    <mergeCell ref="M239:O239"/>
    <mergeCell ref="I239:L239"/>
    <mergeCell ref="C239:H239"/>
    <mergeCell ref="J246:L246"/>
    <mergeCell ref="A229:O230"/>
    <mergeCell ref="M224:O225"/>
    <mergeCell ref="E224:J225"/>
    <mergeCell ref="K224:L225"/>
    <mergeCell ref="A224:D225"/>
    <mergeCell ref="A223:D223"/>
    <mergeCell ref="M223:O223"/>
    <mergeCell ref="K223:L223"/>
    <mergeCell ref="E223:J223"/>
    <mergeCell ref="F228:G228"/>
    <mergeCell ref="C228:E228"/>
    <mergeCell ref="A228:B228"/>
    <mergeCell ref="N228:O228"/>
    <mergeCell ref="H228:M228"/>
    <mergeCell ref="C246:I246"/>
    <mergeCell ref="C219:I219"/>
    <mergeCell ref="J218:L218"/>
    <mergeCell ref="M218:O218"/>
    <mergeCell ref="M219:O219"/>
    <mergeCell ref="A212:B212"/>
    <mergeCell ref="A213:B213"/>
    <mergeCell ref="A214:B214"/>
    <mergeCell ref="A216:O216"/>
    <mergeCell ref="A217:O217"/>
    <mergeCell ref="A208:O208"/>
    <mergeCell ref="C209:E209"/>
    <mergeCell ref="F209:G209"/>
    <mergeCell ref="H209:J209"/>
    <mergeCell ref="K209:M209"/>
    <mergeCell ref="N209:O209"/>
    <mergeCell ref="A210:O210"/>
    <mergeCell ref="A209:B209"/>
    <mergeCell ref="A211:B211"/>
    <mergeCell ref="A99:F99"/>
    <mergeCell ref="A132:F132"/>
    <mergeCell ref="A164:F164"/>
    <mergeCell ref="B174:C174"/>
    <mergeCell ref="B175:C175"/>
    <mergeCell ref="B176:C176"/>
    <mergeCell ref="B177:C177"/>
    <mergeCell ref="B178:C178"/>
    <mergeCell ref="G174:H174"/>
    <mergeCell ref="G175:H175"/>
    <mergeCell ref="G176:H176"/>
    <mergeCell ref="G177:H177"/>
    <mergeCell ref="G178:H178"/>
    <mergeCell ref="A104:O104"/>
    <mergeCell ref="A105:A106"/>
    <mergeCell ref="B105:B106"/>
    <mergeCell ref="C105:C106"/>
    <mergeCell ref="D105:D106"/>
    <mergeCell ref="E105:E106"/>
    <mergeCell ref="F105:F106"/>
    <mergeCell ref="G105:G106"/>
    <mergeCell ref="H105:H106"/>
    <mergeCell ref="I105:L105"/>
    <mergeCell ref="M105:O105"/>
    <mergeCell ref="D205:E205"/>
    <mergeCell ref="B204:C204"/>
    <mergeCell ref="B205:C205"/>
    <mergeCell ref="G198:H198"/>
    <mergeCell ref="G199:H199"/>
    <mergeCell ref="G200:H200"/>
    <mergeCell ref="G203:H203"/>
    <mergeCell ref="G204:H204"/>
    <mergeCell ref="G205:H205"/>
    <mergeCell ref="B203:C203"/>
    <mergeCell ref="D203:E203"/>
    <mergeCell ref="D204:E204"/>
    <mergeCell ref="I198:K198"/>
    <mergeCell ref="I199:K199"/>
    <mergeCell ref="I200:K200"/>
    <mergeCell ref="I203:K203"/>
    <mergeCell ref="I204:K204"/>
    <mergeCell ref="I205:K205"/>
    <mergeCell ref="L198:O198"/>
    <mergeCell ref="L199:O199"/>
    <mergeCell ref="L200:O200"/>
    <mergeCell ref="L203:O203"/>
    <mergeCell ref="L204:O204"/>
    <mergeCell ref="L205:O205"/>
  </mergeCells>
  <phoneticPr fontId="1" type="noConversion"/>
  <hyperlinks>
    <hyperlink ref="A15" r:id="rId1"/>
    <hyperlink ref="A41" r:id="rId2"/>
    <hyperlink ref="A43" r:id="rId3"/>
    <hyperlink ref="H57" r:id="rId4"/>
    <hyperlink ref="H58" r:id="rId5"/>
    <hyperlink ref="I63" r:id="rId6" location="!/estadisticas/burbujas"/>
    <hyperlink ref="M219" r:id="rId7"/>
    <hyperlink ref="M45" r:id="rId8"/>
    <hyperlink ref="M235" r:id="rId9"/>
    <hyperlink ref="L169" r:id="rId10"/>
    <hyperlink ref="H52" r:id="rId11"/>
    <hyperlink ref="H51" r:id="rId12"/>
    <hyperlink ref="L196" r:id="rId13"/>
    <hyperlink ref="L197" r:id="rId14"/>
    <hyperlink ref="L198" r:id="rId15"/>
    <hyperlink ref="L199" r:id="rId16"/>
    <hyperlink ref="L200" r:id="rId17"/>
    <hyperlink ref="L201" r:id="rId18"/>
    <hyperlink ref="L202" r:id="rId19"/>
    <hyperlink ref="L203" r:id="rId20"/>
    <hyperlink ref="C212" r:id="rId21"/>
    <hyperlink ref="C213" r:id="rId22"/>
    <hyperlink ref="M224" r:id="rId23"/>
    <hyperlink ref="M247" r:id="rId24"/>
    <hyperlink ref="M253" r:id="rId25"/>
  </hyperlinks>
  <pageMargins left="0.25" right="0.25" top="0.75" bottom="0.75" header="0.3" footer="0.3"/>
  <pageSetup scale="61" orientation="landscape" r:id="rId2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 RCC_23</vt:lpstr>
      <vt:lpstr>'MATRIZ RCC_23'!Área_de_impresión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Monica Maldonado</cp:lastModifiedBy>
  <cp:lastPrinted>2023-10-12T12:06:01Z</cp:lastPrinted>
  <dcterms:created xsi:type="dcterms:W3CDTF">2020-06-23T19:35:00Z</dcterms:created>
  <dcterms:modified xsi:type="dcterms:W3CDTF">2023-10-16T15:08:33Z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