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VUIIH-004\uii\Dpto. de Transparencia\2. ÁREA DE TRANSPARENCIA\2. RENDICIÓN DE CUENTAS\2024\INFORMES TRIMESTRALES\2. SEGUNDO TRIMESTRE\"/>
    </mc:Choice>
  </mc:AlternateContent>
  <bookViews>
    <workbookView xWindow="0" yWindow="0" windowWidth="24000" windowHeight="9600"/>
  </bookViews>
  <sheets>
    <sheet name="MATRIZ RCC_24" sheetId="1" r:id="rId1"/>
  </sheets>
  <definedNames>
    <definedName name="_xlnm.Print_Area" localSheetId="0">'MATRIZ RCC_24'!$A$1:$P$335</definedName>
  </definedNames>
  <calcPr calcId="162913"/>
</workbook>
</file>

<file path=xl/calcChain.xml><?xml version="1.0" encoding="utf-8"?>
<calcChain xmlns="http://schemas.openxmlformats.org/spreadsheetml/2006/main">
  <c r="N153" i="1" l="1"/>
  <c r="M153" i="1"/>
  <c r="O152" i="1"/>
  <c r="O151" i="1"/>
  <c r="O150" i="1"/>
  <c r="O149" i="1"/>
  <c r="O148" i="1"/>
  <c r="O147" i="1"/>
  <c r="O146" i="1"/>
  <c r="O145" i="1"/>
  <c r="O144" i="1"/>
  <c r="O143" i="1"/>
  <c r="O142" i="1"/>
  <c r="O141" i="1"/>
  <c r="L141" i="1"/>
  <c r="O140" i="1"/>
  <c r="O139" i="1"/>
  <c r="L139" i="1"/>
  <c r="O138" i="1"/>
  <c r="O137" i="1"/>
  <c r="O136" i="1"/>
  <c r="O135" i="1"/>
  <c r="L135" i="1"/>
  <c r="O134" i="1"/>
  <c r="L134" i="1"/>
  <c r="O133" i="1"/>
  <c r="O132" i="1"/>
  <c r="L132" i="1"/>
  <c r="O131" i="1"/>
  <c r="L131" i="1"/>
  <c r="O130" i="1"/>
  <c r="L130" i="1"/>
  <c r="O129" i="1"/>
  <c r="L129" i="1"/>
  <c r="O128" i="1"/>
  <c r="N119" i="1"/>
  <c r="M119" i="1"/>
  <c r="O118" i="1"/>
  <c r="O117" i="1"/>
  <c r="O116" i="1"/>
  <c r="O115" i="1"/>
  <c r="O114" i="1"/>
  <c r="O113" i="1"/>
  <c r="O112" i="1"/>
  <c r="O111" i="1"/>
  <c r="O110" i="1"/>
  <c r="O109" i="1"/>
  <c r="O108" i="1"/>
  <c r="O107" i="1"/>
  <c r="O106" i="1"/>
  <c r="O105" i="1"/>
  <c r="O104" i="1"/>
  <c r="O103" i="1"/>
  <c r="O102" i="1"/>
  <c r="O101" i="1"/>
  <c r="O100" i="1"/>
  <c r="L100" i="1"/>
  <c r="O99" i="1"/>
  <c r="O98" i="1"/>
  <c r="L98" i="1"/>
  <c r="O97" i="1"/>
  <c r="L97" i="1"/>
  <c r="O96" i="1"/>
  <c r="L96" i="1"/>
  <c r="O95" i="1"/>
  <c r="L95" i="1"/>
  <c r="O94" i="1"/>
  <c r="N89" i="1"/>
  <c r="M89" i="1"/>
  <c r="O88" i="1"/>
  <c r="O87" i="1"/>
  <c r="O86" i="1"/>
  <c r="O85" i="1"/>
  <c r="O84" i="1"/>
  <c r="O83" i="1"/>
  <c r="O82" i="1"/>
  <c r="O81" i="1"/>
  <c r="O80" i="1"/>
  <c r="O79" i="1"/>
  <c r="O78" i="1"/>
  <c r="O77" i="1"/>
  <c r="O76" i="1"/>
  <c r="O75" i="1"/>
  <c r="O74" i="1"/>
  <c r="O73" i="1"/>
  <c r="O72" i="1"/>
  <c r="O71" i="1"/>
  <c r="O70" i="1"/>
  <c r="L70" i="1"/>
  <c r="O69" i="1"/>
  <c r="O68" i="1"/>
  <c r="L68" i="1"/>
  <c r="O67" i="1"/>
  <c r="L67" i="1"/>
  <c r="O66" i="1"/>
  <c r="L66" i="1"/>
  <c r="O65" i="1"/>
  <c r="L65" i="1"/>
  <c r="O64" i="1"/>
  <c r="O153" i="1" l="1"/>
  <c r="O119" i="1"/>
  <c r="O89" i="1"/>
</calcChain>
</file>

<file path=xl/sharedStrings.xml><?xml version="1.0" encoding="utf-8"?>
<sst xmlns="http://schemas.openxmlformats.org/spreadsheetml/2006/main" count="630" uniqueCount="322">
  <si>
    <t>1- PRESENTACIÓN</t>
  </si>
  <si>
    <t>Institución:</t>
  </si>
  <si>
    <t>Misión institucional</t>
  </si>
  <si>
    <t>Nro.</t>
  </si>
  <si>
    <t>Dependencia</t>
  </si>
  <si>
    <t>Responsable</t>
  </si>
  <si>
    <t>Cargo que Ocupa</t>
  </si>
  <si>
    <t>Priorización</t>
  </si>
  <si>
    <t>Vinculación POI, PEI, PND, ODS.</t>
  </si>
  <si>
    <t>Justificaciones</t>
  </si>
  <si>
    <t xml:space="preserve">Evidencia </t>
  </si>
  <si>
    <t>1°</t>
  </si>
  <si>
    <t>2°</t>
  </si>
  <si>
    <t>Mes</t>
  </si>
  <si>
    <t>Nivel de Cumplimiento (%)</t>
  </si>
  <si>
    <t>Cantidad de Consultas</t>
  </si>
  <si>
    <t>Respondidos</t>
  </si>
  <si>
    <t>N°</t>
  </si>
  <si>
    <t>Descripción</t>
  </si>
  <si>
    <t>ID</t>
  </si>
  <si>
    <t>Objeto</t>
  </si>
  <si>
    <t>Valor del Contrato</t>
  </si>
  <si>
    <t>Proveedor Adjudicado</t>
  </si>
  <si>
    <t>Estado (Ejecución - Finiquitado)</t>
  </si>
  <si>
    <t>Enlace DNCP</t>
  </si>
  <si>
    <t>Presupuestado</t>
  </si>
  <si>
    <t>Ejecutado</t>
  </si>
  <si>
    <t>Saldos</t>
  </si>
  <si>
    <t>Evidencia (Enlace Ley 5189)</t>
  </si>
  <si>
    <t>Evidencia</t>
  </si>
  <si>
    <t>5.1. Canales de Participación Ciudadana existentes a la fecha.</t>
  </si>
  <si>
    <t>Denominación</t>
  </si>
  <si>
    <t>Dependencia Responsable del Canal de Participación</t>
  </si>
  <si>
    <t>Evidencia (Página Web, Buzón de SQR, Etc.)</t>
  </si>
  <si>
    <t>Ticket Numero</t>
  </si>
  <si>
    <t>Fecha Ingreso</t>
  </si>
  <si>
    <t>Estado</t>
  </si>
  <si>
    <t>Evidencia (Enlace Ley 5282/14)</t>
  </si>
  <si>
    <t>Informe de referencia</t>
  </si>
  <si>
    <t>Periodo</t>
  </si>
  <si>
    <t>Cantidad de Miembros del CRCC:</t>
  </si>
  <si>
    <t>Total Mujeres:</t>
  </si>
  <si>
    <t>Total Hombres :</t>
  </si>
  <si>
    <t>Nivel de Cumplimiento</t>
  </si>
  <si>
    <t>Total nivel directivo o rango superior:</t>
  </si>
  <si>
    <t>Calificación MECIP de la Contraloría General de la República (CGR)</t>
  </si>
  <si>
    <t>2-PRESENTACIÓN DE LOS MIEMBROS DEL COMITÉ DE RENDICIÓN DE CUENTAS AL CIUDADANO (CRCC)</t>
  </si>
  <si>
    <t xml:space="preserve">Tema </t>
  </si>
  <si>
    <t>Enlace Portal de Transparencia de la SENAC</t>
  </si>
  <si>
    <t>Enlace publicación de SFP</t>
  </si>
  <si>
    <t>Enlace Portal AIP</t>
  </si>
  <si>
    <t>Fecha</t>
  </si>
  <si>
    <t>Fecha de Contrato</t>
  </si>
  <si>
    <t>Enlace Portal de Denuncias de la SENAC</t>
  </si>
  <si>
    <t>Producto (actividades, materiales, insumos, etc)</t>
  </si>
  <si>
    <t>Enlace</t>
  </si>
  <si>
    <t>Ambito de Aplicación</t>
  </si>
  <si>
    <t>Cantidad de Riesgos detectados</t>
  </si>
  <si>
    <t>Medidas de mitigación</t>
  </si>
  <si>
    <t>Descripción del Riesgo de corrupción</t>
  </si>
  <si>
    <t>Descripción de las actividades realizadas en base a los resultados</t>
  </si>
  <si>
    <t>Cantidad de funcionarios que completaron el diagnostico</t>
  </si>
  <si>
    <t>Cantidad de indicadores</t>
  </si>
  <si>
    <t>Descripción del Indicador misional</t>
  </si>
  <si>
    <t>2- PLAN DE RENDICIÓN DE CUENTAS AL CIUDADANO</t>
  </si>
  <si>
    <t>3- GESTIÓN INSTITUCIONAL</t>
  </si>
  <si>
    <t>3.1 Nivel de Cumplimiento  de Minimo de Información Disponible - Transparencia Activa Ley 5189 /14</t>
  </si>
  <si>
    <t>3.2 Nivel de Cumplimiento  de Minimo de Información Disponible - Transparencia Activa Ley 5282/14</t>
  </si>
  <si>
    <t>3.3 Nivel de Cumplimiento de Respuestas a Consultas Ciudadanas - Transparencia Pasiva Ley N° 5282/14</t>
  </si>
  <si>
    <t xml:space="preserve">Objeto de Gasto </t>
  </si>
  <si>
    <t>5.2. Participación y difusión en idioma Guaraní</t>
  </si>
  <si>
    <t>8- CONTROL INTERNO Y EXTERNO</t>
  </si>
  <si>
    <t>8.2 Modelo Estándar de Control Interno para las Instituciones Públicas del Paraguay</t>
  </si>
  <si>
    <t xml:space="preserve">9- DESCRIPCIÓN CUALITATIVA DE LOGROS ALCANZADOS </t>
  </si>
  <si>
    <t>3.4- Servicios o Productos Misionales (Depende de la Naturaleza de la Misión Insitucional, puede abarcar un Programa o Proyecto)</t>
  </si>
  <si>
    <t>3.5 Contrataciones realizadas</t>
  </si>
  <si>
    <t>3.6 Ejecución Financiera</t>
  </si>
  <si>
    <t>5- PARTICIPACIÓN CIUDADANA</t>
  </si>
  <si>
    <t>6.2 Gestión de riesgos de corrupción</t>
  </si>
  <si>
    <t>2.1. Resolución de Aprobación y Anexo de Plan de Rendición de Cuentas</t>
  </si>
  <si>
    <t>6- INDICADORES MISIONALES DE RENDICIÓN DE CUENTAS AL CIUDADANO</t>
  </si>
  <si>
    <t>6.1- Indicadores Misionales Identificados</t>
  </si>
  <si>
    <t>7- GESTIÓN DE DENUNCIAS</t>
  </si>
  <si>
    <t xml:space="preserve">Cantidad de hombres </t>
  </si>
  <si>
    <t>Cantidad de mujeres</t>
  </si>
  <si>
    <t>No Respondidos o Reconsideradas</t>
  </si>
  <si>
    <t>7.1.Gestión de denuncias de corrupción</t>
  </si>
  <si>
    <t xml:space="preserve">Periodo del informe: </t>
  </si>
  <si>
    <t>Óptimo 100%</t>
  </si>
  <si>
    <t>N/A</t>
  </si>
  <si>
    <t>PENDIENTE DE PÚBLICACIÓN</t>
  </si>
  <si>
    <t>https://transparencia.senac.gov.py/portal</t>
  </si>
  <si>
    <t>https://informacionpublica.paraguay.gov.py/portal/#!/estadisticas/burbujas</t>
  </si>
  <si>
    <t>DESCRIPCIÓN DE ACTIVIDADES</t>
  </si>
  <si>
    <t>Clase 
de Programa</t>
  </si>
  <si>
    <t>Denominación de Clase de Programa</t>
  </si>
  <si>
    <t>Programa</t>
  </si>
  <si>
    <t>Denominación del Programa</t>
  </si>
  <si>
    <t>Proyecto / Actividad</t>
  </si>
  <si>
    <t>Denominación de Proyecto/Actividad</t>
  </si>
  <si>
    <t>Denominación de Actividad/Obra</t>
  </si>
  <si>
    <t xml:space="preserve">Metas </t>
  </si>
  <si>
    <t>Ejecución Financiera</t>
  </si>
  <si>
    <t>Unidad</t>
  </si>
  <si>
    <t>%</t>
  </si>
  <si>
    <t>Plan Financiero
Anual</t>
  </si>
  <si>
    <t>PROGRAMA CENTRAL</t>
  </si>
  <si>
    <t>ADM</t>
  </si>
  <si>
    <t>SERVICIOS</t>
  </si>
  <si>
    <t>PAGOS</t>
  </si>
  <si>
    <t>PAGO DE PENSIONES VARIAS</t>
  </si>
  <si>
    <t>INVENTARIO DE BIENES INMUEBLES</t>
  </si>
  <si>
    <t>CERT.CTRAL</t>
  </si>
  <si>
    <t>VERIFICACIÓN DE TRANSACIONES EN ZONAS FRANCAS</t>
  </si>
  <si>
    <t>DESPACHOS</t>
  </si>
  <si>
    <t>CAPACITACIÓN PROGRAMA NACIONAL DE BECAS AL EXTERIOR</t>
  </si>
  <si>
    <t>GESTIÓN DEL PROYECTO</t>
  </si>
  <si>
    <t>INFORMES</t>
  </si>
  <si>
    <t>CAPACITACIÓN PROGRAMA NACIONAL DE BECAS EN EL EXTERIOR II</t>
  </si>
  <si>
    <t>CAPACITACION PROGRAMA NACIONAL DE BECAS EN EL EXTERIOR II</t>
  </si>
  <si>
    <t>BECAS</t>
  </si>
  <si>
    <t>SERVICIO DE ORIENTACIÓN ESTRATEGICA EN PPR</t>
  </si>
  <si>
    <t>FORMULACIÓN Y EVALUACIÓN DE LA POLITICA ECONOMICA</t>
  </si>
  <si>
    <t>MSM</t>
  </si>
  <si>
    <t>ADMINISTRACIÓN DE LOS RECURSOS DEL ESTADO</t>
  </si>
  <si>
    <t>CAPACITACIÓN PROGRAMA DE BECAS PARA ESTUDIOS EN EL EXTERIOR</t>
  </si>
  <si>
    <t>ACTIVIDAD</t>
  </si>
  <si>
    <t>MEJORAMIENTO DE LA GESTIÓN DE LA SSEAF (FASE III)</t>
  </si>
  <si>
    <t>MEDICIÓN DE LAS ACCIONES TRANSVERSALES DEL PRESUPUESTO</t>
  </si>
  <si>
    <t>PARTIDAS NO ASIGNABLES A PROGRAMAS</t>
  </si>
  <si>
    <t>TRANSFERENCIAS DIVERSAS DEL ESTADO REALIZADAS</t>
  </si>
  <si>
    <t>TRANSFERENCIA A GOBIERNOS SUBNACIONALES</t>
  </si>
  <si>
    <t>OBLIGACIONES DEL ESTADO DESTINADOS AL DESARROLLO ECONÓMICO</t>
  </si>
  <si>
    <t>TRANSFERENCIA A CUERPOS DE BOMBEROS VOLUNTARIOS DEL PARAGUAY</t>
  </si>
  <si>
    <t>INVERSIONES DE LOS SECTORES SUPERAVITARIOS</t>
  </si>
  <si>
    <t>PAGO DE JUBILACIONES Y PENSIONES</t>
  </si>
  <si>
    <t>ADMINISTRACIÓN Y EJECUCIÓN DEL SERVICIO DE LA DEUDA PÚBLICA</t>
  </si>
  <si>
    <t>TOTAL</t>
  </si>
  <si>
    <t>Incluye Transferencias Consolidables</t>
  </si>
  <si>
    <t>(*)</t>
  </si>
  <si>
    <t>-</t>
  </si>
  <si>
    <t>2,76 CC DISEÑADO</t>
  </si>
  <si>
    <t>2,85 CC DISEÑADO</t>
  </si>
  <si>
    <t>2,97 CC DISEÑADO</t>
  </si>
  <si>
    <t>Oficina de Acceso a la Información Pública</t>
  </si>
  <si>
    <t>Canales de Denuncias Ciudadanas</t>
  </si>
  <si>
    <t>Auditorias Ejecutadas</t>
  </si>
  <si>
    <t xml:space="preserve">Nro. </t>
  </si>
  <si>
    <t>Área a Auditar</t>
  </si>
  <si>
    <t>Informe N°</t>
  </si>
  <si>
    <t>Instalación de canales de denuncias ciudadanas con seguimiento periódico.</t>
  </si>
  <si>
    <t>Instalación de canales de solicitudes de acceso a la información pública.</t>
  </si>
  <si>
    <t>Línea Transversal del Plan Nacional de Desarrollo 2030 : "Gestión Pública Eficiente y Transparente". Las iniciativas  se encuentran vinculadas con el Objetivo de Desarrollo Sostenible (ODS) N°16, el cual trata sobre Paz, Justicia e Instituciones Sólidas, cuya meta N°10 específicamente guarda relación con garantizar el acceso público a la información y proteger las libertades fundamentales, de conformidad con las leyes nacionales y los acuerdos internacionales.</t>
  </si>
  <si>
    <t>La descripción de las metas a alcanzar se encuentran relacionadas con los Lineamientos Estratégicos: “2.1 Desarrollar Mecanismos de Comunicación Externa Proactiva”, “3.1 Mejorar la Comunicación Institucional” y “3.3 Impulsar Campañas de Promoción de Identidad Institucional”  teniendo en cuenta el cumplimiento de las disposiciones emanadas de las leyes, resoluciones y demás reglamentaciones en materia de Transparencia, Rendición de Cuentas al Ciudadano e Integridad.</t>
  </si>
  <si>
    <t>https://www.hacienda.gov.py/web-hacienda/index.php?c=1270</t>
  </si>
  <si>
    <t>5.3 Diagnóstico "The Integrity app"</t>
  </si>
  <si>
    <t>3,08 B- GESTIONADO</t>
  </si>
  <si>
    <t>OTORGAMIENTO DE BECAS DE POSGRADO EN EL EXTR. Y EN EL PAIS PARA TRABAJADORES DEL SEC. PÚBL. Y PRIV.</t>
  </si>
  <si>
    <t>SSD S.R.L</t>
  </si>
  <si>
    <t>(**)</t>
  </si>
  <si>
    <t>Celina Gertopan</t>
  </si>
  <si>
    <t>Horacio Esteban Codas</t>
  </si>
  <si>
    <t xml:space="preserve">Avance </t>
  </si>
  <si>
    <t>Carlos Maldonado</t>
  </si>
  <si>
    <t>Pendiente de calificación</t>
  </si>
  <si>
    <t>PENDIENTE DE CALIFICACIÓN</t>
  </si>
  <si>
    <t>PROCESO</t>
  </si>
  <si>
    <t xml:space="preserve">Nombre </t>
  </si>
  <si>
    <t>Monto (en Guaraníes)</t>
  </si>
  <si>
    <t>Contrato N°</t>
  </si>
  <si>
    <t>Plan de Mejoramiento Institucional</t>
  </si>
  <si>
    <t>2.2 Plan de Rendición de Cuentas</t>
  </si>
  <si>
    <t>Código de Actividad /Obra</t>
  </si>
  <si>
    <t>Fuente: SIPP (Módulo de Plan Financiero) y SICO (Sistema de Contabilidad)</t>
  </si>
  <si>
    <t>Ministerio de Economía y Finanzas (MEF)</t>
  </si>
  <si>
    <t>Enlace Evidencia</t>
  </si>
  <si>
    <t>GESTION ADMINISTRATIVA DEL MH</t>
  </si>
  <si>
    <t>PAGO DE PENSION ALIMENTARIA A ADULTOS MAYORES</t>
  </si>
  <si>
    <t>CAPACITACIÓN CONSOLIDAC. DE CAPACID CATASTRALES MUNICIPALES</t>
  </si>
  <si>
    <t>MEJORAMIENTO DE FINANZAS PÚBLICAS PARA EL DESARROLLO SOSTEN</t>
  </si>
  <si>
    <t>GESTION ADMINISTRATIVA DEL PROYECTO</t>
  </si>
  <si>
    <t>MEJORAMIENTO DE LA GESTION DE LA SSEAF - FASE III</t>
  </si>
  <si>
    <t>ADMINISTRACIÓN Y SISTEMAS DE GESTIÓN PÚBLICA</t>
  </si>
  <si>
    <t>GESTION ORGANIZACIONAL Y DE CAPITAL HUMANO</t>
  </si>
  <si>
    <t xml:space="preserve">Meta </t>
  </si>
  <si>
    <t>TRANSFERENCIAS A OTROS ORGANISMOS Y ENTIDADES DEL ESTADO</t>
  </si>
  <si>
    <t>Ejecución Mensual</t>
  </si>
  <si>
    <t>El Informe de referencia se encuentra disponible en la Página Web Institucional del MEF</t>
  </si>
  <si>
    <t>En trámite para su publicación dentro del plazo establecido</t>
  </si>
  <si>
    <t>https://www.mef.gov.py/web-hacienda/index.php?c=414</t>
  </si>
  <si>
    <t>https://www.mef.gov.py/web-hacienda/index.php?c=742</t>
  </si>
  <si>
    <t>https://www.mef.gov.py/web-hacienda/archivo.php?a=9191949aa59ea49fa35f626062645fa2939350626062645fa295a39f9ca593999f9e509d9596509e506162628f6260626450a09c919e50919ea5919c50949550a2959e949993999f9e5094955093a5959ea491a350919c509399a5949194919e9f5ea0949691030&amp;x=afaf04e&amp;y=a5a5044</t>
  </si>
  <si>
    <t xml:space="preserve">Sujeto a la priorización temática del Plan Anual de Rendición de Cuentas al Ciudadano aprobado por Res. MEF. N° 122/2024, a ser acordado por el Comité de Rendición de Cuentas al Ciudadano, una vez se haya actualizado los integrantes del referido Comité mediante acto administrativo de la MAI.                                                                                                                                         </t>
  </si>
  <si>
    <t>3,49 B- GESTIONADO</t>
  </si>
  <si>
    <t>En trámite de públicación dentro del plazo establecido</t>
  </si>
  <si>
    <t>Fecha del reporte: 08/04/2024</t>
  </si>
  <si>
    <t>Dirección General de Anticorrupción y Transparencia</t>
  </si>
  <si>
    <t xml:space="preserve">8.1 Informes de Auditorías Internas y Auditorías Externas </t>
  </si>
  <si>
    <t>MATRIZ DE INFORMACIÓN MÍNIMA PARA INFORME DE RENDICIÓN DE CUENTAS AL CIUDADANO - EJERCICIO 2024</t>
  </si>
  <si>
    <t>Es la dependencia encargada de canalizar las solicitudes de informaciones obrantes en las diferentes fuentes de esta Cartera de Estado que sean realizadas en el marco de la Ley N° 5.282/2014 “DE LIBRE ACCESO CIUDADANO A LA INFORMACIÓN PÚBLICA Y TRANSAPARENCIA GUBERNAMENTAL" y el Decreto N° 4.064/2015. La Institución, se encuentra comprometida con la promoción de la participación ciudadana, prevención y lucha contra la corrupción, propiciando herramientas que permitan hacer uso efectivo del derecho al acceso a la información pública.</t>
  </si>
  <si>
    <t>Segundo Trimestre (Abril a Junio 2024)</t>
  </si>
  <si>
    <t>Dirección General de Gabinete del Viceministerio de Economía y Planificación</t>
  </si>
  <si>
    <t>Dirección General de Gabinete del Viceministerio de Administración Financiera</t>
  </si>
  <si>
    <t xml:space="preserve">Flavia Ayala </t>
  </si>
  <si>
    <t>Dirección General de Gabinete del Viceministerio del Capital Humano y Gestión Organizacional</t>
  </si>
  <si>
    <t>Edgar Nuñez</t>
  </si>
  <si>
    <t>Abril</t>
  </si>
  <si>
    <t>Mayo</t>
  </si>
  <si>
    <t>Junio</t>
  </si>
  <si>
    <t xml:space="preserve">Abril </t>
  </si>
  <si>
    <t>https://www.mef.gov.py/web-hacienda/archivo.php?a=b9b9bcc2cdc6ccc7cb878a888a8c878d899091b7b9bacac1c487bc788978bdc2bdbbcdbbc1c7c678c8cabdcbcdc8cdbdcbccb9cac1b978c5bdc6cbcdb9c478b9bacac1c486c8bcbeb9058&amp;x=kbkb0a9&amp;y=b0b004f</t>
  </si>
  <si>
    <t>https://www.mef.gov.py/web-hacienda/archivo.php?a=ceced1d7e2dbe1dce09c9f9d9fa19ca29ea5a68ddacee6dc9cd19e8dd2d7d2d0e2d0d6dcdb8ddddfd2e0e2dde2d2e0e1cedfd6ce8ddad2dbe0e2ced98d9adacee6dc9bddd1d3ce06d&amp;x=kbkb0a9&amp;y=24240c2</t>
  </si>
  <si>
    <t>La implementación de la herramienta "The Integrity App" - Versión Sector Público Paraguay, se realizó a 13 funcionarios de la Dirección General de Anticorrupción y Transparencia</t>
  </si>
  <si>
    <t>Como inicio a las actividades vinculadas al referido componente, se realizó una reunión en la Dirección General de Personas y Estructuras Jurídicas y de Beneficiarios Finales (DGPJBF) a fin de seleccionar el área, procedimiento y/o gestión para la elaboración de la mencionada herramienta con el objetivo de impulsar la elaboración del Mapa de Riesgo de Corrupción, cuya finalidad es la optimización de los mecanismos de control existentes.</t>
  </si>
  <si>
    <t>29 solicitudes en trámite dentro del plazo legal  establecido</t>
  </si>
  <si>
    <t>https://www.mef.gov.py/web-hacienda/archivo.php?a=ffffk3k914kd13ke12cdd0ced0d2cd11k2k2bed0ced0d2cd11k412kekb14k2k8kekdbekck4k5bekdbed0d0cebed0ced0d2cckfk3k5ff09e&amp;x=10100ae&amp;y=f7f7096</t>
  </si>
  <si>
    <t>https://docs.google.com/forms/d/e/1FAIpQLScN4a7Fv4o-GNXBhr5P164iKIdLUotUxNsXPCoiSpfxDFKITQ/viewform?pli=1</t>
  </si>
  <si>
    <t>Canal de Consultas Ciudadanas</t>
  </si>
  <si>
    <t>1 Reconsiderada en trámite dentro del plazo legal  establecido</t>
  </si>
  <si>
    <t>Dirección General de Gabinete Ejecutivo</t>
  </si>
  <si>
    <t>Directora General</t>
  </si>
  <si>
    <t>Director General</t>
  </si>
  <si>
    <t>Martín Colmán</t>
  </si>
  <si>
    <t>Encuesta de participación ciudadana disponible en la web del Ministerio de Economía y Finanzas a fin de realizar consultas sobre la gestión institucional.</t>
  </si>
  <si>
    <t>La Misión Institucional se encuentra en proceso de elaboración por parte del Comité para la elaboración del Plan Estratégico de conformidad a la creación del Ministerio de Economía y Finanzas ( LEY N° 7158/2023 QUE CREA EL MINISTERIO DE ECONOMÍA Y FINANZAS)</t>
  </si>
  <si>
    <t>Gerencia General</t>
  </si>
  <si>
    <t>Gerente General</t>
  </si>
  <si>
    <r>
      <t>La Dirección General de Anticorrupción y Transparencia</t>
    </r>
    <r>
      <rPr>
        <sz val="12"/>
        <color rgb="FFFF0000"/>
        <rFont val="Garamond"/>
        <family val="1"/>
      </rPr>
      <t>,</t>
    </r>
    <r>
      <rPr>
        <sz val="12"/>
        <color theme="1"/>
        <rFont val="Garamond"/>
        <family val="1"/>
      </rPr>
      <t xml:space="preserve"> es el órgano encargado de desempeñar labores relativas a la lucha contra la corrupción desde los puntos de vistas de prevención y detección de hechos ilícitos. En este contexto ante cualquier denuncia de hechos punibles o irregularidades por parte de funcionarios o personal contratado de la Institución puede acudir a la Dirección General de Anticorrupción y Transparencia a través del siguiente número habilitado: 0976 181 816 o escribiendo al correo: anticorrupcion.mef@gmail.com. También puede recurrir personalmente a las oficinas de la Dirección General de Anticorrupción y Transparencia ubicada en Caballero 705 esq. Luis Alberto de Herrera.</t>
    </r>
  </si>
  <si>
    <t xml:space="preserve">Durante el segundo trimestre del presente ejercicio fiscal, la Oficina de Acceso a la Información Pública (OAIP) del Ministerio de Economía y Finanzas (MEF) atendió más de 260 solicitudes de información pública  realizadas en el marco de la Ley Nº 5282/2014 “DE LIBRE ACCESO CIUDADANO A LA INFORMACIÓN PÚBLICA Y TRANSPARENCIA GUBERNAMENTAL” y el Decreto Nº 4064/2015. De esta cantidad, las informaciones más requeridas refieren a Registros de Sociedades, Aportes Jubilatorios, Transferencias de Recursos a Gobiernos Departamentales y Municipales, Ejecución Presupuestaria, entre otras.
Cabe recordar que toda persona interesada en acceder a información obrante en esta Cartera de Estado puede ingresar a la página web del Ministerio de Economía y Finanzas www.mef.gov.py/web-hacienda/index.php , como así también efectuar su solicitud a través del Portal Unificado de Información Pública https://informacionpublica.paraguay.gov.py
Asimismo, para tales efectos se encuentran habilitadas las líneas telefónicas (021) 444-353 y (0976) 469-002, el correo electrónico accesoalainformacion@hacienda.gov.py o bien recurrir personalmente a la OAIP, ubicada en Caballero 705 esq. Luis Alberto de Herrera. https://www.mef.gov.py/web-hacienda/index.php?c=972&amp;n=16908 </t>
  </si>
  <si>
    <t>Servicio</t>
  </si>
  <si>
    <t>Bienes</t>
  </si>
  <si>
    <t>APOLO 11
PUBLICITARIA
S.R.L.</t>
  </si>
  <si>
    <t>Carlos José
Ortigoza Moreno</t>
  </si>
  <si>
    <t>CODIUM S.A.</t>
  </si>
  <si>
    <t>Adjudicado
(Ejecutado)</t>
  </si>
  <si>
    <t>Con llamado (En
etapa de
evaluacion)</t>
  </si>
  <si>
    <t>Con llamado
publicado</t>
  </si>
  <si>
    <t>https://www.contrat
aciones.gov.py/busc
ador/licitaciones.ht
ml</t>
  </si>
  <si>
    <t>(*) con recomendación de comité</t>
  </si>
  <si>
    <t>(**) hasta la finalizacion del segundo trismestre, el contrato no se ha suscrito.</t>
  </si>
  <si>
    <t>Fuente:MEMORANDUM MEF/GG/DGAF/CUOC/DP N° 114/2024</t>
  </si>
  <si>
    <t>ANEXO II
 LOCACIÓN  DE INMUEBLES, RENOVACIÓN DE  LOCACIÓN y EXPENSAS COMUNES - segundo  trimestre Año 2024</t>
  </si>
  <si>
    <t>Renovación de Locación</t>
  </si>
  <si>
    <t>Tirrena S.A. Inmobiliaria</t>
  </si>
  <si>
    <t>06/2024.</t>
  </si>
  <si>
    <t>Arturo Resquín Lezcano</t>
  </si>
  <si>
    <t>07/2024.</t>
  </si>
  <si>
    <t>CONSORCIO DE PROPIETARIOS
DEL EDIFICIO YBAGA</t>
  </si>
  <si>
    <t>10/2024.</t>
  </si>
  <si>
    <t>08/2024.</t>
  </si>
  <si>
    <t>Locación de Inmuebles</t>
  </si>
  <si>
    <t>Vector y Asociados S.A</t>
  </si>
  <si>
    <t>09/2024.</t>
  </si>
  <si>
    <t>Víctor Rafael Gorostiaga Saguier</t>
  </si>
  <si>
    <t>11/2024.</t>
  </si>
  <si>
    <t>José Daniel Bogarín Canale
representado por la firma
STEROMAR S.A.</t>
  </si>
  <si>
    <t>12/2024.</t>
  </si>
  <si>
    <t>13/2024.</t>
  </si>
  <si>
    <t>B&amp;C Inmobiliaria
S.A. representado por la firma
STEROMAR S.A.</t>
  </si>
  <si>
    <t>14/2024.</t>
  </si>
  <si>
    <t>15/2024.</t>
  </si>
  <si>
    <t>Consorcio de Propietarios del
Edificio Ybaga</t>
  </si>
  <si>
    <t>Inmobiliaria Rey Sol de María
Ceferina Valiente Vda. De Sabe</t>
  </si>
  <si>
    <t>19/2024.</t>
  </si>
  <si>
    <t>16/2024.</t>
  </si>
  <si>
    <t>17/2024.</t>
  </si>
  <si>
    <t>18/2024.</t>
  </si>
  <si>
    <t>Arcallana S.A</t>
  </si>
  <si>
    <t>Antonio Rolando Caner</t>
  </si>
  <si>
    <t>20/2024.</t>
  </si>
  <si>
    <t>Milda María Rivarola Espinoza</t>
  </si>
  <si>
    <t>SABE S.A.C</t>
  </si>
  <si>
    <t xml:space="preserve"> Denuncia sobre supuesto abandono de trabajo por parte de funcionarios del MEF</t>
  </si>
  <si>
    <t xml:space="preserve"> Denuncia sobre presuntas irregularidades en la rendición de cuentas presentada por parte del Cuerpo de Bomberos Voluntarios del Paraguay (CBVP)</t>
  </si>
  <si>
    <t>Denuncia sobre irregularidades en relación a una donación recibida por parte del Cuerpo de Bomberos Voluntarios del Paraguay (CBVP)</t>
  </si>
  <si>
    <t>Denuncia sobre supuesta malversación de fondos en el Cuerpo de Bomberos  Voluntarios del Paraguay (CBVP)</t>
  </si>
  <si>
    <t>Solicitud de información respecto a un inmueble, que sería propiedad del Ministerio de Economia y Finanzas (MEF)</t>
  </si>
  <si>
    <t xml:space="preserve"> Denuncia sobre supuesto pedido de dinero por parte de funcionarios de la Dirección General de Personas y Estructuras Juridicas y Beneficiarios Finales (DGPEJBF)</t>
  </si>
  <si>
    <t>Denuncia sobre supuestas irregularidades en el Cuerpo de Bombero Voluntarios del Paraguay (CBVP)</t>
  </si>
  <si>
    <t xml:space="preserve"> Denuncia sobre supuestas irregularidades en el concurso público de oposición llevado a cabo por la Agencia Espacial del Paraguay (AEP).</t>
  </si>
  <si>
    <t xml:space="preserve"> Denuncia sobre supuestos aumentos indebidos a funcionarios del Rectorado de la Universidad Nacional de Caaguazu</t>
  </si>
  <si>
    <t xml:space="preserve">Desestimada en fecha 23/04/2024 </t>
  </si>
  <si>
    <t xml:space="preserve">Desestimada en fecha 22/05/2024 </t>
  </si>
  <si>
    <t>Desestimada en fecha 17/5/2024</t>
  </si>
  <si>
    <t xml:space="preserve">Desestimada en fecha 27/05/2024 </t>
  </si>
  <si>
    <t xml:space="preserve">Desestimada en fecha 07/06/2024 </t>
  </si>
  <si>
    <t>Desestimada en fecha 02/07/2024</t>
  </si>
  <si>
    <t>Desestimada en fecha 09/07/2024</t>
  </si>
  <si>
    <t>https://denuncias.gov.py/gestion-interna/denuncia/ver/16956</t>
  </si>
  <si>
    <t>https://denuncias.gov.py/gestion-interna/denuncia/ver/16997</t>
  </si>
  <si>
    <t>https://denuncias.gov.py/gestion-interna/denuncia/ver/17027</t>
  </si>
  <si>
    <t>https://denuncias.gov.py/gestion-interna/denuncia/ver/17055</t>
  </si>
  <si>
    <t>https://denuncias.gov.py/gestion-interna/denuncia/ver/17069</t>
  </si>
  <si>
    <t>https://denuncias.gov.py/gestion-interna/denuncia/ver/17098</t>
  </si>
  <si>
    <t>https://denuncias.gov.py/gestion-interna/denuncia/ver/17175</t>
  </si>
  <si>
    <t>https://denuncias.gov.py/gestion-interna/denuncia/ver/17296</t>
  </si>
  <si>
    <t>https://denuncias.gov.py/gestion-interna/denuncia/ver/17284</t>
  </si>
  <si>
    <t>Nivel 500 - Adquisición de Automotores.</t>
  </si>
  <si>
    <t>Auditoría ejecución presupuestaria: Verificación PBC, contrato, cumplimiento, revisión patrimonial, verificación in situ. Se emitió recomendaciones y se solicitó Plan de Mejoramiento.</t>
  </si>
  <si>
    <t>Objeto del Gasto 252 "Alquileres de maquinarias y equipos".</t>
  </si>
  <si>
    <t>Objeto del Gasto 262 "Imprenta, publicaciones y reproducciones".</t>
  </si>
  <si>
    <t>Revisión de contrato - Auditoría Informática.</t>
  </si>
  <si>
    <t>Gestión de transferencias DGDM.</t>
  </si>
  <si>
    <t>Ingresos Canon por Zonas Francas.</t>
  </si>
  <si>
    <t>Gestión de transferencias Entidades sin Fines Lucro.</t>
  </si>
  <si>
    <t>Auditoría ejecución presupuestaria: Verificación PBC, contrato, cumplimiento, conformidad, pago, verificación in situ. Se emitió recomendaciones y se solicitó Plan de Mejoramiento.</t>
  </si>
  <si>
    <t>Auditoría ejecución presupuestaria: Verificación PBC, contrato, cumplimiento, conformidad, pago. Se emitió recomendaciones y se solicitó Plan de Mejoramiento.</t>
  </si>
  <si>
    <t>Auditoría ejecución presupuestaria y gestión: Verificación cumplimiento normativo, revisión de la aplicación del sistema de control interno. Se emitió recomendaciones y se solicitó Plan de Mejoramiento.</t>
  </si>
  <si>
    <t>Auditoría ejecución de ingresos: Verificación de la oportunidad de los pagos, contratos suscritos, procedimientos vigente. Se emitió recomendaciones y se solicitó Plan de Mejoramiento.</t>
  </si>
  <si>
    <t>Fuente: MEMORÁNDUM GGO/DGDO Nº 41/2024</t>
  </si>
  <si>
    <t>DATOS AL MES DE ABRIL 2024</t>
  </si>
  <si>
    <t>CAPACITACIÓN CONSOLIDAC. DE CAPACID 
CATASTRALES MUNICIPALES</t>
  </si>
  <si>
    <t>MEDICIÓN DE LAS ACCIONES TRANSVERSALES
DEL PRESUPUESTO</t>
  </si>
  <si>
    <t>ADMINISTRACIÓN Y SISTEMAS DE GESTIÓN 
PÚBLICA</t>
  </si>
  <si>
    <t>GESTION ORGANIZACIONAL Y DE CAPITAL 
HUMANO</t>
  </si>
  <si>
    <t>TRANSFERENCIAS A OTROS ORGANISMOS Y 
ENTIDADES DEL ESTADO</t>
  </si>
  <si>
    <t>Programa Central</t>
  </si>
  <si>
    <t>DATOS AL MES DE MAYO 2024</t>
  </si>
  <si>
    <t>DATOS AL MES DE JUNIO 2024</t>
  </si>
  <si>
    <t xml:space="preserve"> Memorándum C.T. N° 94/2024</t>
  </si>
  <si>
    <t>El Plan de Mejoramiento Institucional, se encuentra aprobado por la Máxima Autoridad de la Institución en el mes de abril del presente año en curso, el cual es de ejecución anual. Se anexa al presente informe.</t>
  </si>
  <si>
    <t>ANEXO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</si>
</sst>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 #,##0_ ;_ * \-#,##0_ ;_ * &quot;-&quot;_ ;_ @_ "/>
    <numFmt numFmtId="43" formatCode="_ * #,##0.00_ ;_ * \-#,##0.00_ ;_ * &quot;-&quot;??_ ;_ @_ "/>
    <numFmt numFmtId="164" formatCode="_(* #,##0_);_(* \(#,##0\);_(* &quot;-&quot;??_);_(@_)"/>
    <numFmt numFmtId="165" formatCode="_(* #,##0_);_(* \(#,##0\);_(* &quot;-&quot;_);_(@_)"/>
  </numFmts>
  <fonts count="34">
    <font>
      <sz val="11"/>
      <color theme="1"/>
      <name val="Calibri"/>
      <charset val="134"/>
      <scheme val="minor"/>
    </font>
    <font>
      <sz val="8"/>
      <name val="Calibri"/>
      <family val="2"/>
      <scheme val="minor"/>
    </font>
    <font>
      <b/>
      <u/>
      <sz val="14"/>
      <name val="Garamond"/>
      <family val="1"/>
    </font>
    <font>
      <sz val="11"/>
      <color theme="1"/>
      <name val="Garamond"/>
      <family val="1"/>
    </font>
    <font>
      <b/>
      <u/>
      <sz val="14"/>
      <color theme="1"/>
      <name val="Garamond"/>
      <family val="1"/>
    </font>
    <font>
      <sz val="12"/>
      <color theme="1"/>
      <name val="Garamond"/>
      <family val="1"/>
    </font>
    <font>
      <b/>
      <sz val="14"/>
      <color theme="1"/>
      <name val="Garamond"/>
      <family val="1"/>
    </font>
    <font>
      <sz val="14"/>
      <color theme="1"/>
      <name val="Garamond"/>
      <family val="1"/>
    </font>
    <font>
      <b/>
      <sz val="12"/>
      <color theme="1"/>
      <name val="Garamond"/>
      <family val="1"/>
    </font>
    <font>
      <b/>
      <sz val="11"/>
      <color theme="1"/>
      <name val="Garamond"/>
      <family val="1"/>
    </font>
    <font>
      <b/>
      <u/>
      <sz val="13"/>
      <color theme="1"/>
      <name val="Garamond"/>
      <family val="1"/>
    </font>
    <font>
      <b/>
      <sz val="13"/>
      <color rgb="FF000000"/>
      <name val="Garamond"/>
      <family val="1"/>
    </font>
    <font>
      <b/>
      <sz val="13"/>
      <color theme="1"/>
      <name val="Garamond"/>
      <family val="1"/>
    </font>
    <font>
      <u/>
      <sz val="11"/>
      <color theme="10"/>
      <name val="Calibri"/>
      <family val="2"/>
      <scheme val="minor"/>
    </font>
    <font>
      <i/>
      <sz val="10"/>
      <name val="Book Antiqua"/>
      <family val="1"/>
    </font>
    <font>
      <sz val="10"/>
      <name val="Book Antiqua"/>
      <family val="1"/>
    </font>
    <font>
      <sz val="11"/>
      <color theme="1"/>
      <name val="Calibri"/>
      <family val="2"/>
      <scheme val="minor"/>
    </font>
    <font>
      <b/>
      <sz val="10"/>
      <name val="Book Antiqua"/>
      <family val="1"/>
    </font>
    <font>
      <sz val="10"/>
      <name val="Arial"/>
      <family val="2"/>
    </font>
    <font>
      <sz val="10"/>
      <name val="Arial"/>
      <family val="2"/>
    </font>
    <font>
      <b/>
      <i/>
      <sz val="11"/>
      <color theme="1"/>
      <name val="Garamond"/>
      <family val="1"/>
    </font>
    <font>
      <b/>
      <i/>
      <sz val="10"/>
      <color theme="1"/>
      <name val="Garamond"/>
      <family val="1"/>
    </font>
    <font>
      <b/>
      <sz val="11"/>
      <color theme="1"/>
      <name val="Calibri"/>
      <family val="2"/>
      <scheme val="minor"/>
    </font>
    <font>
      <b/>
      <sz val="11"/>
      <name val="Calibri"/>
      <family val="2"/>
      <scheme val="minor"/>
    </font>
    <font>
      <b/>
      <sz val="11"/>
      <color theme="1"/>
      <name val="Calibri "/>
    </font>
    <font>
      <b/>
      <i/>
      <sz val="10"/>
      <name val="Book Antiqua"/>
      <family val="1"/>
    </font>
    <font>
      <u/>
      <sz val="10"/>
      <name val="Book Antiqua"/>
      <family val="1"/>
    </font>
    <font>
      <u/>
      <sz val="10"/>
      <color theme="10"/>
      <name val="Arial"/>
      <family val="2"/>
    </font>
    <font>
      <sz val="11"/>
      <name val="Calibri"/>
      <family val="2"/>
      <scheme val="minor"/>
    </font>
    <font>
      <sz val="12"/>
      <color rgb="FFFF0000"/>
      <name val="Garamond"/>
      <family val="1"/>
    </font>
    <font>
      <sz val="11"/>
      <color theme="1"/>
      <name val="Calibri"/>
      <charset val="134"/>
      <scheme val="minor"/>
    </font>
    <font>
      <sz val="9"/>
      <color theme="1"/>
      <name val="Gotham"/>
    </font>
    <font>
      <b/>
      <sz val="9"/>
      <name val="Gotham"/>
    </font>
    <font>
      <b/>
      <sz val="72"/>
      <color theme="1"/>
      <name val="Garamond"/>
      <family val="1"/>
    </font>
  </fonts>
  <fills count="11">
    <fill>
      <patternFill patternType="none"/>
    </fill>
    <fill>
      <patternFill patternType="gray125"/>
    </fill>
    <fill>
      <patternFill patternType="solid">
        <fgColor theme="5" tint="0.39997558519241921"/>
        <bgColor indexed="64"/>
      </patternFill>
    </fill>
    <fill>
      <patternFill patternType="solid">
        <fgColor theme="0"/>
        <bgColor indexed="64"/>
      </patternFill>
    </fill>
    <fill>
      <patternFill patternType="solid">
        <fgColor theme="3" tint="0.59999389629810485"/>
        <bgColor indexed="64"/>
      </patternFill>
    </fill>
    <fill>
      <patternFill patternType="solid">
        <fgColor theme="7" tint="0.59999389629810485"/>
        <bgColor indexed="64"/>
      </patternFill>
    </fill>
    <fill>
      <patternFill patternType="solid">
        <fgColor theme="7" tint="0.59999389629810485"/>
        <bgColor rgb="FF000000"/>
      </patternFill>
    </fill>
    <fill>
      <patternFill patternType="solid">
        <fgColor theme="7" tint="0.79998168889431442"/>
        <bgColor indexed="64"/>
      </patternFill>
    </fill>
    <fill>
      <patternFill patternType="solid">
        <fgColor theme="2" tint="-9.9978637043366805E-2"/>
        <bgColor indexed="64"/>
      </patternFill>
    </fill>
    <fill>
      <patternFill patternType="solid">
        <fgColor rgb="FFFFF9E7"/>
        <bgColor indexed="64"/>
      </patternFill>
    </fill>
    <fill>
      <patternFill patternType="solid">
        <fgColor rgb="FFFFFCF3"/>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right/>
      <top style="thin">
        <color auto="1"/>
      </top>
      <bottom/>
      <diagonal/>
    </border>
    <border>
      <left style="thin">
        <color auto="1"/>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s>
  <cellStyleXfs count="12">
    <xf numFmtId="0" fontId="0" fillId="0" borderId="0">
      <alignment vertical="center"/>
    </xf>
    <xf numFmtId="0" fontId="13" fillId="0" borderId="0" applyNumberFormat="0" applyFill="0" applyBorder="0" applyAlignment="0" applyProtection="0">
      <alignment vertical="center"/>
    </xf>
    <xf numFmtId="43" fontId="16" fillId="0" borderId="0" applyFont="0" applyFill="0" applyBorder="0" applyAlignment="0" applyProtection="0"/>
    <xf numFmtId="41" fontId="18" fillId="0" borderId="0" applyNumberFormat="0" applyFont="0" applyFill="0" applyBorder="0" applyAlignment="0" applyProtection="0"/>
    <xf numFmtId="41" fontId="19" fillId="0" borderId="0" applyNumberFormat="0" applyFont="0" applyFill="0" applyBorder="0" applyAlignment="0" applyProtection="0"/>
    <xf numFmtId="165" fontId="19" fillId="0" borderId="0" applyNumberFormat="0" applyFont="0" applyFill="0" applyBorder="0" applyAlignment="0" applyProtection="0"/>
    <xf numFmtId="0" fontId="18" fillId="0" borderId="0" applyNumberFormat="0" applyFont="0" applyFill="0" applyBorder="0" applyAlignment="0" applyProtection="0"/>
    <xf numFmtId="0" fontId="27" fillId="0" borderId="0" applyNumberFormat="0" applyFill="0" applyBorder="0" applyAlignment="0" applyProtection="0"/>
    <xf numFmtId="41" fontId="18" fillId="0" borderId="0" applyNumberFormat="0" applyFont="0" applyFill="0" applyBorder="0" applyAlignment="0" applyProtection="0"/>
    <xf numFmtId="41" fontId="18" fillId="0" borderId="0" applyNumberFormat="0" applyFont="0" applyFill="0" applyBorder="0" applyAlignment="0" applyProtection="0"/>
    <xf numFmtId="41" fontId="18" fillId="0" borderId="0" applyNumberFormat="0" applyFont="0" applyFill="0" applyBorder="0" applyAlignment="0" applyProtection="0"/>
    <xf numFmtId="41" fontId="30" fillId="0" borderId="0" applyFont="0" applyFill="0" applyBorder="0" applyAlignment="0" applyProtection="0"/>
  </cellStyleXfs>
  <cellXfs count="251">
    <xf numFmtId="0" fontId="0" fillId="0" borderId="0" xfId="0">
      <alignment vertical="center"/>
    </xf>
    <xf numFmtId="0" fontId="3" fillId="0" borderId="0" xfId="0" applyFont="1">
      <alignment vertical="center"/>
    </xf>
    <xf numFmtId="0" fontId="5" fillId="0" borderId="0" xfId="0" applyFont="1">
      <alignment vertical="center"/>
    </xf>
    <xf numFmtId="0" fontId="9" fillId="0" borderId="0" xfId="0" applyFont="1">
      <alignment vertical="center"/>
    </xf>
    <xf numFmtId="0" fontId="5" fillId="3" borderId="0" xfId="0" applyFont="1" applyFill="1">
      <alignment vertical="center"/>
    </xf>
    <xf numFmtId="0" fontId="3" fillId="3" borderId="0" xfId="0" applyFont="1" applyFill="1">
      <alignment vertical="center"/>
    </xf>
    <xf numFmtId="0" fontId="8" fillId="3" borderId="0" xfId="0" applyFont="1" applyFill="1" applyAlignment="1">
      <alignment horizontal="center" vertical="center"/>
    </xf>
    <xf numFmtId="0" fontId="8" fillId="2" borderId="1" xfId="0" applyFont="1" applyFill="1" applyBorder="1">
      <alignment vertical="center"/>
    </xf>
    <xf numFmtId="0" fontId="5" fillId="0" borderId="0" xfId="0" applyFont="1" applyAlignment="1">
      <alignment horizontal="center" vertical="center"/>
    </xf>
    <xf numFmtId="0" fontId="8" fillId="2" borderId="1" xfId="0" applyFont="1" applyFill="1" applyBorder="1" applyAlignment="1">
      <alignment horizontal="center" vertical="center" wrapText="1"/>
    </xf>
    <xf numFmtId="0" fontId="8" fillId="2" borderId="1" xfId="0" applyFont="1" applyFill="1" applyBorder="1" applyAlignment="1">
      <alignment horizontal="center" vertical="center"/>
    </xf>
    <xf numFmtId="0" fontId="10" fillId="3" borderId="0" xfId="0" applyFont="1" applyFill="1" applyBorder="1" applyAlignment="1">
      <alignment horizontal="center" vertical="center"/>
    </xf>
    <xf numFmtId="0" fontId="5" fillId="3" borderId="0" xfId="0" applyFont="1" applyFill="1" applyBorder="1">
      <alignment vertical="center"/>
    </xf>
    <xf numFmtId="0" fontId="5" fillId="3" borderId="0" xfId="0" applyFont="1" applyFill="1" applyBorder="1" applyAlignment="1">
      <alignment horizontal="center" vertical="center"/>
    </xf>
    <xf numFmtId="0" fontId="8" fillId="3" borderId="0" xfId="0" applyFont="1" applyFill="1" applyBorder="1" applyAlignment="1">
      <alignment horizontal="center" vertical="center"/>
    </xf>
    <xf numFmtId="0" fontId="3" fillId="0" borderId="0" xfId="0" applyFont="1" applyBorder="1">
      <alignment vertical="center"/>
    </xf>
    <xf numFmtId="0" fontId="8" fillId="3" borderId="0" xfId="0" applyFont="1" applyFill="1" applyBorder="1" applyAlignment="1">
      <alignment horizontal="center" vertical="top"/>
    </xf>
    <xf numFmtId="0" fontId="8" fillId="8" borderId="1" xfId="0" applyFont="1" applyFill="1" applyBorder="1" applyAlignment="1">
      <alignment horizontal="justify" vertical="top" wrapText="1"/>
    </xf>
    <xf numFmtId="0" fontId="8" fillId="0" borderId="0" xfId="0" applyFont="1" applyFill="1" applyBorder="1" applyAlignment="1">
      <alignment horizontal="center" vertical="center"/>
    </xf>
    <xf numFmtId="0" fontId="5" fillId="0" borderId="0" xfId="0" applyFont="1" applyFill="1">
      <alignment vertical="center"/>
    </xf>
    <xf numFmtId="0" fontId="5" fillId="0" borderId="0" xfId="0" applyFont="1" applyAlignment="1">
      <alignment vertical="top"/>
    </xf>
    <xf numFmtId="0" fontId="8" fillId="2" borderId="1" xfId="0" applyFont="1" applyFill="1" applyBorder="1" applyAlignment="1">
      <alignment horizontal="center" vertical="center" wrapText="1"/>
    </xf>
    <xf numFmtId="0" fontId="3" fillId="0" borderId="0" xfId="0" applyFont="1" applyFill="1">
      <alignment vertical="center"/>
    </xf>
    <xf numFmtId="0" fontId="21" fillId="3" borderId="0" xfId="0" applyFont="1" applyFill="1" applyBorder="1" applyAlignment="1">
      <alignment vertical="top" wrapText="1"/>
    </xf>
    <xf numFmtId="0" fontId="21" fillId="3" borderId="0" xfId="0" applyFont="1" applyFill="1" applyBorder="1" applyAlignment="1">
      <alignment horizontal="center" vertical="top" wrapText="1"/>
    </xf>
    <xf numFmtId="0" fontId="8" fillId="2" borderId="1" xfId="0" applyFont="1" applyFill="1" applyBorder="1" applyAlignment="1">
      <alignment horizontal="center" vertical="center" wrapText="1"/>
    </xf>
    <xf numFmtId="0" fontId="10" fillId="0" borderId="0" xfId="0" applyFont="1" applyFill="1" applyBorder="1" applyAlignment="1">
      <alignment vertical="center"/>
    </xf>
    <xf numFmtId="0" fontId="4" fillId="0" borderId="0" xfId="0" applyFont="1" applyFill="1" applyBorder="1" applyAlignment="1">
      <alignment vertical="center"/>
    </xf>
    <xf numFmtId="0" fontId="5" fillId="0" borderId="0" xfId="0" applyFont="1" applyFill="1" applyBorder="1" applyAlignment="1">
      <alignment vertical="top"/>
    </xf>
    <xf numFmtId="0" fontId="3" fillId="0" borderId="0" xfId="0" applyFont="1" applyAlignment="1">
      <alignment vertical="center" wrapText="1"/>
    </xf>
    <xf numFmtId="0" fontId="3" fillId="3" borderId="0" xfId="0" applyFont="1" applyFill="1" applyAlignment="1">
      <alignment vertical="center" wrapText="1"/>
    </xf>
    <xf numFmtId="0" fontId="3" fillId="0" borderId="0" xfId="0" applyFont="1" applyFill="1" applyAlignment="1">
      <alignment vertical="center" wrapText="1"/>
    </xf>
    <xf numFmtId="0" fontId="5" fillId="0" borderId="0" xfId="0" applyFont="1" applyFill="1" applyBorder="1" applyAlignment="1">
      <alignment horizontal="center" vertical="center" wrapText="1"/>
    </xf>
    <xf numFmtId="0" fontId="13" fillId="0" borderId="0" xfId="1" applyFill="1" applyBorder="1" applyAlignment="1">
      <alignment horizontal="center" vertical="center" wrapText="1"/>
    </xf>
    <xf numFmtId="0" fontId="8" fillId="2" borderId="1" xfId="0" applyFont="1" applyFill="1" applyBorder="1" applyAlignment="1">
      <alignment vertical="center" wrapText="1"/>
    </xf>
    <xf numFmtId="0" fontId="9"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1" xfId="0" applyFont="1" applyFill="1" applyBorder="1" applyAlignment="1">
      <alignment horizontal="center" vertical="center"/>
    </xf>
    <xf numFmtId="0" fontId="5" fillId="0" borderId="0" xfId="0" applyFont="1" applyAlignment="1">
      <alignment horizontal="left" vertical="center"/>
    </xf>
    <xf numFmtId="0" fontId="5" fillId="0" borderId="0" xfId="0" applyFont="1" applyFill="1" applyBorder="1" applyAlignment="1">
      <alignment horizontal="center" vertical="center"/>
    </xf>
    <xf numFmtId="0" fontId="5" fillId="0" borderId="0" xfId="0" applyFont="1" applyAlignment="1">
      <alignment vertical="center"/>
    </xf>
    <xf numFmtId="0" fontId="22" fillId="0" borderId="0" xfId="0" applyFont="1" applyAlignment="1">
      <alignment vertical="center" wrapText="1"/>
    </xf>
    <xf numFmtId="0" fontId="3" fillId="0" borderId="0" xfId="0" applyFont="1" applyAlignment="1">
      <alignment vertical="center"/>
    </xf>
    <xf numFmtId="0" fontId="5" fillId="0" borderId="0" xfId="0" applyFont="1" applyFill="1" applyAlignment="1">
      <alignment horizontal="left" vertical="center"/>
    </xf>
    <xf numFmtId="0" fontId="3" fillId="0" borderId="0" xfId="0" applyFont="1" applyFill="1" applyAlignment="1">
      <alignment vertical="center"/>
    </xf>
    <xf numFmtId="0" fontId="8" fillId="0" borderId="0" xfId="0" applyFont="1" applyFill="1" applyBorder="1" applyAlignment="1">
      <alignment vertical="center"/>
    </xf>
    <xf numFmtId="0" fontId="15" fillId="3" borderId="1" xfId="6" applyNumberFormat="1" applyFont="1" applyFill="1" applyBorder="1" applyAlignment="1">
      <alignment horizontal="center" vertical="center"/>
    </xf>
    <xf numFmtId="3" fontId="15" fillId="3" borderId="1" xfId="6" applyNumberFormat="1" applyFont="1" applyFill="1" applyBorder="1" applyAlignment="1">
      <alignment horizontal="center" vertical="center" wrapText="1"/>
    </xf>
    <xf numFmtId="0" fontId="15" fillId="3" borderId="0" xfId="6" applyNumberFormat="1" applyFont="1" applyFill="1" applyBorder="1" applyAlignment="1">
      <alignment horizontal="center" vertical="center" wrapText="1"/>
    </xf>
    <xf numFmtId="0" fontId="14" fillId="3" borderId="0" xfId="6" applyNumberFormat="1" applyFont="1" applyFill="1" applyBorder="1" applyAlignment="1">
      <alignment horizontal="left" vertical="center" wrapText="1"/>
    </xf>
    <xf numFmtId="3" fontId="15" fillId="3" borderId="0" xfId="9" applyNumberFormat="1" applyFont="1" applyFill="1" applyBorder="1" applyAlignment="1">
      <alignment horizontal="center" vertical="center" wrapText="1"/>
    </xf>
    <xf numFmtId="0" fontId="5" fillId="10" borderId="1" xfId="0" applyFont="1" applyFill="1" applyBorder="1" applyAlignment="1">
      <alignment horizontal="center" vertical="center" wrapText="1"/>
    </xf>
    <xf numFmtId="0" fontId="6" fillId="10" borderId="0" xfId="0" applyFont="1" applyFill="1" applyBorder="1">
      <alignment vertical="center"/>
    </xf>
    <xf numFmtId="0" fontId="7" fillId="10" borderId="0" xfId="0" applyFont="1" applyFill="1" applyBorder="1">
      <alignment vertical="center"/>
    </xf>
    <xf numFmtId="0" fontId="20" fillId="0" borderId="0" xfId="0" applyFont="1" applyFill="1" applyBorder="1" applyAlignment="1">
      <alignment vertical="top"/>
    </xf>
    <xf numFmtId="0" fontId="21" fillId="3" borderId="0" xfId="0" applyFont="1" applyFill="1" applyBorder="1" applyAlignment="1">
      <alignment horizontal="center" wrapText="1"/>
    </xf>
    <xf numFmtId="0" fontId="3" fillId="0" borderId="0" xfId="0" applyFont="1" applyFill="1" applyAlignment="1"/>
    <xf numFmtId="0" fontId="21" fillId="0" borderId="0" xfId="0" applyFont="1" applyFill="1" applyBorder="1" applyAlignment="1">
      <alignment horizontal="center" vertical="top" wrapText="1"/>
    </xf>
    <xf numFmtId="0" fontId="23" fillId="0" borderId="0" xfId="1" applyFont="1" applyFill="1" applyBorder="1" applyAlignment="1">
      <alignment vertical="center" wrapText="1"/>
    </xf>
    <xf numFmtId="0" fontId="28" fillId="0" borderId="0" xfId="1" applyFont="1" applyFill="1" applyBorder="1" applyAlignment="1">
      <alignment horizontal="left" vertical="center" wrapText="1"/>
    </xf>
    <xf numFmtId="0" fontId="5" fillId="3" borderId="1" xfId="0" applyFont="1" applyFill="1" applyBorder="1" applyAlignment="1">
      <alignment horizontal="center" vertical="center"/>
    </xf>
    <xf numFmtId="0" fontId="5" fillId="3"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10" borderId="1" xfId="0" applyFont="1" applyFill="1" applyBorder="1" applyAlignment="1">
      <alignment horizontal="center" vertical="center" wrapText="1"/>
    </xf>
    <xf numFmtId="0" fontId="13" fillId="3" borderId="0" xfId="1" applyFill="1" applyBorder="1" applyAlignment="1">
      <alignment horizontal="center" vertical="center" wrapText="1"/>
    </xf>
    <xf numFmtId="0" fontId="5" fillId="10" borderId="0" xfId="0" applyFont="1" applyFill="1" applyBorder="1" applyAlignment="1">
      <alignment horizontal="center" vertical="center" wrapText="1"/>
    </xf>
    <xf numFmtId="0" fontId="15" fillId="3" borderId="0" xfId="0" applyNumberFormat="1" applyFont="1" applyFill="1" applyBorder="1" applyAlignment="1">
      <alignment horizontal="center" wrapText="1"/>
    </xf>
    <xf numFmtId="0" fontId="13" fillId="10" borderId="0" xfId="1" applyFill="1" applyBorder="1" applyAlignment="1">
      <alignment horizontal="center" vertical="center" wrapText="1"/>
    </xf>
    <xf numFmtId="0" fontId="5" fillId="10" borderId="0" xfId="0" applyFont="1" applyFill="1" applyBorder="1" applyAlignment="1">
      <alignment horizontal="center" vertical="center" wrapText="1"/>
    </xf>
    <xf numFmtId="0" fontId="15" fillId="0" borderId="0" xfId="0" applyNumberFormat="1" applyFont="1" applyFill="1" applyBorder="1" applyAlignment="1">
      <alignment horizontal="center" vertical="center"/>
    </xf>
    <xf numFmtId="3" fontId="0" fillId="0" borderId="1" xfId="0" applyNumberFormat="1" applyBorder="1" applyAlignment="1">
      <alignment horizontal="center" vertical="center"/>
    </xf>
    <xf numFmtId="3" fontId="0" fillId="3" borderId="1" xfId="0" applyNumberFormat="1" applyFill="1" applyBorder="1" applyAlignment="1">
      <alignment horizontal="center" vertical="center"/>
    </xf>
    <xf numFmtId="14" fontId="0" fillId="0" borderId="1" xfId="0" applyNumberFormat="1" applyBorder="1" applyAlignment="1">
      <alignment horizontal="center" vertical="center"/>
    </xf>
    <xf numFmtId="14" fontId="0" fillId="3" borderId="1" xfId="0" applyNumberFormat="1" applyFill="1" applyBorder="1" applyAlignment="1">
      <alignment horizontal="center" vertical="center"/>
    </xf>
    <xf numFmtId="0" fontId="5" fillId="3" borderId="0" xfId="0" applyFont="1" applyFill="1" applyBorder="1" applyAlignment="1">
      <alignment horizontal="center" vertical="center" wrapText="1"/>
    </xf>
    <xf numFmtId="0" fontId="31" fillId="0" borderId="1" xfId="0" applyFont="1" applyBorder="1" applyAlignment="1">
      <alignment horizontal="center" vertical="center"/>
    </xf>
    <xf numFmtId="0" fontId="31" fillId="0" borderId="1" xfId="0" applyFont="1" applyBorder="1" applyAlignment="1">
      <alignment horizontal="left" vertical="center" wrapText="1"/>
    </xf>
    <xf numFmtId="164" fontId="31" fillId="0" borderId="1" xfId="2" applyNumberFormat="1" applyFont="1" applyFill="1" applyBorder="1" applyAlignment="1">
      <alignment vertical="center"/>
    </xf>
    <xf numFmtId="2" fontId="31" fillId="0" borderId="1" xfId="0" applyNumberFormat="1" applyFont="1" applyFill="1" applyBorder="1" applyAlignment="1">
      <alignment horizontal="center" vertical="center"/>
    </xf>
    <xf numFmtId="3" fontId="31" fillId="0" borderId="1" xfId="0" applyNumberFormat="1" applyFont="1" applyBorder="1" applyAlignment="1">
      <alignment vertical="center"/>
    </xf>
    <xf numFmtId="3" fontId="32" fillId="3" borderId="0" xfId="0" applyNumberFormat="1" applyFont="1" applyFill="1" applyBorder="1" applyAlignment="1">
      <alignment vertical="center"/>
    </xf>
    <xf numFmtId="2" fontId="32" fillId="3" borderId="0" xfId="0" applyNumberFormat="1" applyFont="1" applyFill="1" applyBorder="1" applyAlignment="1">
      <alignment horizontal="center" vertical="center"/>
    </xf>
    <xf numFmtId="0" fontId="3" fillId="3" borderId="0" xfId="0" applyFont="1" applyFill="1" applyAlignment="1">
      <alignment vertical="center"/>
    </xf>
    <xf numFmtId="0" fontId="5" fillId="3" borderId="0" xfId="0" applyFont="1" applyFill="1" applyBorder="1" applyAlignment="1" applyProtection="1">
      <alignment horizontal="center" vertical="center" wrapText="1"/>
      <protection locked="0"/>
    </xf>
    <xf numFmtId="0" fontId="5" fillId="10" borderId="0" xfId="0" applyFont="1" applyFill="1" applyBorder="1" applyAlignment="1">
      <alignment horizontal="left" vertical="center" wrapText="1"/>
    </xf>
    <xf numFmtId="3" fontId="32" fillId="7" borderId="1" xfId="0" applyNumberFormat="1" applyFont="1" applyFill="1" applyBorder="1" applyAlignment="1">
      <alignment vertical="center"/>
    </xf>
    <xf numFmtId="2" fontId="32" fillId="7" borderId="1" xfId="0" applyNumberFormat="1" applyFont="1" applyFill="1" applyBorder="1" applyAlignment="1">
      <alignment horizontal="center" vertical="center"/>
    </xf>
    <xf numFmtId="0" fontId="8" fillId="3" borderId="0" xfId="0" applyFont="1" applyFill="1" applyBorder="1" applyAlignment="1">
      <alignment horizontal="center" vertical="center" wrapText="1"/>
    </xf>
    <xf numFmtId="2" fontId="3" fillId="3" borderId="0" xfId="0" applyNumberFormat="1" applyFont="1" applyFill="1" applyBorder="1" applyAlignment="1">
      <alignment vertical="center"/>
    </xf>
    <xf numFmtId="0" fontId="5" fillId="3" borderId="0" xfId="0" applyFont="1" applyFill="1" applyAlignment="1">
      <alignment horizontal="left" vertical="center"/>
    </xf>
    <xf numFmtId="0" fontId="5" fillId="10" borderId="1" xfId="0" applyFont="1" applyFill="1" applyBorder="1" applyAlignment="1">
      <alignment horizontal="left" vertical="center" wrapText="1"/>
    </xf>
    <xf numFmtId="0" fontId="13" fillId="0" borderId="2" xfId="1" applyBorder="1" applyAlignment="1">
      <alignment horizontal="center" vertical="center" wrapText="1"/>
    </xf>
    <xf numFmtId="0" fontId="13" fillId="0" borderId="5" xfId="1" applyBorder="1" applyAlignment="1">
      <alignment horizontal="center" vertical="center" wrapText="1"/>
    </xf>
    <xf numFmtId="0" fontId="13" fillId="0" borderId="3" xfId="1" applyBorder="1" applyAlignment="1">
      <alignment horizontal="center" vertical="center" wrapText="1"/>
    </xf>
    <xf numFmtId="0" fontId="0" fillId="0" borderId="2" xfId="0" applyBorder="1" applyAlignment="1">
      <alignment horizontal="center" vertical="center" wrapText="1"/>
    </xf>
    <xf numFmtId="0" fontId="0" fillId="0" borderId="5" xfId="0" applyBorder="1" applyAlignment="1">
      <alignment horizontal="center" vertical="center" wrapText="1"/>
    </xf>
    <xf numFmtId="0" fontId="0" fillId="0" borderId="3" xfId="0" applyBorder="1" applyAlignment="1">
      <alignment horizontal="center" vertical="center" wrapText="1"/>
    </xf>
    <xf numFmtId="0" fontId="21" fillId="0" borderId="8" xfId="0" applyFont="1" applyFill="1" applyBorder="1" applyAlignment="1">
      <alignment horizontal="left" vertical="top" wrapText="1"/>
    </xf>
    <xf numFmtId="0" fontId="21" fillId="0" borderId="0" xfId="0" applyFont="1" applyFill="1" applyBorder="1" applyAlignment="1">
      <alignment horizontal="left" vertical="top" wrapText="1"/>
    </xf>
    <xf numFmtId="41" fontId="15" fillId="3" borderId="1" xfId="11" applyFont="1" applyFill="1" applyBorder="1" applyAlignment="1">
      <alignment horizontal="center" vertical="center" wrapText="1"/>
    </xf>
    <xf numFmtId="49" fontId="15" fillId="3" borderId="2" xfId="0" applyNumberFormat="1" applyFont="1" applyFill="1" applyBorder="1" applyAlignment="1">
      <alignment horizontal="center" vertical="center" wrapText="1"/>
    </xf>
    <xf numFmtId="49" fontId="15" fillId="3" borderId="5" xfId="0" applyNumberFormat="1" applyFont="1" applyFill="1" applyBorder="1" applyAlignment="1">
      <alignment horizontal="center" vertical="center" wrapText="1"/>
    </xf>
    <xf numFmtId="49" fontId="15" fillId="3" borderId="3" xfId="0" applyNumberFormat="1" applyFont="1" applyFill="1" applyBorder="1" applyAlignment="1">
      <alignment horizontal="center" vertical="center" wrapText="1"/>
    </xf>
    <xf numFmtId="0" fontId="5" fillId="0" borderId="0" xfId="0" applyFont="1" applyFill="1" applyBorder="1" applyAlignment="1">
      <alignment horizontal="center" vertical="center" wrapText="1"/>
    </xf>
    <xf numFmtId="0" fontId="8" fillId="2" borderId="1"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1" xfId="0" applyFont="1" applyFill="1" applyBorder="1" applyAlignment="1">
      <alignment horizontal="center" vertical="center" wrapText="1"/>
    </xf>
    <xf numFmtId="0" fontId="5" fillId="10" borderId="2" xfId="0" applyFont="1" applyFill="1" applyBorder="1" applyAlignment="1">
      <alignment horizontal="center" vertical="center"/>
    </xf>
    <xf numFmtId="0" fontId="5" fillId="10" borderId="5" xfId="0" applyFont="1" applyFill="1" applyBorder="1" applyAlignment="1">
      <alignment horizontal="center" vertical="center"/>
    </xf>
    <xf numFmtId="0" fontId="5" fillId="3" borderId="1" xfId="0" applyFont="1" applyFill="1" applyBorder="1" applyAlignment="1">
      <alignment horizontal="center" vertical="center" wrapText="1"/>
    </xf>
    <xf numFmtId="0" fontId="13" fillId="3" borderId="1" xfId="1" applyFill="1" applyBorder="1" applyAlignment="1">
      <alignment horizontal="center" vertical="center" wrapText="1"/>
    </xf>
    <xf numFmtId="0" fontId="5" fillId="10" borderId="2" xfId="0" applyFont="1" applyFill="1" applyBorder="1" applyAlignment="1" applyProtection="1">
      <alignment horizontal="center" vertical="center" wrapText="1"/>
      <protection locked="0"/>
    </xf>
    <xf numFmtId="0" fontId="5" fillId="10" borderId="5" xfId="0" applyFont="1" applyFill="1" applyBorder="1" applyAlignment="1" applyProtection="1">
      <alignment horizontal="center" vertical="center" wrapText="1"/>
      <protection locked="0"/>
    </xf>
    <xf numFmtId="0" fontId="5" fillId="10" borderId="3" xfId="0" applyFont="1" applyFill="1" applyBorder="1" applyAlignment="1" applyProtection="1">
      <alignment horizontal="center" vertical="center" wrapText="1"/>
      <protection locked="0"/>
    </xf>
    <xf numFmtId="0" fontId="5" fillId="3" borderId="6" xfId="0" applyFont="1" applyFill="1" applyBorder="1" applyAlignment="1" applyProtection="1">
      <alignment horizontal="center" vertical="center" wrapText="1"/>
      <protection locked="0"/>
    </xf>
    <xf numFmtId="0" fontId="5" fillId="3" borderId="8" xfId="0" applyFont="1" applyFill="1" applyBorder="1" applyAlignment="1" applyProtection="1">
      <alignment horizontal="center" vertical="center" wrapText="1"/>
      <protection locked="0"/>
    </xf>
    <xf numFmtId="0" fontId="5" fillId="3" borderId="7" xfId="0" applyFont="1" applyFill="1" applyBorder="1" applyAlignment="1" applyProtection="1">
      <alignment horizontal="center" vertical="center" wrapText="1"/>
      <protection locked="0"/>
    </xf>
    <xf numFmtId="0" fontId="5" fillId="3" borderId="10" xfId="0" applyFont="1" applyFill="1" applyBorder="1" applyAlignment="1" applyProtection="1">
      <alignment horizontal="center" vertical="center" wrapText="1"/>
      <protection locked="0"/>
    </xf>
    <xf numFmtId="0" fontId="5" fillId="3" borderId="4" xfId="0" applyFont="1" applyFill="1" applyBorder="1" applyAlignment="1" applyProtection="1">
      <alignment horizontal="center" vertical="center" wrapText="1"/>
      <protection locked="0"/>
    </xf>
    <xf numFmtId="0" fontId="5" fillId="3" borderId="11" xfId="0" applyFont="1" applyFill="1" applyBorder="1" applyAlignment="1" applyProtection="1">
      <alignment horizontal="center" vertical="center" wrapText="1"/>
      <protection locked="0"/>
    </xf>
    <xf numFmtId="0" fontId="13" fillId="3" borderId="6" xfId="1" applyFill="1" applyBorder="1" applyAlignment="1" applyProtection="1">
      <alignment horizontal="center" vertical="center" wrapText="1"/>
      <protection locked="0"/>
    </xf>
    <xf numFmtId="0" fontId="8" fillId="2" borderId="2"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15" fillId="0" borderId="0" xfId="0" applyNumberFormat="1" applyFont="1" applyFill="1" applyBorder="1" applyAlignment="1">
      <alignment horizontal="center" vertical="center"/>
    </xf>
    <xf numFmtId="3" fontId="17" fillId="2" borderId="1" xfId="4" applyNumberFormat="1" applyFont="1" applyFill="1" applyBorder="1" applyAlignment="1">
      <alignment horizontal="center" vertical="center" wrapText="1"/>
    </xf>
    <xf numFmtId="3" fontId="15" fillId="3" borderId="1" xfId="0" applyNumberFormat="1" applyFont="1" applyFill="1" applyBorder="1" applyAlignment="1">
      <alignment horizontal="center" vertical="center" wrapText="1"/>
    </xf>
    <xf numFmtId="0" fontId="17" fillId="2" borderId="2" xfId="0" applyNumberFormat="1" applyFont="1" applyFill="1" applyBorder="1" applyAlignment="1">
      <alignment horizontal="center" vertical="center" wrapText="1"/>
    </xf>
    <xf numFmtId="0" fontId="17" fillId="2" borderId="5" xfId="0" applyNumberFormat="1" applyFont="1" applyFill="1" applyBorder="1" applyAlignment="1">
      <alignment horizontal="center" vertical="center" wrapText="1"/>
    </xf>
    <xf numFmtId="0" fontId="17" fillId="2" borderId="3" xfId="0" applyNumberFormat="1" applyFont="1" applyFill="1" applyBorder="1" applyAlignment="1">
      <alignment horizontal="center" vertical="center" wrapText="1"/>
    </xf>
    <xf numFmtId="0" fontId="21" fillId="2" borderId="1" xfId="0" applyFont="1" applyFill="1" applyBorder="1" applyAlignment="1">
      <alignment horizontal="center" vertical="top" wrapText="1"/>
    </xf>
    <xf numFmtId="0" fontId="5" fillId="10" borderId="1" xfId="0" applyFont="1" applyFill="1" applyBorder="1" applyAlignment="1">
      <alignment horizontal="center" vertical="center"/>
    </xf>
    <xf numFmtId="0" fontId="5" fillId="10" borderId="3" xfId="0" applyFont="1" applyFill="1" applyBorder="1" applyAlignment="1">
      <alignment horizontal="center" vertical="center"/>
    </xf>
    <xf numFmtId="14" fontId="15" fillId="3" borderId="1" xfId="6" applyNumberFormat="1" applyFont="1" applyFill="1" applyBorder="1" applyAlignment="1">
      <alignment horizontal="center" vertical="center" wrapText="1"/>
    </xf>
    <xf numFmtId="14" fontId="15" fillId="3" borderId="2" xfId="6" applyNumberFormat="1" applyFont="1" applyFill="1" applyBorder="1" applyAlignment="1">
      <alignment horizontal="center" vertical="center" wrapText="1"/>
    </xf>
    <xf numFmtId="14" fontId="15" fillId="3" borderId="3" xfId="6" applyNumberFormat="1" applyFont="1" applyFill="1" applyBorder="1" applyAlignment="1">
      <alignment horizontal="center" vertical="center" wrapText="1"/>
    </xf>
    <xf numFmtId="0" fontId="10" fillId="5" borderId="4" xfId="0" applyFont="1" applyFill="1" applyBorder="1" applyAlignment="1">
      <alignment horizontal="center" vertical="center"/>
    </xf>
    <xf numFmtId="0" fontId="4" fillId="8" borderId="0" xfId="0" applyFont="1" applyFill="1" applyBorder="1" applyAlignment="1">
      <alignment horizontal="center" vertical="center"/>
    </xf>
    <xf numFmtId="49" fontId="15" fillId="0" borderId="1" xfId="6" applyNumberFormat="1" applyFont="1" applyFill="1" applyBorder="1" applyAlignment="1">
      <alignment horizontal="center" vertical="center" wrapText="1"/>
    </xf>
    <xf numFmtId="3" fontId="17" fillId="9" borderId="0" xfId="4" applyNumberFormat="1" applyFont="1" applyFill="1" applyBorder="1" applyAlignment="1">
      <alignment horizontal="center" vertical="center" wrapText="1"/>
    </xf>
    <xf numFmtId="0" fontId="15" fillId="3" borderId="0" xfId="0" applyNumberFormat="1" applyFont="1" applyFill="1" applyBorder="1" applyAlignment="1">
      <alignment horizontal="center" wrapText="1"/>
    </xf>
    <xf numFmtId="0" fontId="12" fillId="5" borderId="4" xfId="0" applyFont="1" applyFill="1" applyBorder="1" applyAlignment="1">
      <alignment horizontal="center" vertical="center"/>
    </xf>
    <xf numFmtId="0" fontId="10" fillId="5" borderId="1" xfId="0" applyFont="1" applyFill="1" applyBorder="1" applyAlignment="1">
      <alignment horizontal="center" vertical="center"/>
    </xf>
    <xf numFmtId="0" fontId="26" fillId="3" borderId="2" xfId="7" applyFont="1" applyFill="1" applyBorder="1" applyAlignment="1">
      <alignment horizontal="center" vertical="center"/>
    </xf>
    <xf numFmtId="0" fontId="26" fillId="3" borderId="5" xfId="7" applyFont="1" applyFill="1" applyBorder="1" applyAlignment="1">
      <alignment horizontal="center" vertical="center"/>
    </xf>
    <xf numFmtId="0" fontId="26" fillId="3" borderId="3" xfId="7" applyFont="1" applyFill="1" applyBorder="1" applyAlignment="1">
      <alignment horizontal="center" vertical="center"/>
    </xf>
    <xf numFmtId="0" fontId="5" fillId="10" borderId="1" xfId="0" applyFont="1" applyFill="1" applyBorder="1" applyAlignment="1">
      <alignment horizontal="center" vertical="center" wrapText="1"/>
    </xf>
    <xf numFmtId="0" fontId="13" fillId="10" borderId="1" xfId="1" applyFill="1" applyBorder="1" applyAlignment="1">
      <alignment horizontal="center" vertical="center" wrapText="1"/>
    </xf>
    <xf numFmtId="0" fontId="6" fillId="8" borderId="4" xfId="0" applyFont="1" applyFill="1" applyBorder="1" applyAlignment="1">
      <alignment horizontal="center" vertical="center"/>
    </xf>
    <xf numFmtId="0" fontId="9" fillId="2" borderId="1" xfId="0" applyFont="1" applyFill="1" applyBorder="1" applyAlignment="1">
      <alignment horizontal="center" vertical="center"/>
    </xf>
    <xf numFmtId="0" fontId="11" fillId="6" borderId="4" xfId="0" applyFont="1" applyFill="1" applyBorder="1" applyAlignment="1" applyProtection="1">
      <alignment horizontal="center" vertical="center"/>
      <protection locked="0"/>
    </xf>
    <xf numFmtId="0" fontId="6" fillId="8" borderId="0" xfId="0" applyFont="1" applyFill="1" applyBorder="1" applyAlignment="1">
      <alignment horizontal="center" vertical="center"/>
    </xf>
    <xf numFmtId="0" fontId="12" fillId="5" borderId="4" xfId="0" applyFont="1" applyFill="1" applyBorder="1" applyAlignment="1" applyProtection="1">
      <alignment horizontal="center" vertical="center"/>
      <protection locked="0"/>
    </xf>
    <xf numFmtId="0" fontId="5" fillId="10" borderId="2" xfId="0" applyFont="1" applyFill="1" applyBorder="1" applyAlignment="1">
      <alignment horizontal="left" vertical="center" wrapText="1"/>
    </xf>
    <xf numFmtId="0" fontId="5" fillId="10" borderId="5" xfId="0" applyFont="1" applyFill="1" applyBorder="1" applyAlignment="1">
      <alignment horizontal="left" vertical="center" wrapText="1"/>
    </xf>
    <xf numFmtId="0" fontId="5" fillId="10" borderId="3" xfId="0" applyFont="1" applyFill="1" applyBorder="1" applyAlignment="1">
      <alignment horizontal="left" vertical="center" wrapText="1"/>
    </xf>
    <xf numFmtId="0" fontId="5" fillId="0" borderId="6"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2" fillId="4" borderId="0" xfId="0" applyFont="1" applyFill="1" applyBorder="1" applyAlignment="1">
      <alignment horizontal="center" vertical="center"/>
    </xf>
    <xf numFmtId="0" fontId="7" fillId="10" borderId="0" xfId="0" applyFont="1" applyFill="1" applyBorder="1" applyAlignment="1">
      <alignment horizontal="left" vertical="center"/>
    </xf>
    <xf numFmtId="0" fontId="7" fillId="10" borderId="0" xfId="0" applyFont="1" applyFill="1" applyBorder="1" applyAlignment="1">
      <alignment horizontal="center" vertical="center" wrapText="1"/>
    </xf>
    <xf numFmtId="0" fontId="13" fillId="3" borderId="0" xfId="1" applyFill="1" applyBorder="1" applyAlignment="1">
      <alignment horizontal="center" vertical="center" wrapText="1"/>
    </xf>
    <xf numFmtId="0" fontId="8" fillId="8" borderId="1" xfId="0" applyFont="1" applyFill="1" applyBorder="1" applyAlignment="1">
      <alignment horizontal="center" vertical="center"/>
    </xf>
    <xf numFmtId="0" fontId="8" fillId="8" borderId="1" xfId="0" applyFont="1" applyFill="1" applyBorder="1" applyAlignment="1">
      <alignment horizontal="center" vertical="top" wrapText="1"/>
    </xf>
    <xf numFmtId="49" fontId="15" fillId="3" borderId="2" xfId="6" applyNumberFormat="1" applyFont="1" applyFill="1" applyBorder="1" applyAlignment="1">
      <alignment horizontal="center" vertical="center" wrapText="1"/>
    </xf>
    <xf numFmtId="49" fontId="15" fillId="3" borderId="5" xfId="6" applyNumberFormat="1" applyFont="1" applyFill="1" applyBorder="1" applyAlignment="1">
      <alignment horizontal="center" vertical="center" wrapText="1"/>
    </xf>
    <xf numFmtId="49" fontId="15" fillId="3" borderId="3" xfId="6" applyNumberFormat="1" applyFont="1" applyFill="1" applyBorder="1" applyAlignment="1">
      <alignment horizontal="center" vertical="center" wrapText="1"/>
    </xf>
    <xf numFmtId="0" fontId="5" fillId="3" borderId="1" xfId="0" applyFont="1" applyFill="1" applyBorder="1" applyAlignment="1">
      <alignment horizontal="center" vertical="center"/>
    </xf>
    <xf numFmtId="0" fontId="10" fillId="5" borderId="0" xfId="0" applyFont="1" applyFill="1" applyBorder="1" applyAlignment="1">
      <alignment horizontal="center" vertical="center"/>
    </xf>
    <xf numFmtId="0" fontId="10" fillId="5" borderId="4" xfId="0" applyFont="1" applyFill="1" applyBorder="1" applyAlignment="1">
      <alignment vertical="center"/>
    </xf>
    <xf numFmtId="0" fontId="24" fillId="0" borderId="0" xfId="0" applyFont="1" applyFill="1" applyAlignment="1">
      <alignment horizontal="center" vertical="center" wrapText="1"/>
    </xf>
    <xf numFmtId="17" fontId="8" fillId="2" borderId="1" xfId="0" applyNumberFormat="1" applyFont="1" applyFill="1" applyBorder="1" applyAlignment="1">
      <alignment horizontal="center" vertical="center" wrapText="1"/>
    </xf>
    <xf numFmtId="0" fontId="8" fillId="5" borderId="1" xfId="0" applyFont="1" applyFill="1" applyBorder="1" applyAlignment="1">
      <alignment horizontal="center" vertical="top"/>
    </xf>
    <xf numFmtId="0" fontId="5" fillId="5"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13" fillId="0" borderId="6" xfId="1" applyFill="1" applyBorder="1" applyAlignment="1">
      <alignment horizontal="center" vertical="center" wrapText="1"/>
    </xf>
    <xf numFmtId="0" fontId="13" fillId="0" borderId="8" xfId="1" applyFill="1" applyBorder="1" applyAlignment="1">
      <alignment horizontal="center" vertical="center" wrapText="1"/>
    </xf>
    <xf numFmtId="0" fontId="13" fillId="0" borderId="7" xfId="1" applyFill="1" applyBorder="1" applyAlignment="1">
      <alignment horizontal="center" vertical="center" wrapText="1"/>
    </xf>
    <xf numFmtId="0" fontId="13" fillId="0" borderId="10" xfId="1" applyFill="1" applyBorder="1" applyAlignment="1">
      <alignment horizontal="center" vertical="center" wrapText="1"/>
    </xf>
    <xf numFmtId="0" fontId="13" fillId="0" borderId="4" xfId="1" applyFill="1" applyBorder="1" applyAlignment="1">
      <alignment horizontal="center" vertical="center" wrapText="1"/>
    </xf>
    <xf numFmtId="0" fontId="13" fillId="0" borderId="11" xfId="1" applyFill="1" applyBorder="1" applyAlignment="1">
      <alignment horizontal="center" vertical="center" wrapText="1"/>
    </xf>
    <xf numFmtId="0" fontId="10" fillId="5" borderId="0" xfId="0" applyFont="1" applyFill="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7"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1" xfId="0" applyFont="1" applyFill="1" applyBorder="1" applyAlignment="1">
      <alignment vertical="center"/>
    </xf>
    <xf numFmtId="0" fontId="5" fillId="0" borderId="9" xfId="0" applyFont="1" applyFill="1" applyBorder="1" applyAlignment="1">
      <alignment vertical="center"/>
    </xf>
    <xf numFmtId="0" fontId="5" fillId="0" borderId="1" xfId="0" applyFont="1" applyFill="1" applyBorder="1" applyAlignment="1">
      <alignment vertical="center" wrapText="1"/>
    </xf>
    <xf numFmtId="0" fontId="5" fillId="0" borderId="9" xfId="0" applyFont="1" applyFill="1" applyBorder="1" applyAlignment="1">
      <alignment vertical="center" wrapText="1"/>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8" fillId="7" borderId="1" xfId="0" applyFont="1" applyFill="1" applyBorder="1" applyAlignment="1">
      <alignment horizontal="center" vertical="center"/>
    </xf>
    <xf numFmtId="0" fontId="5" fillId="3" borderId="1" xfId="0" applyFont="1" applyFill="1" applyBorder="1" applyAlignment="1">
      <alignment horizontal="left" vertical="center" wrapText="1"/>
    </xf>
    <xf numFmtId="0" fontId="13" fillId="10" borderId="6" xfId="1" applyFill="1" applyBorder="1" applyAlignment="1">
      <alignment horizontal="center" vertical="center" wrapText="1"/>
    </xf>
    <xf numFmtId="0" fontId="13" fillId="10" borderId="8" xfId="1" applyFill="1" applyBorder="1" applyAlignment="1">
      <alignment horizontal="center" vertical="center" wrapText="1"/>
    </xf>
    <xf numFmtId="0" fontId="13" fillId="10" borderId="7" xfId="1" applyFill="1" applyBorder="1" applyAlignment="1">
      <alignment horizontal="center" vertical="center" wrapText="1"/>
    </xf>
    <xf numFmtId="0" fontId="13" fillId="10" borderId="12" xfId="1" applyFill="1" applyBorder="1" applyAlignment="1">
      <alignment horizontal="center" vertical="center" wrapText="1"/>
    </xf>
    <xf numFmtId="0" fontId="13" fillId="10" borderId="0" xfId="1" applyFill="1" applyBorder="1" applyAlignment="1">
      <alignment horizontal="center" vertical="center" wrapText="1"/>
    </xf>
    <xf numFmtId="0" fontId="13" fillId="10" borderId="13" xfId="1" applyFill="1" applyBorder="1" applyAlignment="1">
      <alignment horizontal="center" vertical="center" wrapText="1"/>
    </xf>
    <xf numFmtId="0" fontId="13" fillId="10" borderId="10" xfId="1" applyFill="1" applyBorder="1" applyAlignment="1">
      <alignment horizontal="center" vertical="center" wrapText="1"/>
    </xf>
    <xf numFmtId="0" fontId="13" fillId="10" borderId="4" xfId="1" applyFill="1" applyBorder="1" applyAlignment="1">
      <alignment horizontal="center" vertical="center" wrapText="1"/>
    </xf>
    <xf numFmtId="0" fontId="13" fillId="10" borderId="11" xfId="1" applyFill="1" applyBorder="1" applyAlignment="1">
      <alignment horizontal="center" vertical="center" wrapText="1"/>
    </xf>
    <xf numFmtId="0" fontId="25" fillId="3" borderId="8" xfId="6" applyNumberFormat="1" applyFont="1" applyFill="1" applyBorder="1" applyAlignment="1">
      <alignment horizontal="left" vertical="center" wrapText="1"/>
    </xf>
    <xf numFmtId="0" fontId="25" fillId="3" borderId="0" xfId="6" applyNumberFormat="1" applyFont="1" applyFill="1" applyBorder="1" applyAlignment="1">
      <alignment horizontal="left" vertical="center" wrapText="1"/>
    </xf>
    <xf numFmtId="0" fontId="13" fillId="10" borderId="2" xfId="1" applyFill="1" applyBorder="1" applyAlignment="1">
      <alignment horizontal="left" vertical="center" wrapText="1"/>
    </xf>
    <xf numFmtId="0" fontId="13" fillId="10" borderId="5" xfId="1" applyFill="1" applyBorder="1" applyAlignment="1">
      <alignment horizontal="left" vertical="center" wrapText="1"/>
    </xf>
    <xf numFmtId="0" fontId="13" fillId="10" borderId="3" xfId="1" applyFill="1" applyBorder="1" applyAlignment="1">
      <alignment horizontal="left" vertical="center" wrapText="1"/>
    </xf>
    <xf numFmtId="0" fontId="28" fillId="10" borderId="2" xfId="1" applyFont="1" applyFill="1" applyBorder="1" applyAlignment="1">
      <alignment horizontal="left" vertical="center" wrapText="1"/>
    </xf>
    <xf numFmtId="0" fontId="28" fillId="10" borderId="5" xfId="1" applyFont="1" applyFill="1" applyBorder="1" applyAlignment="1">
      <alignment horizontal="left" vertical="center" wrapText="1"/>
    </xf>
    <xf numFmtId="0" fontId="28" fillId="10" borderId="3" xfId="1" applyFont="1" applyFill="1" applyBorder="1" applyAlignment="1">
      <alignment horizontal="left" vertical="center" wrapText="1"/>
    </xf>
    <xf numFmtId="0" fontId="9" fillId="2" borderId="2" xfId="0" applyFont="1" applyFill="1" applyBorder="1" applyAlignment="1" applyProtection="1">
      <alignment horizontal="center" vertical="center" wrapText="1"/>
      <protection locked="0"/>
    </xf>
    <xf numFmtId="0" fontId="9" fillId="2" borderId="5" xfId="0" applyFont="1" applyFill="1" applyBorder="1" applyAlignment="1" applyProtection="1">
      <alignment horizontal="center" vertical="center" wrapText="1"/>
      <protection locked="0"/>
    </xf>
    <xf numFmtId="0" fontId="9" fillId="2" borderId="3"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 xfId="0" applyFont="1" applyFill="1" applyBorder="1" applyAlignment="1" applyProtection="1">
      <alignment horizontal="center" vertical="center" wrapText="1"/>
      <protection locked="0"/>
    </xf>
    <xf numFmtId="0" fontId="5" fillId="7" borderId="6" xfId="0" applyFont="1" applyFill="1" applyBorder="1" applyAlignment="1">
      <alignment horizontal="center" vertical="center" wrapText="1"/>
    </xf>
    <xf numFmtId="0" fontId="5" fillId="7" borderId="8" xfId="0" applyFont="1" applyFill="1" applyBorder="1" applyAlignment="1">
      <alignment horizontal="center" vertical="center" wrapText="1"/>
    </xf>
    <xf numFmtId="0" fontId="5" fillId="7" borderId="7" xfId="0" applyFont="1" applyFill="1" applyBorder="1" applyAlignment="1">
      <alignment horizontal="center" vertical="center" wrapText="1"/>
    </xf>
    <xf numFmtId="0" fontId="5" fillId="7" borderId="10" xfId="0" applyFont="1" applyFill="1" applyBorder="1" applyAlignment="1">
      <alignment horizontal="center" vertical="center" wrapText="1"/>
    </xf>
    <xf numFmtId="0" fontId="5" fillId="7" borderId="4" xfId="0" applyFont="1" applyFill="1" applyBorder="1" applyAlignment="1">
      <alignment horizontal="center" vertical="center" wrapText="1"/>
    </xf>
    <xf numFmtId="0" fontId="5" fillId="7" borderId="11" xfId="0" applyFont="1" applyFill="1" applyBorder="1" applyAlignment="1">
      <alignment horizontal="center" vertical="center" wrapText="1"/>
    </xf>
    <xf numFmtId="0" fontId="5" fillId="10" borderId="1" xfId="0" applyFont="1" applyFill="1" applyBorder="1" applyAlignment="1" applyProtection="1">
      <alignment horizontal="center" vertical="center" wrapText="1"/>
      <protection locked="0"/>
    </xf>
    <xf numFmtId="0" fontId="33" fillId="0" borderId="0" xfId="0" applyFont="1" applyAlignment="1">
      <alignment horizontal="center" vertical="center" wrapText="1"/>
    </xf>
    <xf numFmtId="0" fontId="12" fillId="5" borderId="0" xfId="0" applyFont="1" applyFill="1" applyBorder="1" applyAlignment="1">
      <alignment horizontal="center" vertical="center"/>
    </xf>
    <xf numFmtId="0" fontId="9" fillId="5" borderId="4" xfId="0" applyFont="1" applyFill="1" applyBorder="1" applyAlignment="1">
      <alignment horizontal="center" vertical="center"/>
    </xf>
    <xf numFmtId="0" fontId="9" fillId="2" borderId="2"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5" fillId="10" borderId="6" xfId="0" applyFont="1" applyFill="1" applyBorder="1" applyAlignment="1">
      <alignment horizontal="center" vertical="center" wrapText="1"/>
    </xf>
    <xf numFmtId="0" fontId="5" fillId="10" borderId="8" xfId="0" applyFont="1" applyFill="1" applyBorder="1" applyAlignment="1">
      <alignment horizontal="center" vertical="center" wrapText="1"/>
    </xf>
    <xf numFmtId="0" fontId="5" fillId="10" borderId="7" xfId="0" applyFont="1" applyFill="1" applyBorder="1" applyAlignment="1">
      <alignment horizontal="center" vertical="center" wrapText="1"/>
    </xf>
    <xf numFmtId="0" fontId="5" fillId="10" borderId="12" xfId="0" applyFont="1" applyFill="1" applyBorder="1" applyAlignment="1">
      <alignment horizontal="center" vertical="center" wrapText="1"/>
    </xf>
    <xf numFmtId="0" fontId="5" fillId="10" borderId="0" xfId="0" applyFont="1" applyFill="1" applyBorder="1" applyAlignment="1">
      <alignment horizontal="center" vertical="center" wrapText="1"/>
    </xf>
    <xf numFmtId="0" fontId="5" fillId="10" borderId="13" xfId="0" applyFont="1" applyFill="1" applyBorder="1" applyAlignment="1">
      <alignment horizontal="center" vertical="center" wrapText="1"/>
    </xf>
    <xf numFmtId="0" fontId="5" fillId="10" borderId="10" xfId="0" applyFont="1" applyFill="1" applyBorder="1" applyAlignment="1">
      <alignment horizontal="center" vertical="center" wrapText="1"/>
    </xf>
    <xf numFmtId="0" fontId="5" fillId="10" borderId="4" xfId="0" applyFont="1" applyFill="1" applyBorder="1" applyAlignment="1">
      <alignment horizontal="center" vertical="center" wrapText="1"/>
    </xf>
    <xf numFmtId="0" fontId="5" fillId="10" borderId="11" xfId="0" applyFont="1" applyFill="1" applyBorder="1" applyAlignment="1">
      <alignment horizontal="center" vertical="center" wrapText="1"/>
    </xf>
    <xf numFmtId="0" fontId="5" fillId="0" borderId="0" xfId="0" applyFont="1" applyBorder="1">
      <alignment vertical="center"/>
    </xf>
    <xf numFmtId="0" fontId="3" fillId="3" borderId="0" xfId="0" applyFont="1" applyFill="1" applyBorder="1">
      <alignment vertical="center"/>
    </xf>
    <xf numFmtId="164" fontId="31" fillId="0" borderId="2" xfId="2" applyNumberFormat="1" applyFont="1" applyFill="1" applyBorder="1" applyAlignment="1">
      <alignment vertical="center"/>
    </xf>
    <xf numFmtId="3" fontId="31" fillId="0" borderId="2" xfId="0" applyNumberFormat="1" applyFont="1" applyBorder="1" applyAlignment="1">
      <alignment vertical="center"/>
    </xf>
    <xf numFmtId="3" fontId="32" fillId="7" borderId="2" xfId="0" applyNumberFormat="1" applyFont="1" applyFill="1" applyBorder="1" applyAlignment="1">
      <alignment vertical="center"/>
    </xf>
    <xf numFmtId="2" fontId="31" fillId="0" borderId="9" xfId="0" applyNumberFormat="1" applyFont="1" applyFill="1" applyBorder="1" applyAlignment="1">
      <alignment horizontal="center" vertical="center"/>
    </xf>
    <xf numFmtId="0" fontId="3" fillId="3" borderId="0" xfId="0" applyFont="1" applyFill="1" applyBorder="1" applyAlignment="1">
      <alignment vertical="center"/>
    </xf>
  </cellXfs>
  <cellStyles count="12">
    <cellStyle name="Hipervínculo" xfId="1" builtinId="8"/>
    <cellStyle name="Hipervínculo 2" xfId="7"/>
    <cellStyle name="Millares" xfId="2" builtinId="3"/>
    <cellStyle name="Millares [0]" xfId="11" builtinId="6"/>
    <cellStyle name="Millares [0] 2" xfId="9"/>
    <cellStyle name="Millares [0] 2 2" xfId="3"/>
    <cellStyle name="Millares [0] 3" xfId="5"/>
    <cellStyle name="Millares [0] 3 2" xfId="4"/>
    <cellStyle name="Millares [0] 3 3" xfId="10"/>
    <cellStyle name="Millares [0] 4" xfId="8"/>
    <cellStyle name="Normal" xfId="0" builtinId="0"/>
    <cellStyle name="Normal 2" xfId="6"/>
  </cellStyles>
  <dxfs count="0"/>
  <tableStyles count="0" defaultTableStyle="TableStyleMedium2" defaultPivotStyle="PivotStyleLight16"/>
  <colors>
    <mruColors>
      <color rgb="FFFFFCF3"/>
      <color rgb="FFFFF9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mef.gov.py/web-hacienda/archivo.php?a=b9b9bcc2cdc6ccc7cb878a888a8c878d899091b7b9bacac1c487bc788978bdc2bdbbcdbbc1c7c678c8cabdcbcdc8cdbdcbccb9cac1b978c5bdc6cbcdb9c478b9bacac1c486c8bcbeb9058&amp;x=kbkb0a9&amp;y=b0b004f" TargetMode="External"/><Relationship Id="rId13" Type="http://schemas.openxmlformats.org/officeDocument/2006/relationships/hyperlink" Target="https://denuncias.gov.py/gestion-interna/denuncia/ver/16956" TargetMode="External"/><Relationship Id="rId18" Type="http://schemas.openxmlformats.org/officeDocument/2006/relationships/hyperlink" Target="https://denuncias.gov.py/gestion-interna/denuncia/ver/17098" TargetMode="External"/><Relationship Id="rId3" Type="http://schemas.openxmlformats.org/officeDocument/2006/relationships/hyperlink" Target="https://transparencia.senac.gov.py/portal" TargetMode="External"/><Relationship Id="rId21" Type="http://schemas.openxmlformats.org/officeDocument/2006/relationships/hyperlink" Target="https://denuncias.gov.py/gestion-interna/denuncia/ver/17284" TargetMode="External"/><Relationship Id="rId7" Type="http://schemas.openxmlformats.org/officeDocument/2006/relationships/hyperlink" Target="https://informacionpublica.paraguay.gov.py/portal/" TargetMode="External"/><Relationship Id="rId12" Type="http://schemas.openxmlformats.org/officeDocument/2006/relationships/hyperlink" Target="https://docs.google.com/forms/d/e/1FAIpQLScN4a7Fv4o-GNXBhr5P164iKIdLUotUxNsXPCoiSpfxDFKITQ/viewform?pli=1" TargetMode="External"/><Relationship Id="rId17" Type="http://schemas.openxmlformats.org/officeDocument/2006/relationships/hyperlink" Target="https://denuncias.gov.py/gestion-interna/denuncia/ver/17069" TargetMode="External"/><Relationship Id="rId2" Type="http://schemas.openxmlformats.org/officeDocument/2006/relationships/hyperlink" Target="https://transparencia.senac.gov.py/portal" TargetMode="External"/><Relationship Id="rId16" Type="http://schemas.openxmlformats.org/officeDocument/2006/relationships/hyperlink" Target="https://denuncias.gov.py/gestion-interna/denuncia/ver/17055" TargetMode="External"/><Relationship Id="rId20" Type="http://schemas.openxmlformats.org/officeDocument/2006/relationships/hyperlink" Target="https://denuncias.gov.py/gestion-interna/denuncia/ver/17296" TargetMode="External"/><Relationship Id="rId1" Type="http://schemas.openxmlformats.org/officeDocument/2006/relationships/hyperlink" Target="https://www.hacienda.gov.py/web-hacienda/index.php?c=1270" TargetMode="External"/><Relationship Id="rId6" Type="http://schemas.openxmlformats.org/officeDocument/2006/relationships/hyperlink" Target="https://transparencia.senac.gov.py/portal" TargetMode="External"/><Relationship Id="rId11" Type="http://schemas.openxmlformats.org/officeDocument/2006/relationships/hyperlink" Target="https://www.mef.gov.py/web-hacienda/archivo.php?a=ffffk3k914kd13ke12cdd0ced0d2cd11k2k2bed0ced0d2cd11k412kekb14k2k8kekdbekck4k5bekdbed0d0cebed0ced0d2cckfk3k5ff09e&amp;x=10100ae&amp;y=f7f7096" TargetMode="External"/><Relationship Id="rId5" Type="http://schemas.openxmlformats.org/officeDocument/2006/relationships/hyperlink" Target="https://www.mef.gov.py/web-hacienda/index.php?c=742" TargetMode="External"/><Relationship Id="rId15" Type="http://schemas.openxmlformats.org/officeDocument/2006/relationships/hyperlink" Target="https://denuncias.gov.py/gestion-interna/denuncia/ver/17027" TargetMode="External"/><Relationship Id="rId10" Type="http://schemas.openxmlformats.org/officeDocument/2006/relationships/hyperlink" Target="https://www.mef.gov.py/web-hacienda/index.php?c=414" TargetMode="External"/><Relationship Id="rId19" Type="http://schemas.openxmlformats.org/officeDocument/2006/relationships/hyperlink" Target="https://denuncias.gov.py/gestion-interna/denuncia/ver/17175" TargetMode="External"/><Relationship Id="rId4" Type="http://schemas.openxmlformats.org/officeDocument/2006/relationships/hyperlink" Target="https://transparencia.senac.gov.py/portal" TargetMode="External"/><Relationship Id="rId9" Type="http://schemas.openxmlformats.org/officeDocument/2006/relationships/hyperlink" Target="https://www.mef.gov.py/web-hacienda/archivo.php?a=ceced1d7e2dbe1dce09c9f9d9fa19ca29ea5a68ddacee6dc9cd19e8dd2d7d2d0e2d0d6dcdb8ddddfd2e0e2dde2d2e0e1cedfd6ce8ddad2dbe0e2ced98d9adacee6dc9bddd1d3ce06d&amp;x=kbkb0a9&amp;y=24240c2" TargetMode="External"/><Relationship Id="rId14" Type="http://schemas.openxmlformats.org/officeDocument/2006/relationships/hyperlink" Target="https://denuncias.gov.py/gestion-interna/denuncia/ver/16997" TargetMode="External"/><Relationship Id="rId22"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30"/>
  <sheetViews>
    <sheetView tabSelected="1" view="pageBreakPreview" topLeftCell="A86" zoomScale="70" zoomScaleNormal="70" zoomScaleSheetLayoutView="70" workbookViewId="0">
      <selection activeCell="O94" sqref="O94:O119"/>
    </sheetView>
  </sheetViews>
  <sheetFormatPr baseColWidth="10" defaultColWidth="9.140625" defaultRowHeight="15"/>
  <cols>
    <col min="1" max="1" width="11.85546875" style="1" customWidth="1"/>
    <col min="2" max="2" width="15.85546875" style="1" customWidth="1"/>
    <col min="3" max="3" width="11.42578125" style="1" customWidth="1"/>
    <col min="4" max="4" width="15.5703125" style="1" customWidth="1"/>
    <col min="5" max="5" width="11" style="1" customWidth="1"/>
    <col min="6" max="6" width="22" style="1" customWidth="1"/>
    <col min="7" max="7" width="13.85546875" style="1" customWidth="1"/>
    <col min="8" max="8" width="25.42578125" style="1" customWidth="1"/>
    <col min="9" max="9" width="15.5703125" style="1" customWidth="1"/>
    <col min="10" max="10" width="12.140625" style="1" customWidth="1"/>
    <col min="11" max="11" width="13.140625" style="1" customWidth="1"/>
    <col min="12" max="12" width="11.42578125" style="1" customWidth="1"/>
    <col min="13" max="13" width="25" style="1" customWidth="1"/>
    <col min="14" max="14" width="22.28515625" style="1" customWidth="1"/>
    <col min="15" max="15" width="9" style="1" customWidth="1"/>
    <col min="16" max="16" width="5.85546875" style="1" customWidth="1"/>
    <col min="17" max="16384" width="9.140625" style="1"/>
  </cols>
  <sheetData>
    <row r="1" spans="1:16" ht="23.25" customHeight="1">
      <c r="A1" s="166" t="s">
        <v>198</v>
      </c>
      <c r="B1" s="166"/>
      <c r="C1" s="166"/>
      <c r="D1" s="166"/>
      <c r="E1" s="166"/>
      <c r="F1" s="166"/>
      <c r="G1" s="166"/>
      <c r="H1" s="166"/>
      <c r="I1" s="166"/>
      <c r="J1" s="166"/>
      <c r="K1" s="166"/>
      <c r="L1" s="166"/>
      <c r="M1" s="166"/>
      <c r="N1" s="166"/>
      <c r="O1" s="166"/>
    </row>
    <row r="2" spans="1:16" ht="19.5" customHeight="1">
      <c r="A2" s="166"/>
      <c r="B2" s="166"/>
      <c r="C2" s="166"/>
      <c r="D2" s="166"/>
      <c r="E2" s="166"/>
      <c r="F2" s="166"/>
      <c r="G2" s="166"/>
      <c r="H2" s="166"/>
      <c r="I2" s="166"/>
      <c r="J2" s="166"/>
      <c r="K2" s="166"/>
      <c r="L2" s="166"/>
      <c r="M2" s="166"/>
      <c r="N2" s="166"/>
      <c r="O2" s="166"/>
    </row>
    <row r="3" spans="1:16" ht="18.75">
      <c r="A3" s="141" t="s">
        <v>0</v>
      </c>
      <c r="B3" s="141"/>
      <c r="C3" s="141"/>
      <c r="D3" s="141"/>
      <c r="E3" s="141"/>
      <c r="F3" s="141"/>
      <c r="G3" s="141"/>
      <c r="H3" s="141"/>
      <c r="I3" s="141"/>
      <c r="J3" s="141"/>
      <c r="K3" s="141"/>
      <c r="L3" s="141"/>
      <c r="M3" s="141"/>
      <c r="N3" s="141"/>
      <c r="O3" s="141"/>
    </row>
    <row r="4" spans="1:16" ht="20.25" customHeight="1">
      <c r="A4" s="52" t="s">
        <v>1</v>
      </c>
      <c r="B4" s="53"/>
      <c r="C4" s="167" t="s">
        <v>174</v>
      </c>
      <c r="D4" s="167"/>
      <c r="E4" s="167"/>
      <c r="F4" s="167"/>
      <c r="G4" s="167"/>
      <c r="H4" s="167"/>
      <c r="I4" s="167"/>
      <c r="J4" s="167"/>
      <c r="K4" s="167"/>
      <c r="L4" s="167"/>
      <c r="M4" s="167"/>
      <c r="N4" s="167"/>
      <c r="O4" s="167"/>
    </row>
    <row r="5" spans="1:16" ht="20.25" customHeight="1">
      <c r="A5" s="52" t="s">
        <v>87</v>
      </c>
      <c r="B5" s="53"/>
      <c r="C5" s="167" t="s">
        <v>200</v>
      </c>
      <c r="D5" s="167"/>
      <c r="E5" s="167"/>
      <c r="F5" s="167"/>
      <c r="G5" s="167"/>
      <c r="H5" s="167"/>
      <c r="I5" s="167"/>
      <c r="J5" s="167"/>
      <c r="K5" s="167"/>
      <c r="L5" s="167"/>
      <c r="M5" s="167"/>
      <c r="N5" s="167"/>
      <c r="O5" s="167"/>
    </row>
    <row r="6" spans="1:16" ht="18.75">
      <c r="A6" s="155" t="s">
        <v>2</v>
      </c>
      <c r="B6" s="155"/>
      <c r="C6" s="155"/>
      <c r="D6" s="155"/>
      <c r="E6" s="155"/>
      <c r="F6" s="155"/>
      <c r="G6" s="155"/>
      <c r="H6" s="155"/>
      <c r="I6" s="155"/>
      <c r="J6" s="155"/>
      <c r="K6" s="155"/>
      <c r="L6" s="155"/>
      <c r="M6" s="155"/>
      <c r="N6" s="155"/>
      <c r="O6" s="155"/>
      <c r="P6" s="30"/>
    </row>
    <row r="7" spans="1:16" ht="13.5" customHeight="1">
      <c r="A7" s="168" t="s">
        <v>224</v>
      </c>
      <c r="B7" s="168"/>
      <c r="C7" s="168"/>
      <c r="D7" s="168"/>
      <c r="E7" s="168"/>
      <c r="F7" s="168"/>
      <c r="G7" s="168"/>
      <c r="H7" s="168"/>
      <c r="I7" s="168"/>
      <c r="J7" s="168"/>
      <c r="K7" s="168"/>
      <c r="L7" s="168"/>
      <c r="M7" s="168"/>
      <c r="N7" s="168"/>
      <c r="O7" s="168"/>
      <c r="P7" s="5"/>
    </row>
    <row r="8" spans="1:16" ht="15" customHeight="1">
      <c r="A8" s="168"/>
      <c r="B8" s="168"/>
      <c r="C8" s="168"/>
      <c r="D8" s="168"/>
      <c r="E8" s="168"/>
      <c r="F8" s="168"/>
      <c r="G8" s="168"/>
      <c r="H8" s="168"/>
      <c r="I8" s="168"/>
      <c r="J8" s="168"/>
      <c r="K8" s="168"/>
      <c r="L8" s="168"/>
      <c r="M8" s="168"/>
      <c r="N8" s="168"/>
      <c r="O8" s="168"/>
      <c r="P8" s="5"/>
    </row>
    <row r="9" spans="1:16" ht="9" customHeight="1">
      <c r="A9" s="168"/>
      <c r="B9" s="168"/>
      <c r="C9" s="168"/>
      <c r="D9" s="168"/>
      <c r="E9" s="168"/>
      <c r="F9" s="168"/>
      <c r="G9" s="168"/>
      <c r="H9" s="168"/>
      <c r="I9" s="168"/>
      <c r="J9" s="168"/>
      <c r="K9" s="168"/>
      <c r="L9" s="168"/>
      <c r="M9" s="168"/>
      <c r="N9" s="168"/>
      <c r="O9" s="168"/>
      <c r="P9" s="5"/>
    </row>
    <row r="10" spans="1:16" ht="12.75" customHeight="1">
      <c r="A10" s="168"/>
      <c r="B10" s="168"/>
      <c r="C10" s="168"/>
      <c r="D10" s="168"/>
      <c r="E10" s="168"/>
      <c r="F10" s="168"/>
      <c r="G10" s="168"/>
      <c r="H10" s="168"/>
      <c r="I10" s="168"/>
      <c r="J10" s="168"/>
      <c r="K10" s="168"/>
      <c r="L10" s="168"/>
      <c r="M10" s="168"/>
      <c r="N10" s="168"/>
      <c r="O10" s="168"/>
      <c r="P10" s="5"/>
    </row>
    <row r="11" spans="1:16" ht="15" hidden="1" customHeight="1">
      <c r="A11" s="168"/>
      <c r="B11" s="168"/>
      <c r="C11" s="168"/>
      <c r="D11" s="168"/>
      <c r="E11" s="168"/>
      <c r="F11" s="168"/>
      <c r="G11" s="168"/>
      <c r="H11" s="168"/>
      <c r="I11" s="168"/>
      <c r="J11" s="168"/>
      <c r="K11" s="168"/>
      <c r="L11" s="168"/>
      <c r="M11" s="168"/>
      <c r="N11" s="168"/>
      <c r="O11" s="168"/>
      <c r="P11" s="5"/>
    </row>
    <row r="12" spans="1:16" ht="3.75" customHeight="1">
      <c r="A12" s="168"/>
      <c r="B12" s="168"/>
      <c r="C12" s="168"/>
      <c r="D12" s="168"/>
      <c r="E12" s="168"/>
      <c r="F12" s="168"/>
      <c r="G12" s="168"/>
      <c r="H12" s="168"/>
      <c r="I12" s="168"/>
      <c r="J12" s="168"/>
      <c r="K12" s="168"/>
      <c r="L12" s="168"/>
      <c r="M12" s="168"/>
      <c r="N12" s="168"/>
      <c r="O12" s="168"/>
      <c r="P12" s="5"/>
    </row>
    <row r="13" spans="1:16" s="3" customFormat="1" ht="18.75">
      <c r="A13" s="141" t="s">
        <v>46</v>
      </c>
      <c r="B13" s="141"/>
      <c r="C13" s="141"/>
      <c r="D13" s="141"/>
      <c r="E13" s="141"/>
      <c r="F13" s="141"/>
      <c r="G13" s="141"/>
      <c r="H13" s="141"/>
      <c r="I13" s="141"/>
      <c r="J13" s="141"/>
      <c r="K13" s="141"/>
      <c r="L13" s="141"/>
      <c r="M13" s="141"/>
      <c r="N13" s="141"/>
      <c r="O13" s="141"/>
      <c r="P13" s="30"/>
    </row>
    <row r="14" spans="1:16" s="3" customFormat="1" ht="39.75" customHeight="1">
      <c r="A14" s="169" t="s">
        <v>215</v>
      </c>
      <c r="B14" s="169"/>
      <c r="C14" s="169"/>
      <c r="D14" s="169"/>
      <c r="E14" s="169"/>
      <c r="F14" s="169"/>
      <c r="G14" s="169"/>
      <c r="H14" s="169"/>
      <c r="I14" s="169"/>
      <c r="J14" s="169"/>
      <c r="K14" s="169"/>
      <c r="L14" s="169"/>
      <c r="M14" s="169"/>
      <c r="N14" s="169"/>
      <c r="O14" s="169"/>
    </row>
    <row r="15" spans="1:16" ht="15.75">
      <c r="A15" s="17" t="s">
        <v>3</v>
      </c>
      <c r="B15" s="171" t="s">
        <v>4</v>
      </c>
      <c r="C15" s="171"/>
      <c r="D15" s="171"/>
      <c r="E15" s="171"/>
      <c r="F15" s="170" t="s">
        <v>5</v>
      </c>
      <c r="G15" s="170"/>
      <c r="H15" s="170" t="s">
        <v>6</v>
      </c>
      <c r="I15" s="170"/>
      <c r="J15" s="5"/>
    </row>
    <row r="16" spans="1:16" ht="41.25" customHeight="1">
      <c r="A16" s="51">
        <v>1</v>
      </c>
      <c r="B16" s="157" t="s">
        <v>219</v>
      </c>
      <c r="C16" s="158"/>
      <c r="D16" s="158"/>
      <c r="E16" s="159"/>
      <c r="F16" s="135" t="s">
        <v>160</v>
      </c>
      <c r="G16" s="135"/>
      <c r="H16" s="135" t="s">
        <v>220</v>
      </c>
      <c r="I16" s="135"/>
    </row>
    <row r="17" spans="1:16" ht="41.25" customHeight="1">
      <c r="A17" s="51">
        <v>2</v>
      </c>
      <c r="B17" s="157" t="s">
        <v>196</v>
      </c>
      <c r="C17" s="158"/>
      <c r="D17" s="158"/>
      <c r="E17" s="159"/>
      <c r="F17" s="135" t="s">
        <v>163</v>
      </c>
      <c r="G17" s="135"/>
      <c r="H17" s="111" t="s">
        <v>221</v>
      </c>
      <c r="I17" s="136"/>
    </row>
    <row r="18" spans="1:16" ht="41.25" customHeight="1">
      <c r="A18" s="51">
        <v>3</v>
      </c>
      <c r="B18" s="157" t="s">
        <v>225</v>
      </c>
      <c r="C18" s="158"/>
      <c r="D18" s="158"/>
      <c r="E18" s="159"/>
      <c r="F18" s="135" t="s">
        <v>161</v>
      </c>
      <c r="G18" s="135"/>
      <c r="H18" s="111" t="s">
        <v>226</v>
      </c>
      <c r="I18" s="136"/>
    </row>
    <row r="19" spans="1:16" ht="41.25" customHeight="1">
      <c r="A19" s="51">
        <v>4</v>
      </c>
      <c r="B19" s="157" t="s">
        <v>201</v>
      </c>
      <c r="C19" s="158"/>
      <c r="D19" s="158"/>
      <c r="E19" s="159"/>
      <c r="F19" s="135" t="s">
        <v>222</v>
      </c>
      <c r="G19" s="135"/>
      <c r="H19" s="111" t="s">
        <v>221</v>
      </c>
      <c r="I19" s="136"/>
    </row>
    <row r="20" spans="1:16" ht="41.25" customHeight="1">
      <c r="A20" s="51">
        <v>5</v>
      </c>
      <c r="B20" s="157" t="s">
        <v>202</v>
      </c>
      <c r="C20" s="158"/>
      <c r="D20" s="158"/>
      <c r="E20" s="159"/>
      <c r="F20" s="135" t="s">
        <v>203</v>
      </c>
      <c r="G20" s="135"/>
      <c r="H20" s="135" t="s">
        <v>220</v>
      </c>
      <c r="I20" s="135"/>
    </row>
    <row r="21" spans="1:16" ht="41.25" customHeight="1">
      <c r="A21" s="51">
        <v>6</v>
      </c>
      <c r="B21" s="157" t="s">
        <v>204</v>
      </c>
      <c r="C21" s="158"/>
      <c r="D21" s="158"/>
      <c r="E21" s="159"/>
      <c r="F21" s="135" t="s">
        <v>205</v>
      </c>
      <c r="G21" s="135"/>
      <c r="H21" s="111" t="s">
        <v>221</v>
      </c>
      <c r="I21" s="136"/>
    </row>
    <row r="22" spans="1:16" ht="28.5" customHeight="1">
      <c r="A22" s="180" t="s">
        <v>40</v>
      </c>
      <c r="B22" s="180"/>
      <c r="C22" s="180"/>
      <c r="D22" s="180"/>
      <c r="E22" s="180"/>
      <c r="F22" s="180"/>
      <c r="G22" s="181">
        <v>6</v>
      </c>
      <c r="H22" s="181"/>
      <c r="I22" s="181"/>
    </row>
    <row r="23" spans="1:16" ht="28.5" customHeight="1">
      <c r="A23" s="180" t="s">
        <v>42</v>
      </c>
      <c r="B23" s="180"/>
      <c r="C23" s="180"/>
      <c r="D23" s="180"/>
      <c r="E23" s="180"/>
      <c r="F23" s="180"/>
      <c r="G23" s="181">
        <v>4</v>
      </c>
      <c r="H23" s="181"/>
      <c r="I23" s="181"/>
    </row>
    <row r="24" spans="1:16" ht="28.5" customHeight="1">
      <c r="A24" s="180" t="s">
        <v>41</v>
      </c>
      <c r="B24" s="180"/>
      <c r="C24" s="180"/>
      <c r="D24" s="180"/>
      <c r="E24" s="180"/>
      <c r="F24" s="180"/>
      <c r="G24" s="181">
        <v>2</v>
      </c>
      <c r="H24" s="181"/>
      <c r="I24" s="181"/>
    </row>
    <row r="25" spans="1:16" ht="28.5" customHeight="1">
      <c r="A25" s="180" t="s">
        <v>44</v>
      </c>
      <c r="B25" s="180"/>
      <c r="C25" s="180"/>
      <c r="D25" s="180"/>
      <c r="E25" s="180"/>
      <c r="F25" s="180"/>
      <c r="G25" s="181">
        <v>6</v>
      </c>
      <c r="H25" s="181"/>
      <c r="I25" s="181"/>
    </row>
    <row r="26" spans="1:16" ht="30" customHeight="1">
      <c r="A26" s="16"/>
      <c r="B26" s="16"/>
      <c r="C26" s="16"/>
      <c r="D26" s="16"/>
      <c r="E26" s="16"/>
      <c r="F26" s="16"/>
      <c r="G26" s="13"/>
      <c r="H26" s="13"/>
      <c r="I26" s="13"/>
    </row>
    <row r="27" spans="1:16" ht="18.75">
      <c r="A27" s="141" t="s">
        <v>64</v>
      </c>
      <c r="B27" s="141"/>
      <c r="C27" s="141"/>
      <c r="D27" s="141"/>
      <c r="E27" s="141"/>
      <c r="F27" s="141"/>
      <c r="G27" s="141"/>
      <c r="H27" s="141"/>
      <c r="I27" s="141"/>
      <c r="J27" s="141"/>
      <c r="K27" s="141"/>
      <c r="L27" s="141"/>
      <c r="M27" s="141"/>
      <c r="N27" s="141"/>
      <c r="O27" s="141"/>
      <c r="P27" s="30"/>
    </row>
    <row r="28" spans="1:16" ht="16.5">
      <c r="A28" s="176" t="s">
        <v>79</v>
      </c>
      <c r="B28" s="176"/>
      <c r="C28" s="176"/>
      <c r="D28" s="176"/>
      <c r="E28" s="176"/>
      <c r="F28" s="176"/>
      <c r="G28" s="176"/>
      <c r="H28" s="176"/>
      <c r="I28" s="176"/>
      <c r="J28" s="176"/>
      <c r="K28" s="176"/>
      <c r="L28" s="176"/>
      <c r="M28" s="176"/>
      <c r="N28" s="176"/>
      <c r="O28" s="176"/>
    </row>
    <row r="29" spans="1:16" ht="45" customHeight="1">
      <c r="A29" s="169" t="s">
        <v>191</v>
      </c>
      <c r="B29" s="169"/>
      <c r="C29" s="169"/>
      <c r="D29" s="169"/>
      <c r="E29" s="169"/>
      <c r="F29" s="169"/>
      <c r="G29" s="169"/>
      <c r="H29" s="169"/>
      <c r="I29" s="169"/>
      <c r="J29" s="169"/>
      <c r="K29" s="169"/>
      <c r="L29" s="169"/>
      <c r="M29" s="169"/>
      <c r="N29" s="169"/>
      <c r="O29" s="169"/>
    </row>
    <row r="30" spans="1:16" ht="45" customHeight="1">
      <c r="A30" s="66"/>
      <c r="B30" s="66"/>
      <c r="C30" s="66"/>
      <c r="D30" s="66"/>
      <c r="E30" s="66"/>
      <c r="F30" s="66"/>
      <c r="G30" s="66"/>
      <c r="H30" s="66"/>
      <c r="I30" s="66"/>
      <c r="J30" s="66"/>
      <c r="K30" s="66"/>
      <c r="L30" s="66"/>
      <c r="M30" s="66"/>
      <c r="N30" s="66"/>
      <c r="O30" s="66"/>
    </row>
    <row r="31" spans="1:16" ht="45" customHeight="1">
      <c r="A31" s="66"/>
      <c r="B31" s="66"/>
      <c r="C31" s="66"/>
      <c r="D31" s="66"/>
      <c r="E31" s="66"/>
      <c r="F31" s="66"/>
      <c r="G31" s="66"/>
      <c r="H31" s="66"/>
      <c r="I31" s="66"/>
      <c r="J31" s="66"/>
      <c r="K31" s="66"/>
      <c r="L31" s="66"/>
      <c r="M31" s="66"/>
      <c r="N31" s="66"/>
      <c r="O31" s="66"/>
    </row>
    <row r="32" spans="1:16" ht="45" customHeight="1">
      <c r="A32" s="66"/>
      <c r="B32" s="66"/>
      <c r="C32" s="66"/>
      <c r="D32" s="66"/>
      <c r="E32" s="66"/>
      <c r="F32" s="66"/>
      <c r="G32" s="66"/>
      <c r="H32" s="66"/>
      <c r="I32" s="66"/>
      <c r="J32" s="66"/>
      <c r="K32" s="66"/>
      <c r="L32" s="66"/>
      <c r="M32" s="66"/>
      <c r="N32" s="66"/>
      <c r="O32" s="66"/>
    </row>
    <row r="33" spans="1:16" ht="75" customHeight="1">
      <c r="A33" s="66"/>
      <c r="B33" s="66"/>
      <c r="C33" s="66"/>
      <c r="D33" s="66"/>
      <c r="E33" s="66"/>
      <c r="F33" s="66"/>
      <c r="G33" s="66"/>
      <c r="H33" s="66"/>
      <c r="I33" s="66"/>
      <c r="J33" s="66"/>
      <c r="K33" s="66"/>
      <c r="L33" s="66"/>
      <c r="M33" s="66"/>
      <c r="N33" s="66"/>
      <c r="O33" s="66"/>
    </row>
    <row r="34" spans="1:16" ht="15.75" customHeight="1">
      <c r="A34" s="189" t="s">
        <v>171</v>
      </c>
      <c r="B34" s="189"/>
      <c r="C34" s="189"/>
      <c r="D34" s="189"/>
      <c r="E34" s="189"/>
      <c r="F34" s="189"/>
      <c r="G34" s="189"/>
      <c r="H34" s="189"/>
      <c r="I34" s="189"/>
      <c r="J34" s="189"/>
      <c r="K34" s="189"/>
      <c r="L34" s="189"/>
      <c r="M34" s="189"/>
      <c r="N34" s="189"/>
      <c r="O34" s="189"/>
      <c r="P34" s="30"/>
    </row>
    <row r="35" spans="1:16" ht="50.25" customHeight="1">
      <c r="A35" s="169" t="s">
        <v>191</v>
      </c>
      <c r="B35" s="169"/>
      <c r="C35" s="169"/>
      <c r="D35" s="169"/>
      <c r="E35" s="169"/>
      <c r="F35" s="169"/>
      <c r="G35" s="169"/>
      <c r="H35" s="169"/>
      <c r="I35" s="169"/>
      <c r="J35" s="169"/>
      <c r="K35" s="169"/>
      <c r="L35" s="169"/>
      <c r="M35" s="169"/>
      <c r="N35" s="169"/>
      <c r="O35" s="169"/>
    </row>
    <row r="36" spans="1:16" ht="36.75" customHeight="1">
      <c r="A36" s="9" t="s">
        <v>7</v>
      </c>
      <c r="B36" s="110" t="s">
        <v>47</v>
      </c>
      <c r="C36" s="110"/>
      <c r="D36" s="110" t="s">
        <v>8</v>
      </c>
      <c r="E36" s="110"/>
      <c r="F36" s="110"/>
      <c r="G36" s="110"/>
      <c r="H36" s="110" t="s">
        <v>9</v>
      </c>
      <c r="I36" s="110"/>
      <c r="J36" s="110"/>
      <c r="K36" s="110"/>
      <c r="L36" s="110"/>
      <c r="M36" s="106" t="s">
        <v>10</v>
      </c>
      <c r="N36" s="106"/>
      <c r="O36" s="106"/>
    </row>
    <row r="37" spans="1:16" ht="75" customHeight="1">
      <c r="A37" s="62" t="s">
        <v>11</v>
      </c>
      <c r="B37" s="182" t="s">
        <v>150</v>
      </c>
      <c r="C37" s="182"/>
      <c r="D37" s="160" t="s">
        <v>152</v>
      </c>
      <c r="E37" s="161"/>
      <c r="F37" s="161"/>
      <c r="G37" s="162"/>
      <c r="H37" s="160" t="s">
        <v>153</v>
      </c>
      <c r="I37" s="161"/>
      <c r="J37" s="161"/>
      <c r="K37" s="161"/>
      <c r="L37" s="162"/>
      <c r="M37" s="183" t="s">
        <v>154</v>
      </c>
      <c r="N37" s="184"/>
      <c r="O37" s="185"/>
    </row>
    <row r="38" spans="1:16" ht="75" customHeight="1">
      <c r="A38" s="62" t="s">
        <v>12</v>
      </c>
      <c r="B38" s="182" t="s">
        <v>151</v>
      </c>
      <c r="C38" s="182"/>
      <c r="D38" s="163"/>
      <c r="E38" s="164"/>
      <c r="F38" s="164"/>
      <c r="G38" s="165"/>
      <c r="H38" s="163"/>
      <c r="I38" s="164"/>
      <c r="J38" s="164"/>
      <c r="K38" s="164"/>
      <c r="L38" s="165"/>
      <c r="M38" s="186"/>
      <c r="N38" s="187"/>
      <c r="O38" s="188"/>
    </row>
    <row r="39" spans="1:16" ht="33.75" customHeight="1">
      <c r="A39" s="64"/>
      <c r="B39" s="64"/>
      <c r="C39" s="64"/>
      <c r="D39" s="64"/>
      <c r="E39" s="64"/>
      <c r="F39" s="64"/>
      <c r="G39" s="64"/>
      <c r="H39" s="64"/>
      <c r="I39" s="64"/>
      <c r="J39" s="64"/>
      <c r="K39" s="64"/>
      <c r="L39" s="64"/>
      <c r="M39" s="33"/>
      <c r="N39" s="33"/>
      <c r="O39" s="33"/>
    </row>
    <row r="40" spans="1:16" ht="18.75">
      <c r="A40" s="141" t="s">
        <v>65</v>
      </c>
      <c r="B40" s="141"/>
      <c r="C40" s="141"/>
      <c r="D40" s="141"/>
      <c r="E40" s="141"/>
      <c r="F40" s="141"/>
      <c r="G40" s="141"/>
      <c r="H40" s="141"/>
      <c r="I40" s="141"/>
      <c r="J40" s="141"/>
      <c r="K40" s="141"/>
      <c r="L40" s="141"/>
      <c r="M40" s="30"/>
      <c r="N40" s="27"/>
      <c r="O40" s="27"/>
    </row>
    <row r="41" spans="1:16" ht="21.75" customHeight="1">
      <c r="A41" s="140" t="s">
        <v>66</v>
      </c>
      <c r="B41" s="140"/>
      <c r="C41" s="140"/>
      <c r="D41" s="140"/>
      <c r="E41" s="140"/>
      <c r="F41" s="140"/>
      <c r="G41" s="140"/>
      <c r="H41" s="140"/>
      <c r="I41" s="140"/>
      <c r="J41" s="140"/>
      <c r="K41" s="140"/>
      <c r="L41" s="140"/>
      <c r="M41" s="26"/>
      <c r="N41" s="26"/>
      <c r="O41" s="26"/>
    </row>
    <row r="42" spans="1:16" ht="15.75" customHeight="1">
      <c r="A42" s="110" t="s">
        <v>13</v>
      </c>
      <c r="B42" s="110"/>
      <c r="C42" s="110" t="s">
        <v>43</v>
      </c>
      <c r="D42" s="110"/>
      <c r="E42" s="110"/>
      <c r="F42" s="110"/>
      <c r="G42" s="110"/>
      <c r="H42" s="110" t="s">
        <v>49</v>
      </c>
      <c r="I42" s="110"/>
      <c r="J42" s="110"/>
      <c r="K42" s="110"/>
      <c r="L42" s="110"/>
    </row>
    <row r="43" spans="1:16" ht="39" customHeight="1">
      <c r="A43" s="150" t="s">
        <v>206</v>
      </c>
      <c r="B43" s="150"/>
      <c r="C43" s="150" t="s">
        <v>164</v>
      </c>
      <c r="D43" s="150" t="s">
        <v>165</v>
      </c>
      <c r="E43" s="150"/>
      <c r="F43" s="150"/>
      <c r="G43" s="150"/>
      <c r="H43" s="150" t="s">
        <v>89</v>
      </c>
      <c r="I43" s="150"/>
      <c r="J43" s="150"/>
      <c r="K43" s="150"/>
      <c r="L43" s="150"/>
    </row>
    <row r="44" spans="1:16" ht="39" customHeight="1">
      <c r="A44" s="150" t="s">
        <v>207</v>
      </c>
      <c r="B44" s="150"/>
      <c r="C44" s="150" t="s">
        <v>164</v>
      </c>
      <c r="D44" s="150" t="s">
        <v>165</v>
      </c>
      <c r="E44" s="150"/>
      <c r="F44" s="150"/>
      <c r="G44" s="150"/>
      <c r="H44" s="150" t="s">
        <v>89</v>
      </c>
      <c r="I44" s="150"/>
      <c r="J44" s="150"/>
      <c r="K44" s="150"/>
      <c r="L44" s="150"/>
    </row>
    <row r="45" spans="1:16" ht="39" customHeight="1">
      <c r="A45" s="150" t="s">
        <v>208</v>
      </c>
      <c r="B45" s="150"/>
      <c r="C45" s="150" t="s">
        <v>194</v>
      </c>
      <c r="D45" s="150" t="s">
        <v>90</v>
      </c>
      <c r="E45" s="150"/>
      <c r="F45" s="150"/>
      <c r="G45" s="150"/>
      <c r="H45" s="150" t="s">
        <v>89</v>
      </c>
      <c r="I45" s="150"/>
      <c r="J45" s="150"/>
      <c r="K45" s="150"/>
      <c r="L45" s="150"/>
    </row>
    <row r="46" spans="1:16" ht="18.75" customHeight="1">
      <c r="A46" s="32"/>
      <c r="B46" s="32"/>
      <c r="C46" s="32"/>
      <c r="D46" s="32"/>
      <c r="E46" s="32"/>
      <c r="F46" s="32"/>
      <c r="G46" s="32"/>
      <c r="H46" s="32"/>
      <c r="I46" s="32"/>
      <c r="J46" s="32"/>
      <c r="K46" s="32"/>
      <c r="L46" s="178"/>
      <c r="M46" s="178"/>
      <c r="N46" s="178"/>
      <c r="O46" s="178"/>
      <c r="P46" s="178"/>
    </row>
    <row r="47" spans="1:16" ht="16.5">
      <c r="A47" s="177" t="s">
        <v>67</v>
      </c>
      <c r="B47" s="177"/>
      <c r="C47" s="177"/>
      <c r="D47" s="177"/>
      <c r="E47" s="177"/>
      <c r="F47" s="177"/>
      <c r="G47" s="177"/>
      <c r="H47" s="177"/>
      <c r="I47" s="177"/>
      <c r="J47" s="177"/>
      <c r="K47" s="177"/>
      <c r="L47" s="177"/>
      <c r="M47" s="30"/>
      <c r="N47" s="26"/>
      <c r="O47" s="26"/>
    </row>
    <row r="48" spans="1:16" ht="15.75" customHeight="1">
      <c r="A48" s="110" t="s">
        <v>13</v>
      </c>
      <c r="B48" s="110"/>
      <c r="C48" s="110" t="s">
        <v>14</v>
      </c>
      <c r="D48" s="110"/>
      <c r="E48" s="110"/>
      <c r="F48" s="110"/>
      <c r="G48" s="110"/>
      <c r="H48" s="106" t="s">
        <v>48</v>
      </c>
      <c r="I48" s="106"/>
      <c r="J48" s="106"/>
      <c r="K48" s="106"/>
      <c r="L48" s="106"/>
    </row>
    <row r="49" spans="1:17" ht="35.25" customHeight="1">
      <c r="A49" s="150" t="s">
        <v>206</v>
      </c>
      <c r="B49" s="150"/>
      <c r="C49" s="150" t="s">
        <v>88</v>
      </c>
      <c r="D49" s="150"/>
      <c r="E49" s="150"/>
      <c r="F49" s="150"/>
      <c r="G49" s="150"/>
      <c r="H49" s="151" t="s">
        <v>91</v>
      </c>
      <c r="I49" s="151"/>
      <c r="J49" s="151"/>
      <c r="K49" s="151"/>
      <c r="L49" s="151"/>
    </row>
    <row r="50" spans="1:17" ht="35.25" customHeight="1">
      <c r="A50" s="150" t="s">
        <v>207</v>
      </c>
      <c r="B50" s="150"/>
      <c r="C50" s="150" t="s">
        <v>88</v>
      </c>
      <c r="D50" s="150"/>
      <c r="E50" s="150"/>
      <c r="F50" s="150"/>
      <c r="G50" s="150"/>
      <c r="H50" s="151" t="s">
        <v>91</v>
      </c>
      <c r="I50" s="151"/>
      <c r="J50" s="151"/>
      <c r="K50" s="151"/>
      <c r="L50" s="151"/>
    </row>
    <row r="51" spans="1:17" ht="35.25" customHeight="1">
      <c r="A51" s="150" t="s">
        <v>208</v>
      </c>
      <c r="B51" s="150"/>
      <c r="C51" s="150" t="s">
        <v>194</v>
      </c>
      <c r="D51" s="150" t="s">
        <v>90</v>
      </c>
      <c r="E51" s="150"/>
      <c r="F51" s="150"/>
      <c r="G51" s="150"/>
      <c r="H51" s="150" t="s">
        <v>89</v>
      </c>
      <c r="I51" s="150"/>
      <c r="J51" s="150"/>
      <c r="K51" s="150"/>
      <c r="L51" s="150"/>
    </row>
    <row r="52" spans="1:17" ht="15.75">
      <c r="A52" s="2"/>
      <c r="B52" s="2"/>
      <c r="C52" s="2"/>
      <c r="D52" s="2"/>
      <c r="E52" s="2"/>
      <c r="F52" s="2"/>
      <c r="G52" s="2"/>
      <c r="H52" s="2"/>
    </row>
    <row r="53" spans="1:17" ht="16.5">
      <c r="A53" s="140" t="s">
        <v>68</v>
      </c>
      <c r="B53" s="140"/>
      <c r="C53" s="140"/>
      <c r="D53" s="140"/>
      <c r="E53" s="140"/>
      <c r="F53" s="140"/>
      <c r="G53" s="140"/>
      <c r="H53" s="140"/>
      <c r="I53" s="140"/>
      <c r="J53" s="140"/>
      <c r="K53" s="140"/>
      <c r="L53" s="140"/>
      <c r="M53" s="30"/>
      <c r="N53" s="26"/>
      <c r="O53" s="26"/>
    </row>
    <row r="54" spans="1:17" ht="24" customHeight="1">
      <c r="A54" s="106" t="s">
        <v>13</v>
      </c>
      <c r="B54" s="106"/>
      <c r="C54" s="106" t="s">
        <v>15</v>
      </c>
      <c r="D54" s="106"/>
      <c r="E54" s="106"/>
      <c r="F54" s="10" t="s">
        <v>16</v>
      </c>
      <c r="G54" s="106" t="s">
        <v>85</v>
      </c>
      <c r="H54" s="106"/>
      <c r="I54" s="106" t="s">
        <v>50</v>
      </c>
      <c r="J54" s="106"/>
      <c r="K54" s="106"/>
      <c r="L54" s="106"/>
    </row>
    <row r="55" spans="1:17" ht="38.25" customHeight="1">
      <c r="A55" s="150" t="s">
        <v>206</v>
      </c>
      <c r="B55" s="150"/>
      <c r="C55" s="175">
        <v>96</v>
      </c>
      <c r="D55" s="175"/>
      <c r="E55" s="175"/>
      <c r="F55" s="60">
        <v>96</v>
      </c>
      <c r="G55" s="175">
        <v>0</v>
      </c>
      <c r="H55" s="175"/>
      <c r="I55" s="114" t="s">
        <v>92</v>
      </c>
      <c r="J55" s="114"/>
      <c r="K55" s="114"/>
      <c r="L55" s="114"/>
      <c r="M55" s="58"/>
      <c r="N55" s="58"/>
      <c r="O55" s="58"/>
      <c r="P55" s="58"/>
    </row>
    <row r="56" spans="1:17" ht="38.25" customHeight="1">
      <c r="A56" s="150" t="s">
        <v>207</v>
      </c>
      <c r="B56" s="150"/>
      <c r="C56" s="175">
        <v>83</v>
      </c>
      <c r="D56" s="175"/>
      <c r="E56" s="175"/>
      <c r="F56" s="60">
        <v>82</v>
      </c>
      <c r="G56" s="113" t="s">
        <v>218</v>
      </c>
      <c r="H56" s="113"/>
      <c r="I56" s="114"/>
      <c r="J56" s="114"/>
      <c r="K56" s="114"/>
      <c r="L56" s="114"/>
      <c r="M56" s="58"/>
      <c r="N56" s="58"/>
      <c r="O56" s="58"/>
      <c r="P56" s="58"/>
    </row>
    <row r="57" spans="1:17" ht="38.25" customHeight="1">
      <c r="A57" s="150" t="s">
        <v>208</v>
      </c>
      <c r="B57" s="150"/>
      <c r="C57" s="175">
        <v>87</v>
      </c>
      <c r="D57" s="175"/>
      <c r="E57" s="175"/>
      <c r="F57" s="60">
        <v>58</v>
      </c>
      <c r="G57" s="113" t="s">
        <v>214</v>
      </c>
      <c r="H57" s="113"/>
      <c r="I57" s="114"/>
      <c r="J57" s="114"/>
      <c r="K57" s="114"/>
      <c r="L57" s="114"/>
      <c r="M57" s="42"/>
      <c r="N57" s="42"/>
      <c r="O57" s="42"/>
      <c r="P57" s="42"/>
    </row>
    <row r="58" spans="1:17" ht="132" customHeight="1">
      <c r="A58" s="67"/>
      <c r="B58" s="67"/>
      <c r="C58" s="13"/>
      <c r="D58" s="13"/>
      <c r="E58" s="13"/>
      <c r="F58" s="13"/>
      <c r="G58" s="76"/>
      <c r="H58" s="76"/>
      <c r="I58" s="66"/>
      <c r="J58" s="66"/>
      <c r="K58" s="66"/>
      <c r="L58" s="66"/>
      <c r="M58" s="42"/>
      <c r="N58" s="42"/>
      <c r="O58" s="42"/>
      <c r="P58" s="42"/>
    </row>
    <row r="59" spans="1:17" ht="27" customHeight="1">
      <c r="A59" s="176" t="s">
        <v>74</v>
      </c>
      <c r="B59" s="176"/>
      <c r="C59" s="176"/>
      <c r="D59" s="176"/>
      <c r="E59" s="176"/>
      <c r="F59" s="176"/>
      <c r="G59" s="176"/>
      <c r="H59" s="176"/>
      <c r="I59" s="176"/>
      <c r="J59" s="176"/>
      <c r="K59" s="176"/>
      <c r="L59" s="176"/>
      <c r="M59" s="176"/>
      <c r="N59" s="176"/>
      <c r="O59" s="176"/>
      <c r="P59" s="22"/>
      <c r="Q59" s="5"/>
    </row>
    <row r="60" spans="1:17" ht="16.5" customHeight="1">
      <c r="A60" s="110" t="s">
        <v>93</v>
      </c>
      <c r="B60" s="110"/>
      <c r="C60" s="110"/>
      <c r="D60" s="110"/>
      <c r="E60" s="110"/>
      <c r="F60" s="110"/>
      <c r="G60" s="110"/>
      <c r="H60" s="110"/>
      <c r="I60" s="110"/>
      <c r="J60" s="110"/>
      <c r="K60" s="110"/>
      <c r="L60" s="110"/>
      <c r="M60" s="110"/>
      <c r="N60" s="110"/>
      <c r="O60" s="110"/>
      <c r="Q60" s="5"/>
    </row>
    <row r="61" spans="1:17" ht="22.5" customHeight="1">
      <c r="A61" s="179" t="s">
        <v>310</v>
      </c>
      <c r="B61" s="110"/>
      <c r="C61" s="110"/>
      <c r="D61" s="110"/>
      <c r="E61" s="110"/>
      <c r="F61" s="110"/>
      <c r="G61" s="110"/>
      <c r="H61" s="110"/>
      <c r="I61" s="110"/>
      <c r="J61" s="110"/>
      <c r="K61" s="110"/>
      <c r="L61" s="110"/>
      <c r="M61" s="110"/>
      <c r="N61" s="110"/>
      <c r="O61" s="110"/>
      <c r="Q61" s="5"/>
    </row>
    <row r="62" spans="1:17" ht="15" customHeight="1">
      <c r="A62" s="110" t="s">
        <v>94</v>
      </c>
      <c r="B62" s="110" t="s">
        <v>95</v>
      </c>
      <c r="C62" s="110" t="s">
        <v>96</v>
      </c>
      <c r="D62" s="110" t="s">
        <v>97</v>
      </c>
      <c r="E62" s="110" t="s">
        <v>98</v>
      </c>
      <c r="F62" s="110" t="s">
        <v>99</v>
      </c>
      <c r="G62" s="110" t="s">
        <v>172</v>
      </c>
      <c r="H62" s="110" t="s">
        <v>100</v>
      </c>
      <c r="I62" s="110" t="s">
        <v>101</v>
      </c>
      <c r="J62" s="110"/>
      <c r="K62" s="110"/>
      <c r="L62" s="110"/>
      <c r="M62" s="110" t="s">
        <v>102</v>
      </c>
      <c r="N62" s="110"/>
      <c r="O62" s="110"/>
      <c r="Q62" s="5"/>
    </row>
    <row r="63" spans="1:17" ht="51.75" customHeight="1">
      <c r="A63" s="110"/>
      <c r="B63" s="110"/>
      <c r="C63" s="110"/>
      <c r="D63" s="110"/>
      <c r="E63" s="110"/>
      <c r="F63" s="110"/>
      <c r="G63" s="110"/>
      <c r="H63" s="110"/>
      <c r="I63" s="25" t="s">
        <v>103</v>
      </c>
      <c r="J63" s="25" t="s">
        <v>184</v>
      </c>
      <c r="K63" s="25" t="s">
        <v>162</v>
      </c>
      <c r="L63" s="25" t="s">
        <v>104</v>
      </c>
      <c r="M63" s="25" t="s">
        <v>105</v>
      </c>
      <c r="N63" s="25" t="s">
        <v>186</v>
      </c>
      <c r="O63" s="25" t="s">
        <v>104</v>
      </c>
      <c r="Q63" s="5"/>
    </row>
    <row r="64" spans="1:17" s="2" customFormat="1" ht="42.75" customHeight="1">
      <c r="A64" s="198">
        <v>1</v>
      </c>
      <c r="B64" s="197" t="s">
        <v>316</v>
      </c>
      <c r="C64" s="198">
        <v>1</v>
      </c>
      <c r="D64" s="197" t="s">
        <v>316</v>
      </c>
      <c r="E64" s="77">
        <v>1</v>
      </c>
      <c r="F64" s="78" t="s">
        <v>176</v>
      </c>
      <c r="G64" s="77">
        <v>1</v>
      </c>
      <c r="H64" s="78" t="s">
        <v>176</v>
      </c>
      <c r="I64" s="77" t="s">
        <v>107</v>
      </c>
      <c r="J64" s="79">
        <v>0</v>
      </c>
      <c r="K64" s="79">
        <v>0</v>
      </c>
      <c r="L64" s="79">
        <v>0</v>
      </c>
      <c r="M64" s="79">
        <v>113288668007</v>
      </c>
      <c r="N64" s="79">
        <v>8124776975</v>
      </c>
      <c r="O64" s="80">
        <f>N64/M64*100</f>
        <v>7.1717472876439663</v>
      </c>
      <c r="Q64" s="4"/>
    </row>
    <row r="65" spans="1:17" s="2" customFormat="1" ht="44.25" customHeight="1">
      <c r="A65" s="198"/>
      <c r="B65" s="197"/>
      <c r="C65" s="198"/>
      <c r="D65" s="197"/>
      <c r="E65" s="77">
        <v>5</v>
      </c>
      <c r="F65" s="78" t="s">
        <v>177</v>
      </c>
      <c r="G65" s="77">
        <v>1</v>
      </c>
      <c r="H65" s="78" t="s">
        <v>177</v>
      </c>
      <c r="I65" s="77" t="s">
        <v>109</v>
      </c>
      <c r="J65" s="79">
        <v>316112</v>
      </c>
      <c r="K65" s="79">
        <v>311167</v>
      </c>
      <c r="L65" s="79">
        <f t="shared" ref="L65:L70" si="0">+K65/J65*100</f>
        <v>98.435681024447035</v>
      </c>
      <c r="M65" s="79">
        <v>2499153926982</v>
      </c>
      <c r="N65" s="79">
        <v>208510828531</v>
      </c>
      <c r="O65" s="80">
        <f t="shared" ref="O65:O88" si="1">N65/M65*100</f>
        <v>8.343256743005</v>
      </c>
      <c r="Q65" s="4"/>
    </row>
    <row r="66" spans="1:17" s="2" customFormat="1" ht="36.75" customHeight="1">
      <c r="A66" s="198"/>
      <c r="B66" s="197"/>
      <c r="C66" s="198"/>
      <c r="D66" s="197"/>
      <c r="E66" s="77">
        <v>6</v>
      </c>
      <c r="F66" s="78" t="s">
        <v>110</v>
      </c>
      <c r="G66" s="77">
        <v>1</v>
      </c>
      <c r="H66" s="78" t="s">
        <v>110</v>
      </c>
      <c r="I66" s="77" t="s">
        <v>109</v>
      </c>
      <c r="J66" s="79">
        <v>6272</v>
      </c>
      <c r="K66" s="79">
        <v>5857</v>
      </c>
      <c r="L66" s="79">
        <f t="shared" si="0"/>
        <v>93.383290816326522</v>
      </c>
      <c r="M66" s="79">
        <v>178009169183</v>
      </c>
      <c r="N66" s="79">
        <v>12874891160</v>
      </c>
      <c r="O66" s="80">
        <f t="shared" si="1"/>
        <v>7.232712347960085</v>
      </c>
      <c r="Q66" s="4"/>
    </row>
    <row r="67" spans="1:17" s="2" customFormat="1" ht="34.5" customHeight="1">
      <c r="A67" s="198"/>
      <c r="B67" s="197"/>
      <c r="C67" s="198"/>
      <c r="D67" s="197"/>
      <c r="E67" s="77">
        <v>7</v>
      </c>
      <c r="F67" s="78" t="s">
        <v>111</v>
      </c>
      <c r="G67" s="77">
        <v>1</v>
      </c>
      <c r="H67" s="78" t="s">
        <v>111</v>
      </c>
      <c r="I67" s="77" t="s">
        <v>112</v>
      </c>
      <c r="J67" s="79">
        <v>14214</v>
      </c>
      <c r="K67" s="79">
        <v>19146</v>
      </c>
      <c r="L67" s="79">
        <f t="shared" si="0"/>
        <v>134.69818488813846</v>
      </c>
      <c r="M67" s="79">
        <v>25263938324</v>
      </c>
      <c r="N67" s="79">
        <v>1124302179</v>
      </c>
      <c r="O67" s="249">
        <f t="shared" si="1"/>
        <v>4.4502253155516369</v>
      </c>
      <c r="Q67" s="4"/>
    </row>
    <row r="68" spans="1:17" s="2" customFormat="1" ht="47.25" customHeight="1">
      <c r="A68" s="198"/>
      <c r="B68" s="197"/>
      <c r="C68" s="198"/>
      <c r="D68" s="197"/>
      <c r="E68" s="77">
        <v>8</v>
      </c>
      <c r="F68" s="78" t="s">
        <v>113</v>
      </c>
      <c r="G68" s="77">
        <v>1</v>
      </c>
      <c r="H68" s="78" t="s">
        <v>113</v>
      </c>
      <c r="I68" s="77" t="s">
        <v>114</v>
      </c>
      <c r="J68" s="79">
        <v>597</v>
      </c>
      <c r="K68" s="79">
        <v>778</v>
      </c>
      <c r="L68" s="79">
        <f t="shared" si="0"/>
        <v>130.31825795644892</v>
      </c>
      <c r="M68" s="79">
        <v>2462083605</v>
      </c>
      <c r="N68" s="246">
        <v>70346628</v>
      </c>
      <c r="O68" s="80">
        <f t="shared" si="1"/>
        <v>2.8571989942640474</v>
      </c>
      <c r="P68" s="244"/>
      <c r="Q68" s="4"/>
    </row>
    <row r="69" spans="1:17" s="2" customFormat="1" ht="47.25" customHeight="1">
      <c r="A69" s="198"/>
      <c r="B69" s="197"/>
      <c r="C69" s="198"/>
      <c r="D69" s="197"/>
      <c r="E69" s="77">
        <v>10</v>
      </c>
      <c r="F69" s="78" t="s">
        <v>115</v>
      </c>
      <c r="G69" s="77">
        <v>1</v>
      </c>
      <c r="H69" s="78" t="s">
        <v>116</v>
      </c>
      <c r="I69" s="77" t="s">
        <v>107</v>
      </c>
      <c r="J69" s="79">
        <v>0</v>
      </c>
      <c r="K69" s="79">
        <v>0</v>
      </c>
      <c r="L69" s="79">
        <v>0</v>
      </c>
      <c r="M69" s="79">
        <v>893438200</v>
      </c>
      <c r="N69" s="246">
        <v>11787510</v>
      </c>
      <c r="O69" s="80">
        <f t="shared" si="1"/>
        <v>1.3193425130020187</v>
      </c>
      <c r="P69" s="244"/>
      <c r="Q69" s="4"/>
    </row>
    <row r="70" spans="1:17" s="2" customFormat="1" ht="62.25" customHeight="1">
      <c r="A70" s="198"/>
      <c r="B70" s="197"/>
      <c r="C70" s="198"/>
      <c r="D70" s="197"/>
      <c r="E70" s="77">
        <v>11</v>
      </c>
      <c r="F70" s="78" t="s">
        <v>178</v>
      </c>
      <c r="G70" s="77">
        <v>1</v>
      </c>
      <c r="H70" s="78" t="s">
        <v>311</v>
      </c>
      <c r="I70" s="77" t="s">
        <v>117</v>
      </c>
      <c r="J70" s="79">
        <v>12</v>
      </c>
      <c r="K70" s="79">
        <v>35</v>
      </c>
      <c r="L70" s="79">
        <f t="shared" si="0"/>
        <v>291.66666666666663</v>
      </c>
      <c r="M70" s="79">
        <v>1979234094</v>
      </c>
      <c r="N70" s="246">
        <v>0</v>
      </c>
      <c r="O70" s="80">
        <f t="shared" si="1"/>
        <v>0</v>
      </c>
      <c r="P70" s="244"/>
      <c r="Q70" s="4"/>
    </row>
    <row r="71" spans="1:17" s="2" customFormat="1" ht="51.75" customHeight="1">
      <c r="A71" s="198"/>
      <c r="B71" s="197"/>
      <c r="C71" s="198"/>
      <c r="D71" s="197"/>
      <c r="E71" s="77">
        <v>12</v>
      </c>
      <c r="F71" s="78" t="s">
        <v>118</v>
      </c>
      <c r="G71" s="77">
        <v>1</v>
      </c>
      <c r="H71" s="78" t="s">
        <v>119</v>
      </c>
      <c r="I71" s="77" t="s">
        <v>120</v>
      </c>
      <c r="J71" s="79">
        <v>0</v>
      </c>
      <c r="K71" s="79">
        <v>0</v>
      </c>
      <c r="L71" s="79">
        <v>0</v>
      </c>
      <c r="M71" s="79">
        <v>67491199854</v>
      </c>
      <c r="N71" s="246">
        <v>2533443969</v>
      </c>
      <c r="O71" s="80">
        <f t="shared" si="1"/>
        <v>3.7537397089997806</v>
      </c>
      <c r="P71" s="244"/>
      <c r="Q71" s="4"/>
    </row>
    <row r="72" spans="1:17" s="2" customFormat="1" ht="43.5" customHeight="1">
      <c r="A72" s="198"/>
      <c r="B72" s="197"/>
      <c r="C72" s="198"/>
      <c r="D72" s="197"/>
      <c r="E72" s="77">
        <v>14</v>
      </c>
      <c r="F72" s="78" t="s">
        <v>121</v>
      </c>
      <c r="G72" s="77">
        <v>1</v>
      </c>
      <c r="H72" s="78" t="s">
        <v>121</v>
      </c>
      <c r="I72" s="77" t="s">
        <v>108</v>
      </c>
      <c r="J72" s="79">
        <v>0</v>
      </c>
      <c r="K72" s="79">
        <v>0</v>
      </c>
      <c r="L72" s="79">
        <v>0</v>
      </c>
      <c r="M72" s="79">
        <v>26736218157</v>
      </c>
      <c r="N72" s="246">
        <v>172176266</v>
      </c>
      <c r="O72" s="80">
        <f t="shared" si="1"/>
        <v>0.64398137757909224</v>
      </c>
      <c r="P72" s="244"/>
      <c r="Q72" s="4"/>
    </row>
    <row r="73" spans="1:17" s="2" customFormat="1" ht="44.25" customHeight="1">
      <c r="A73" s="198"/>
      <c r="B73" s="197"/>
      <c r="C73" s="198"/>
      <c r="D73" s="197"/>
      <c r="E73" s="77">
        <v>15</v>
      </c>
      <c r="F73" s="78" t="s">
        <v>122</v>
      </c>
      <c r="G73" s="77">
        <v>1</v>
      </c>
      <c r="H73" s="78" t="s">
        <v>122</v>
      </c>
      <c r="I73" s="77" t="s">
        <v>123</v>
      </c>
      <c r="J73" s="79">
        <v>0</v>
      </c>
      <c r="K73" s="79">
        <v>0</v>
      </c>
      <c r="L73" s="79">
        <v>0</v>
      </c>
      <c r="M73" s="79">
        <v>81227633070</v>
      </c>
      <c r="N73" s="246">
        <v>3947437988</v>
      </c>
      <c r="O73" s="80">
        <f t="shared" si="1"/>
        <v>4.8597230262738229</v>
      </c>
      <c r="P73" s="244"/>
      <c r="Q73" s="4"/>
    </row>
    <row r="74" spans="1:17" s="2" customFormat="1" ht="45" customHeight="1">
      <c r="A74" s="198"/>
      <c r="B74" s="197"/>
      <c r="C74" s="198"/>
      <c r="D74" s="197"/>
      <c r="E74" s="77">
        <v>16</v>
      </c>
      <c r="F74" s="78" t="s">
        <v>124</v>
      </c>
      <c r="G74" s="77">
        <v>1</v>
      </c>
      <c r="H74" s="78" t="s">
        <v>124</v>
      </c>
      <c r="I74" s="77" t="s">
        <v>123</v>
      </c>
      <c r="J74" s="79">
        <v>0</v>
      </c>
      <c r="K74" s="79">
        <v>0</v>
      </c>
      <c r="L74" s="79">
        <v>0</v>
      </c>
      <c r="M74" s="79">
        <v>132878598448</v>
      </c>
      <c r="N74" s="246">
        <v>6986992449</v>
      </c>
      <c r="O74" s="80">
        <f t="shared" si="1"/>
        <v>5.2581774120188749</v>
      </c>
      <c r="P74" s="244"/>
      <c r="Q74" s="4"/>
    </row>
    <row r="75" spans="1:17" s="2" customFormat="1" ht="51" customHeight="1">
      <c r="A75" s="198"/>
      <c r="B75" s="197"/>
      <c r="C75" s="198"/>
      <c r="D75" s="197"/>
      <c r="E75" s="77">
        <v>17</v>
      </c>
      <c r="F75" s="78" t="s">
        <v>125</v>
      </c>
      <c r="G75" s="77">
        <v>1</v>
      </c>
      <c r="H75" s="78" t="s">
        <v>157</v>
      </c>
      <c r="I75" s="77" t="s">
        <v>120</v>
      </c>
      <c r="J75" s="79">
        <v>0</v>
      </c>
      <c r="K75" s="79">
        <v>0</v>
      </c>
      <c r="L75" s="79">
        <v>0</v>
      </c>
      <c r="M75" s="81">
        <v>28378406431</v>
      </c>
      <c r="N75" s="246">
        <v>318476640</v>
      </c>
      <c r="O75" s="80">
        <f t="shared" si="1"/>
        <v>1.1222499077753094</v>
      </c>
      <c r="P75" s="244"/>
      <c r="Q75" s="4"/>
    </row>
    <row r="76" spans="1:17" s="2" customFormat="1" ht="51.75" customHeight="1">
      <c r="A76" s="198"/>
      <c r="B76" s="197"/>
      <c r="C76" s="198"/>
      <c r="D76" s="197"/>
      <c r="E76" s="77">
        <v>18</v>
      </c>
      <c r="F76" s="78" t="s">
        <v>179</v>
      </c>
      <c r="G76" s="77">
        <v>1</v>
      </c>
      <c r="H76" s="78" t="s">
        <v>180</v>
      </c>
      <c r="I76" s="77" t="s">
        <v>126</v>
      </c>
      <c r="J76" s="79">
        <v>0</v>
      </c>
      <c r="K76" s="79">
        <v>0</v>
      </c>
      <c r="L76" s="79">
        <v>0</v>
      </c>
      <c r="M76" s="79">
        <v>72237364969</v>
      </c>
      <c r="N76" s="246">
        <v>2528212732</v>
      </c>
      <c r="O76" s="80">
        <f t="shared" si="1"/>
        <v>3.4998684310882036</v>
      </c>
      <c r="P76" s="244"/>
      <c r="Q76" s="4"/>
    </row>
    <row r="77" spans="1:17" s="2" customFormat="1" ht="43.5" customHeight="1">
      <c r="A77" s="198"/>
      <c r="B77" s="197"/>
      <c r="C77" s="198"/>
      <c r="D77" s="197"/>
      <c r="E77" s="77">
        <v>19</v>
      </c>
      <c r="F77" s="78" t="s">
        <v>127</v>
      </c>
      <c r="G77" s="77">
        <v>1</v>
      </c>
      <c r="H77" s="78" t="s">
        <v>181</v>
      </c>
      <c r="I77" s="77" t="s">
        <v>117</v>
      </c>
      <c r="J77" s="79">
        <v>0</v>
      </c>
      <c r="K77" s="79">
        <v>0</v>
      </c>
      <c r="L77" s="79">
        <v>0</v>
      </c>
      <c r="M77" s="79">
        <v>9000000000</v>
      </c>
      <c r="N77" s="246">
        <v>47802750</v>
      </c>
      <c r="O77" s="80">
        <f t="shared" si="1"/>
        <v>0.53114166666666662</v>
      </c>
      <c r="P77" s="244"/>
      <c r="Q77" s="4"/>
    </row>
    <row r="78" spans="1:17" s="2" customFormat="1" ht="53.25" customHeight="1">
      <c r="A78" s="198"/>
      <c r="B78" s="197"/>
      <c r="C78" s="198"/>
      <c r="D78" s="197"/>
      <c r="E78" s="77">
        <v>20</v>
      </c>
      <c r="F78" s="78" t="s">
        <v>128</v>
      </c>
      <c r="G78" s="77">
        <v>1</v>
      </c>
      <c r="H78" s="78" t="s">
        <v>312</v>
      </c>
      <c r="I78" s="77" t="s">
        <v>123</v>
      </c>
      <c r="J78" s="79">
        <v>0</v>
      </c>
      <c r="K78" s="79">
        <v>0</v>
      </c>
      <c r="L78" s="79">
        <v>0</v>
      </c>
      <c r="M78" s="79">
        <v>9519742673</v>
      </c>
      <c r="N78" s="246">
        <v>0</v>
      </c>
      <c r="O78" s="80">
        <f t="shared" si="1"/>
        <v>0</v>
      </c>
      <c r="P78" s="244"/>
      <c r="Q78" s="4"/>
    </row>
    <row r="79" spans="1:17" s="2" customFormat="1" ht="42.75" customHeight="1">
      <c r="A79" s="198"/>
      <c r="B79" s="197"/>
      <c r="C79" s="198"/>
      <c r="D79" s="197"/>
      <c r="E79" s="77">
        <v>21</v>
      </c>
      <c r="F79" s="78" t="s">
        <v>182</v>
      </c>
      <c r="G79" s="77">
        <v>1</v>
      </c>
      <c r="H79" s="78" t="s">
        <v>313</v>
      </c>
      <c r="I79" s="77" t="s">
        <v>123</v>
      </c>
      <c r="J79" s="79">
        <v>0</v>
      </c>
      <c r="K79" s="79">
        <v>0</v>
      </c>
      <c r="L79" s="79">
        <v>0</v>
      </c>
      <c r="M79" s="79">
        <v>48324702938</v>
      </c>
      <c r="N79" s="246">
        <v>0</v>
      </c>
      <c r="O79" s="80">
        <f t="shared" si="1"/>
        <v>0</v>
      </c>
      <c r="P79" s="244"/>
      <c r="Q79" s="4"/>
    </row>
    <row r="80" spans="1:17" s="2" customFormat="1" ht="43.5" customHeight="1">
      <c r="A80" s="198"/>
      <c r="B80" s="197"/>
      <c r="C80" s="198"/>
      <c r="D80" s="197"/>
      <c r="E80" s="77">
        <v>22</v>
      </c>
      <c r="F80" s="78" t="s">
        <v>183</v>
      </c>
      <c r="G80" s="77">
        <v>1</v>
      </c>
      <c r="H80" s="78" t="s">
        <v>314</v>
      </c>
      <c r="I80" s="77" t="s">
        <v>123</v>
      </c>
      <c r="J80" s="79">
        <v>0</v>
      </c>
      <c r="K80" s="79">
        <v>0</v>
      </c>
      <c r="L80" s="79">
        <v>0</v>
      </c>
      <c r="M80" s="79">
        <v>14040390289</v>
      </c>
      <c r="N80" s="246">
        <v>956261901</v>
      </c>
      <c r="O80" s="80">
        <f t="shared" si="1"/>
        <v>6.8107928719701425</v>
      </c>
      <c r="P80" s="244"/>
      <c r="Q80" s="4"/>
    </row>
    <row r="81" spans="1:17" s="2" customFormat="1" ht="42" customHeight="1">
      <c r="A81" s="198">
        <v>3</v>
      </c>
      <c r="B81" s="197" t="s">
        <v>129</v>
      </c>
      <c r="C81" s="198">
        <v>3</v>
      </c>
      <c r="D81" s="197" t="s">
        <v>129</v>
      </c>
      <c r="E81" s="77">
        <v>1</v>
      </c>
      <c r="F81" s="78" t="s">
        <v>130</v>
      </c>
      <c r="G81" s="77">
        <v>1</v>
      </c>
      <c r="H81" s="78" t="s">
        <v>130</v>
      </c>
      <c r="I81" s="77" t="s">
        <v>107</v>
      </c>
      <c r="J81" s="79">
        <v>0</v>
      </c>
      <c r="K81" s="79">
        <v>0</v>
      </c>
      <c r="L81" s="79">
        <v>0</v>
      </c>
      <c r="M81" s="79">
        <v>815746127329</v>
      </c>
      <c r="N81" s="246">
        <v>2320308259</v>
      </c>
      <c r="O81" s="80">
        <f t="shared" si="1"/>
        <v>0.28443999686488153</v>
      </c>
      <c r="P81" s="244"/>
      <c r="Q81" s="4"/>
    </row>
    <row r="82" spans="1:17" s="2" customFormat="1" ht="47.25" customHeight="1">
      <c r="A82" s="198"/>
      <c r="B82" s="197"/>
      <c r="C82" s="198"/>
      <c r="D82" s="197"/>
      <c r="E82" s="77">
        <v>2</v>
      </c>
      <c r="F82" s="78" t="s">
        <v>131</v>
      </c>
      <c r="G82" s="77">
        <v>1</v>
      </c>
      <c r="H82" s="78" t="s">
        <v>131</v>
      </c>
      <c r="I82" s="77" t="s">
        <v>107</v>
      </c>
      <c r="J82" s="79">
        <v>0</v>
      </c>
      <c r="K82" s="79">
        <v>0</v>
      </c>
      <c r="L82" s="79">
        <v>0</v>
      </c>
      <c r="M82" s="79">
        <v>3001653857683</v>
      </c>
      <c r="N82" s="246">
        <v>208457323648</v>
      </c>
      <c r="O82" s="80">
        <f t="shared" si="1"/>
        <v>6.9447489128180102</v>
      </c>
      <c r="P82" s="244"/>
      <c r="Q82" s="4"/>
    </row>
    <row r="83" spans="1:17" s="2" customFormat="1" ht="47.25" customHeight="1">
      <c r="A83" s="198"/>
      <c r="B83" s="197"/>
      <c r="C83" s="198"/>
      <c r="D83" s="197"/>
      <c r="E83" s="77">
        <v>3</v>
      </c>
      <c r="F83" s="78" t="s">
        <v>132</v>
      </c>
      <c r="G83" s="77">
        <v>1</v>
      </c>
      <c r="H83" s="78" t="s">
        <v>132</v>
      </c>
      <c r="I83" s="77" t="s">
        <v>107</v>
      </c>
      <c r="J83" s="79">
        <v>0</v>
      </c>
      <c r="K83" s="79">
        <v>0</v>
      </c>
      <c r="L83" s="79">
        <v>0</v>
      </c>
      <c r="M83" s="79">
        <v>587070200000</v>
      </c>
      <c r="N83" s="246">
        <v>0</v>
      </c>
      <c r="O83" s="80">
        <f t="shared" si="1"/>
        <v>0</v>
      </c>
      <c r="P83" s="244"/>
      <c r="Q83" s="4"/>
    </row>
    <row r="84" spans="1:17" s="2" customFormat="1" ht="63.75" customHeight="1">
      <c r="A84" s="198"/>
      <c r="B84" s="197"/>
      <c r="C84" s="198"/>
      <c r="D84" s="197"/>
      <c r="E84" s="77">
        <v>4</v>
      </c>
      <c r="F84" s="78" t="s">
        <v>133</v>
      </c>
      <c r="G84" s="77">
        <v>1</v>
      </c>
      <c r="H84" s="78" t="s">
        <v>133</v>
      </c>
      <c r="I84" s="77" t="s">
        <v>107</v>
      </c>
      <c r="J84" s="79">
        <v>0</v>
      </c>
      <c r="K84" s="79">
        <v>0</v>
      </c>
      <c r="L84" s="79">
        <v>0</v>
      </c>
      <c r="M84" s="79">
        <v>18762611000</v>
      </c>
      <c r="N84" s="246">
        <v>0</v>
      </c>
      <c r="O84" s="80">
        <f t="shared" si="1"/>
        <v>0</v>
      </c>
      <c r="P84" s="244"/>
      <c r="Q84" s="4"/>
    </row>
    <row r="85" spans="1:17" s="2" customFormat="1" ht="47.25" customHeight="1">
      <c r="A85" s="198"/>
      <c r="B85" s="197"/>
      <c r="C85" s="198"/>
      <c r="D85" s="197"/>
      <c r="E85" s="77">
        <v>5</v>
      </c>
      <c r="F85" s="78" t="s">
        <v>134</v>
      </c>
      <c r="G85" s="77">
        <v>1</v>
      </c>
      <c r="H85" s="78" t="s">
        <v>134</v>
      </c>
      <c r="I85" s="77" t="s">
        <v>107</v>
      </c>
      <c r="J85" s="79">
        <v>0</v>
      </c>
      <c r="K85" s="79">
        <v>0</v>
      </c>
      <c r="L85" s="79">
        <v>0</v>
      </c>
      <c r="M85" s="79">
        <v>300000000000</v>
      </c>
      <c r="N85" s="246">
        <v>0</v>
      </c>
      <c r="O85" s="80">
        <f t="shared" si="1"/>
        <v>0</v>
      </c>
      <c r="P85" s="244"/>
      <c r="Q85" s="4"/>
    </row>
    <row r="86" spans="1:17" s="2" customFormat="1" ht="47.25" customHeight="1">
      <c r="A86" s="198"/>
      <c r="B86" s="197"/>
      <c r="C86" s="198"/>
      <c r="D86" s="197"/>
      <c r="E86" s="77">
        <v>6</v>
      </c>
      <c r="F86" s="78" t="s">
        <v>135</v>
      </c>
      <c r="G86" s="77">
        <v>1</v>
      </c>
      <c r="H86" s="78" t="s">
        <v>135</v>
      </c>
      <c r="I86" s="77" t="s">
        <v>107</v>
      </c>
      <c r="J86" s="79">
        <v>0</v>
      </c>
      <c r="K86" s="79">
        <v>0</v>
      </c>
      <c r="L86" s="79">
        <v>0</v>
      </c>
      <c r="M86" s="81">
        <v>6370645611780</v>
      </c>
      <c r="N86" s="246">
        <v>449181389386</v>
      </c>
      <c r="O86" s="80">
        <f t="shared" si="1"/>
        <v>7.0507985651472431</v>
      </c>
      <c r="P86" s="244"/>
      <c r="Q86" s="4"/>
    </row>
    <row r="87" spans="1:17" s="2" customFormat="1" ht="51.75" customHeight="1">
      <c r="A87" s="198"/>
      <c r="B87" s="197"/>
      <c r="C87" s="198"/>
      <c r="D87" s="197"/>
      <c r="E87" s="77">
        <v>7</v>
      </c>
      <c r="F87" s="78" t="s">
        <v>136</v>
      </c>
      <c r="G87" s="77">
        <v>1</v>
      </c>
      <c r="H87" s="78" t="s">
        <v>136</v>
      </c>
      <c r="I87" s="77" t="s">
        <v>107</v>
      </c>
      <c r="J87" s="79">
        <v>0</v>
      </c>
      <c r="K87" s="79">
        <v>0</v>
      </c>
      <c r="L87" s="79">
        <v>0</v>
      </c>
      <c r="M87" s="81">
        <v>9361899479474</v>
      </c>
      <c r="N87" s="246">
        <v>623870205317</v>
      </c>
      <c r="O87" s="80">
        <f t="shared" si="1"/>
        <v>6.6639276215776269</v>
      </c>
      <c r="P87" s="244"/>
      <c r="Q87" s="4"/>
    </row>
    <row r="88" spans="1:17" s="2" customFormat="1" ht="51.75" customHeight="1">
      <c r="A88" s="198"/>
      <c r="B88" s="197"/>
      <c r="C88" s="198"/>
      <c r="D88" s="197"/>
      <c r="E88" s="77">
        <v>8</v>
      </c>
      <c r="F88" s="78" t="s">
        <v>185</v>
      </c>
      <c r="G88" s="77">
        <v>1</v>
      </c>
      <c r="H88" s="78" t="s">
        <v>315</v>
      </c>
      <c r="I88" s="77" t="s">
        <v>107</v>
      </c>
      <c r="J88" s="79">
        <v>0</v>
      </c>
      <c r="K88" s="79">
        <v>0</v>
      </c>
      <c r="L88" s="79">
        <v>0</v>
      </c>
      <c r="M88" s="81">
        <v>157296229576</v>
      </c>
      <c r="N88" s="247">
        <v>39317281267</v>
      </c>
      <c r="O88" s="80">
        <f t="shared" si="1"/>
        <v>24.995692123696632</v>
      </c>
      <c r="P88" s="244"/>
      <c r="Q88" s="4"/>
    </row>
    <row r="89" spans="1:17" s="5" customFormat="1" ht="21.75" customHeight="1">
      <c r="A89" s="191" t="s">
        <v>137</v>
      </c>
      <c r="B89" s="191"/>
      <c r="C89" s="191"/>
      <c r="D89" s="191"/>
      <c r="E89" s="191"/>
      <c r="F89" s="191"/>
      <c r="G89" s="191"/>
      <c r="H89" s="191"/>
      <c r="I89" s="191"/>
      <c r="J89" s="191"/>
      <c r="K89" s="191"/>
      <c r="L89" s="191"/>
      <c r="M89" s="87">
        <f>SUM(M64:M88)</f>
        <v>23923958832066</v>
      </c>
      <c r="N89" s="248">
        <f>SUM(N64:N88)</f>
        <v>1571354245555</v>
      </c>
      <c r="O89" s="88">
        <f>N89/M89*100</f>
        <v>6.56811966859292</v>
      </c>
      <c r="P89" s="245"/>
    </row>
    <row r="91" spans="1:17" s="22" customFormat="1" ht="21" customHeight="1">
      <c r="A91" s="179" t="s">
        <v>317</v>
      </c>
      <c r="B91" s="110"/>
      <c r="C91" s="110"/>
      <c r="D91" s="110"/>
      <c r="E91" s="110"/>
      <c r="F91" s="110"/>
      <c r="G91" s="110"/>
      <c r="H91" s="110"/>
      <c r="I91" s="110"/>
      <c r="J91" s="110"/>
      <c r="K91" s="110"/>
      <c r="L91" s="110"/>
      <c r="M91" s="110"/>
      <c r="N91" s="110"/>
      <c r="O91" s="110"/>
      <c r="P91" s="44"/>
    </row>
    <row r="92" spans="1:17" s="22" customFormat="1" ht="21" customHeight="1">
      <c r="A92" s="110" t="s">
        <v>94</v>
      </c>
      <c r="B92" s="110" t="s">
        <v>95</v>
      </c>
      <c r="C92" s="110" t="s">
        <v>96</v>
      </c>
      <c r="D92" s="110" t="s">
        <v>97</v>
      </c>
      <c r="E92" s="110" t="s">
        <v>98</v>
      </c>
      <c r="F92" s="110" t="s">
        <v>99</v>
      </c>
      <c r="G92" s="110" t="s">
        <v>172</v>
      </c>
      <c r="H92" s="110" t="s">
        <v>100</v>
      </c>
      <c r="I92" s="110" t="s">
        <v>101</v>
      </c>
      <c r="J92" s="110"/>
      <c r="K92" s="110"/>
      <c r="L92" s="110"/>
      <c r="M92" s="110" t="s">
        <v>102</v>
      </c>
      <c r="N92" s="110"/>
      <c r="O92" s="110"/>
      <c r="P92" s="44"/>
    </row>
    <row r="93" spans="1:17" s="22" customFormat="1" ht="57.75" customHeight="1">
      <c r="A93" s="110"/>
      <c r="B93" s="110"/>
      <c r="C93" s="110"/>
      <c r="D93" s="110"/>
      <c r="E93" s="110"/>
      <c r="F93" s="110"/>
      <c r="G93" s="110"/>
      <c r="H93" s="110"/>
      <c r="I93" s="36" t="s">
        <v>103</v>
      </c>
      <c r="J93" s="36" t="s">
        <v>184</v>
      </c>
      <c r="K93" s="36" t="s">
        <v>162</v>
      </c>
      <c r="L93" s="36" t="s">
        <v>104</v>
      </c>
      <c r="M93" s="36" t="s">
        <v>105</v>
      </c>
      <c r="N93" s="36" t="s">
        <v>186</v>
      </c>
      <c r="O93" s="36" t="s">
        <v>104</v>
      </c>
      <c r="P93" s="44"/>
    </row>
    <row r="94" spans="1:17" s="44" customFormat="1" ht="42" customHeight="1">
      <c r="A94" s="193">
        <v>1</v>
      </c>
      <c r="B94" s="195" t="s">
        <v>106</v>
      </c>
      <c r="C94" s="193">
        <v>1</v>
      </c>
      <c r="D94" s="195" t="s">
        <v>106</v>
      </c>
      <c r="E94" s="77">
        <v>1</v>
      </c>
      <c r="F94" s="78" t="s">
        <v>176</v>
      </c>
      <c r="G94" s="77">
        <v>1</v>
      </c>
      <c r="H94" s="78" t="s">
        <v>176</v>
      </c>
      <c r="I94" s="77" t="s">
        <v>107</v>
      </c>
      <c r="J94" s="79">
        <v>0</v>
      </c>
      <c r="K94" s="79">
        <v>0</v>
      </c>
      <c r="L94" s="79">
        <v>0</v>
      </c>
      <c r="M94" s="79">
        <v>113288668007</v>
      </c>
      <c r="N94" s="79">
        <v>7806832639</v>
      </c>
      <c r="O94" s="80">
        <f>N94/M94*100</f>
        <v>6.8910975619535257</v>
      </c>
      <c r="P94" s="250"/>
    </row>
    <row r="95" spans="1:17" s="44" customFormat="1" ht="42" customHeight="1">
      <c r="A95" s="193"/>
      <c r="B95" s="195"/>
      <c r="C95" s="193"/>
      <c r="D95" s="195"/>
      <c r="E95" s="77">
        <v>5</v>
      </c>
      <c r="F95" s="78" t="s">
        <v>177</v>
      </c>
      <c r="G95" s="77">
        <v>1</v>
      </c>
      <c r="H95" s="78" t="s">
        <v>177</v>
      </c>
      <c r="I95" s="77" t="s">
        <v>109</v>
      </c>
      <c r="J95" s="79">
        <v>316312</v>
      </c>
      <c r="K95" s="79">
        <v>309987</v>
      </c>
      <c r="L95" s="79">
        <f t="shared" ref="L95:L100" si="2">+K95/J95*100</f>
        <v>98.000392018007531</v>
      </c>
      <c r="M95" s="79">
        <v>2499153926982</v>
      </c>
      <c r="N95" s="79">
        <v>207720118791</v>
      </c>
      <c r="O95" s="80">
        <f t="shared" ref="O95:O118" si="3">N95/M95*100</f>
        <v>8.3116176458104203</v>
      </c>
      <c r="P95" s="250"/>
    </row>
    <row r="96" spans="1:17" s="44" customFormat="1" ht="42" customHeight="1">
      <c r="A96" s="193"/>
      <c r="B96" s="195"/>
      <c r="C96" s="193"/>
      <c r="D96" s="195"/>
      <c r="E96" s="77">
        <v>6</v>
      </c>
      <c r="F96" s="78" t="s">
        <v>110</v>
      </c>
      <c r="G96" s="77">
        <v>1</v>
      </c>
      <c r="H96" s="78" t="s">
        <v>110</v>
      </c>
      <c r="I96" s="77" t="s">
        <v>109</v>
      </c>
      <c r="J96" s="79">
        <v>6282</v>
      </c>
      <c r="K96" s="79">
        <v>5834</v>
      </c>
      <c r="L96" s="79">
        <f t="shared" si="2"/>
        <v>92.868513212352752</v>
      </c>
      <c r="M96" s="79">
        <v>178009169183</v>
      </c>
      <c r="N96" s="79">
        <v>12848679712</v>
      </c>
      <c r="O96" s="80">
        <f t="shared" si="3"/>
        <v>7.2179875738822661</v>
      </c>
      <c r="P96" s="250"/>
    </row>
    <row r="97" spans="1:16" s="44" customFormat="1" ht="42" customHeight="1">
      <c r="A97" s="193"/>
      <c r="B97" s="195"/>
      <c r="C97" s="193"/>
      <c r="D97" s="195"/>
      <c r="E97" s="77">
        <v>7</v>
      </c>
      <c r="F97" s="78" t="s">
        <v>111</v>
      </c>
      <c r="G97" s="77">
        <v>1</v>
      </c>
      <c r="H97" s="78" t="s">
        <v>111</v>
      </c>
      <c r="I97" s="77" t="s">
        <v>112</v>
      </c>
      <c r="J97" s="79">
        <v>14214</v>
      </c>
      <c r="K97" s="79">
        <v>17536</v>
      </c>
      <c r="L97" s="79">
        <f t="shared" si="2"/>
        <v>123.37132404671452</v>
      </c>
      <c r="M97" s="79">
        <v>25263938324</v>
      </c>
      <c r="N97" s="79">
        <v>1311969888</v>
      </c>
      <c r="O97" s="80">
        <f t="shared" si="3"/>
        <v>5.1930537162278734</v>
      </c>
      <c r="P97" s="250"/>
    </row>
    <row r="98" spans="1:16" s="44" customFormat="1" ht="45.75" customHeight="1">
      <c r="A98" s="193"/>
      <c r="B98" s="195"/>
      <c r="C98" s="193"/>
      <c r="D98" s="195"/>
      <c r="E98" s="77">
        <v>8</v>
      </c>
      <c r="F98" s="78" t="s">
        <v>113</v>
      </c>
      <c r="G98" s="77">
        <v>1</v>
      </c>
      <c r="H98" s="78" t="s">
        <v>113</v>
      </c>
      <c r="I98" s="77" t="s">
        <v>114</v>
      </c>
      <c r="J98" s="79">
        <v>672</v>
      </c>
      <c r="K98" s="79">
        <v>681</v>
      </c>
      <c r="L98" s="79">
        <f t="shared" si="2"/>
        <v>101.33928571428572</v>
      </c>
      <c r="M98" s="79">
        <v>2462083605</v>
      </c>
      <c r="N98" s="79">
        <v>89571679</v>
      </c>
      <c r="O98" s="80">
        <f t="shared" si="3"/>
        <v>3.6380437617186443</v>
      </c>
      <c r="P98" s="250"/>
    </row>
    <row r="99" spans="1:16" s="44" customFormat="1" ht="51" customHeight="1">
      <c r="A99" s="193"/>
      <c r="B99" s="195"/>
      <c r="C99" s="193"/>
      <c r="D99" s="195"/>
      <c r="E99" s="77">
        <v>10</v>
      </c>
      <c r="F99" s="78" t="s">
        <v>115</v>
      </c>
      <c r="G99" s="77">
        <v>1</v>
      </c>
      <c r="H99" s="78" t="s">
        <v>116</v>
      </c>
      <c r="I99" s="77" t="s">
        <v>107</v>
      </c>
      <c r="J99" s="79">
        <v>0</v>
      </c>
      <c r="K99" s="79">
        <v>0</v>
      </c>
      <c r="L99" s="79">
        <v>0</v>
      </c>
      <c r="M99" s="79">
        <v>893438200</v>
      </c>
      <c r="N99" s="79">
        <v>38595320</v>
      </c>
      <c r="O99" s="80">
        <f t="shared" si="3"/>
        <v>4.3198645412743719</v>
      </c>
      <c r="P99" s="250"/>
    </row>
    <row r="100" spans="1:16" s="44" customFormat="1" ht="64.5" customHeight="1">
      <c r="A100" s="193"/>
      <c r="B100" s="195"/>
      <c r="C100" s="193"/>
      <c r="D100" s="195"/>
      <c r="E100" s="77">
        <v>11</v>
      </c>
      <c r="F100" s="78" t="s">
        <v>178</v>
      </c>
      <c r="G100" s="77">
        <v>1</v>
      </c>
      <c r="H100" s="78" t="s">
        <v>311</v>
      </c>
      <c r="I100" s="77" t="s">
        <v>117</v>
      </c>
      <c r="J100" s="79">
        <v>12</v>
      </c>
      <c r="K100" s="79">
        <v>35</v>
      </c>
      <c r="L100" s="79">
        <f t="shared" si="2"/>
        <v>291.66666666666663</v>
      </c>
      <c r="M100" s="79">
        <v>1979234094</v>
      </c>
      <c r="N100" s="79">
        <v>0</v>
      </c>
      <c r="O100" s="80">
        <f t="shared" si="3"/>
        <v>0</v>
      </c>
      <c r="P100" s="250"/>
    </row>
    <row r="101" spans="1:16" s="44" customFormat="1" ht="54" customHeight="1">
      <c r="A101" s="193"/>
      <c r="B101" s="195"/>
      <c r="C101" s="193"/>
      <c r="D101" s="195"/>
      <c r="E101" s="77">
        <v>12</v>
      </c>
      <c r="F101" s="78" t="s">
        <v>118</v>
      </c>
      <c r="G101" s="77">
        <v>1</v>
      </c>
      <c r="H101" s="78" t="s">
        <v>119</v>
      </c>
      <c r="I101" s="77" t="s">
        <v>120</v>
      </c>
      <c r="J101" s="79">
        <v>0</v>
      </c>
      <c r="K101" s="79">
        <v>0</v>
      </c>
      <c r="L101" s="79">
        <v>0</v>
      </c>
      <c r="M101" s="79">
        <v>67491199854</v>
      </c>
      <c r="N101" s="79">
        <v>7807460393</v>
      </c>
      <c r="O101" s="80">
        <f t="shared" si="3"/>
        <v>11.568116154238552</v>
      </c>
      <c r="P101" s="250"/>
    </row>
    <row r="102" spans="1:16" s="44" customFormat="1" ht="44.25" customHeight="1">
      <c r="A102" s="193"/>
      <c r="B102" s="195"/>
      <c r="C102" s="193"/>
      <c r="D102" s="195"/>
      <c r="E102" s="77">
        <v>14</v>
      </c>
      <c r="F102" s="78" t="s">
        <v>121</v>
      </c>
      <c r="G102" s="77">
        <v>1</v>
      </c>
      <c r="H102" s="78" t="s">
        <v>121</v>
      </c>
      <c r="I102" s="77" t="s">
        <v>108</v>
      </c>
      <c r="J102" s="79">
        <v>0</v>
      </c>
      <c r="K102" s="79">
        <v>0</v>
      </c>
      <c r="L102" s="79">
        <v>0</v>
      </c>
      <c r="M102" s="79">
        <v>26736218157</v>
      </c>
      <c r="N102" s="79">
        <v>307303002</v>
      </c>
      <c r="O102" s="80">
        <f t="shared" si="3"/>
        <v>1.1493884445266722</v>
      </c>
      <c r="P102" s="250"/>
    </row>
    <row r="103" spans="1:16" s="44" customFormat="1" ht="44.25" customHeight="1">
      <c r="A103" s="193"/>
      <c r="B103" s="195"/>
      <c r="C103" s="193"/>
      <c r="D103" s="195"/>
      <c r="E103" s="77">
        <v>15</v>
      </c>
      <c r="F103" s="78" t="s">
        <v>122</v>
      </c>
      <c r="G103" s="77">
        <v>1</v>
      </c>
      <c r="H103" s="78" t="s">
        <v>122</v>
      </c>
      <c r="I103" s="77" t="s">
        <v>123</v>
      </c>
      <c r="J103" s="79">
        <v>0</v>
      </c>
      <c r="K103" s="79">
        <v>0</v>
      </c>
      <c r="L103" s="79">
        <v>0</v>
      </c>
      <c r="M103" s="79">
        <v>81227633070</v>
      </c>
      <c r="N103" s="79">
        <v>5864789840</v>
      </c>
      <c r="O103" s="80">
        <f t="shared" si="3"/>
        <v>7.2201904922501763</v>
      </c>
      <c r="P103" s="250"/>
    </row>
    <row r="104" spans="1:16" s="44" customFormat="1" ht="44.25" customHeight="1">
      <c r="A104" s="193"/>
      <c r="B104" s="195"/>
      <c r="C104" s="193"/>
      <c r="D104" s="195"/>
      <c r="E104" s="77">
        <v>16</v>
      </c>
      <c r="F104" s="78" t="s">
        <v>124</v>
      </c>
      <c r="G104" s="77">
        <v>1</v>
      </c>
      <c r="H104" s="78" t="s">
        <v>124</v>
      </c>
      <c r="I104" s="77" t="s">
        <v>123</v>
      </c>
      <c r="J104" s="79">
        <v>0</v>
      </c>
      <c r="K104" s="79">
        <v>0</v>
      </c>
      <c r="L104" s="79">
        <v>0</v>
      </c>
      <c r="M104" s="79">
        <v>132878598448</v>
      </c>
      <c r="N104" s="79">
        <v>5657896621</v>
      </c>
      <c r="O104" s="80">
        <f t="shared" si="3"/>
        <v>4.257944234122947</v>
      </c>
      <c r="P104" s="250"/>
    </row>
    <row r="105" spans="1:16" s="44" customFormat="1" ht="54" customHeight="1">
      <c r="A105" s="193"/>
      <c r="B105" s="195"/>
      <c r="C105" s="193"/>
      <c r="D105" s="195"/>
      <c r="E105" s="77">
        <v>17</v>
      </c>
      <c r="F105" s="78" t="s">
        <v>125</v>
      </c>
      <c r="G105" s="77">
        <v>1</v>
      </c>
      <c r="H105" s="78" t="s">
        <v>157</v>
      </c>
      <c r="I105" s="77" t="s">
        <v>120</v>
      </c>
      <c r="J105" s="79">
        <v>0</v>
      </c>
      <c r="K105" s="79">
        <v>0</v>
      </c>
      <c r="L105" s="79">
        <v>0</v>
      </c>
      <c r="M105" s="81">
        <v>28378406431</v>
      </c>
      <c r="N105" s="79">
        <v>543306208</v>
      </c>
      <c r="O105" s="80">
        <f t="shared" si="3"/>
        <v>1.9145056975662427</v>
      </c>
      <c r="P105" s="250"/>
    </row>
    <row r="106" spans="1:16" s="44" customFormat="1" ht="54" customHeight="1">
      <c r="A106" s="193"/>
      <c r="B106" s="195"/>
      <c r="C106" s="193"/>
      <c r="D106" s="195"/>
      <c r="E106" s="77">
        <v>18</v>
      </c>
      <c r="F106" s="78" t="s">
        <v>179</v>
      </c>
      <c r="G106" s="77">
        <v>1</v>
      </c>
      <c r="H106" s="78" t="s">
        <v>180</v>
      </c>
      <c r="I106" s="77" t="s">
        <v>126</v>
      </c>
      <c r="J106" s="79">
        <v>0</v>
      </c>
      <c r="K106" s="79">
        <v>0</v>
      </c>
      <c r="L106" s="79">
        <v>0</v>
      </c>
      <c r="M106" s="79">
        <v>72237364969</v>
      </c>
      <c r="N106" s="79">
        <v>1865369650</v>
      </c>
      <c r="O106" s="80">
        <f t="shared" si="3"/>
        <v>2.5822780922317783</v>
      </c>
      <c r="P106" s="250"/>
    </row>
    <row r="107" spans="1:16" s="44" customFormat="1" ht="47.25" customHeight="1">
      <c r="A107" s="193"/>
      <c r="B107" s="195"/>
      <c r="C107" s="193"/>
      <c r="D107" s="195"/>
      <c r="E107" s="77">
        <v>19</v>
      </c>
      <c r="F107" s="78" t="s">
        <v>127</v>
      </c>
      <c r="G107" s="77">
        <v>1</v>
      </c>
      <c r="H107" s="78" t="s">
        <v>181</v>
      </c>
      <c r="I107" s="77" t="s">
        <v>117</v>
      </c>
      <c r="J107" s="79">
        <v>0</v>
      </c>
      <c r="K107" s="79">
        <v>0</v>
      </c>
      <c r="L107" s="79">
        <v>0</v>
      </c>
      <c r="M107" s="79">
        <v>9000000000</v>
      </c>
      <c r="N107" s="79">
        <v>33960002</v>
      </c>
      <c r="O107" s="80">
        <f t="shared" si="3"/>
        <v>0.37733335555555553</v>
      </c>
      <c r="P107" s="250"/>
    </row>
    <row r="108" spans="1:16" s="44" customFormat="1" ht="54" customHeight="1">
      <c r="A108" s="193"/>
      <c r="B108" s="195"/>
      <c r="C108" s="193"/>
      <c r="D108" s="195"/>
      <c r="E108" s="77">
        <v>20</v>
      </c>
      <c r="F108" s="78" t="s">
        <v>128</v>
      </c>
      <c r="G108" s="77">
        <v>1</v>
      </c>
      <c r="H108" s="78" t="s">
        <v>312</v>
      </c>
      <c r="I108" s="77" t="s">
        <v>123</v>
      </c>
      <c r="J108" s="79">
        <v>0</v>
      </c>
      <c r="K108" s="79">
        <v>0</v>
      </c>
      <c r="L108" s="79">
        <v>0</v>
      </c>
      <c r="M108" s="79">
        <v>9519742673</v>
      </c>
      <c r="N108" s="79">
        <v>0</v>
      </c>
      <c r="O108" s="80">
        <f t="shared" si="3"/>
        <v>0</v>
      </c>
      <c r="P108" s="250"/>
    </row>
    <row r="109" spans="1:16" s="44" customFormat="1" ht="43.5" customHeight="1">
      <c r="A109" s="193"/>
      <c r="B109" s="195"/>
      <c r="C109" s="193"/>
      <c r="D109" s="195"/>
      <c r="E109" s="77">
        <v>21</v>
      </c>
      <c r="F109" s="78" t="s">
        <v>182</v>
      </c>
      <c r="G109" s="77">
        <v>1</v>
      </c>
      <c r="H109" s="78" t="s">
        <v>313</v>
      </c>
      <c r="I109" s="77" t="s">
        <v>123</v>
      </c>
      <c r="J109" s="79">
        <v>0</v>
      </c>
      <c r="K109" s="79">
        <v>0</v>
      </c>
      <c r="L109" s="79">
        <v>0</v>
      </c>
      <c r="M109" s="79">
        <v>48324702938</v>
      </c>
      <c r="N109" s="79">
        <v>0</v>
      </c>
      <c r="O109" s="80">
        <f t="shared" si="3"/>
        <v>0</v>
      </c>
      <c r="P109" s="250"/>
    </row>
    <row r="110" spans="1:16" s="44" customFormat="1" ht="43.5" customHeight="1">
      <c r="A110" s="194"/>
      <c r="B110" s="196"/>
      <c r="C110" s="194"/>
      <c r="D110" s="196"/>
      <c r="E110" s="77">
        <v>22</v>
      </c>
      <c r="F110" s="78" t="s">
        <v>183</v>
      </c>
      <c r="G110" s="77">
        <v>1</v>
      </c>
      <c r="H110" s="78" t="s">
        <v>314</v>
      </c>
      <c r="I110" s="77" t="s">
        <v>123</v>
      </c>
      <c r="J110" s="79">
        <v>0</v>
      </c>
      <c r="K110" s="79">
        <v>0</v>
      </c>
      <c r="L110" s="79">
        <v>0</v>
      </c>
      <c r="M110" s="79">
        <v>14040390289</v>
      </c>
      <c r="N110" s="79">
        <v>891139746</v>
      </c>
      <c r="O110" s="80">
        <f t="shared" si="3"/>
        <v>6.346972752589128</v>
      </c>
      <c r="P110" s="250"/>
    </row>
    <row r="111" spans="1:16" s="22" customFormat="1" ht="44.25" customHeight="1">
      <c r="A111" s="182">
        <v>3</v>
      </c>
      <c r="B111" s="182" t="s">
        <v>129</v>
      </c>
      <c r="C111" s="182">
        <v>3</v>
      </c>
      <c r="D111" s="182" t="s">
        <v>129</v>
      </c>
      <c r="E111" s="77">
        <v>1</v>
      </c>
      <c r="F111" s="78" t="s">
        <v>130</v>
      </c>
      <c r="G111" s="77">
        <v>1</v>
      </c>
      <c r="H111" s="78" t="s">
        <v>130</v>
      </c>
      <c r="I111" s="77" t="s">
        <v>107</v>
      </c>
      <c r="J111" s="79">
        <v>0</v>
      </c>
      <c r="K111" s="79">
        <v>0</v>
      </c>
      <c r="L111" s="79">
        <v>0</v>
      </c>
      <c r="M111" s="79">
        <v>815746127329</v>
      </c>
      <c r="N111" s="79">
        <v>15899842103</v>
      </c>
      <c r="O111" s="80">
        <f t="shared" si="3"/>
        <v>1.9491164677742205</v>
      </c>
      <c r="P111" s="250"/>
    </row>
    <row r="112" spans="1:16" s="22" customFormat="1" ht="47.25" customHeight="1">
      <c r="A112" s="182"/>
      <c r="B112" s="182"/>
      <c r="C112" s="182"/>
      <c r="D112" s="182"/>
      <c r="E112" s="77">
        <v>2</v>
      </c>
      <c r="F112" s="78" t="s">
        <v>131</v>
      </c>
      <c r="G112" s="77">
        <v>1</v>
      </c>
      <c r="H112" s="78" t="s">
        <v>131</v>
      </c>
      <c r="I112" s="77" t="s">
        <v>107</v>
      </c>
      <c r="J112" s="79">
        <v>0</v>
      </c>
      <c r="K112" s="79">
        <v>0</v>
      </c>
      <c r="L112" s="79">
        <v>0</v>
      </c>
      <c r="M112" s="79">
        <v>3001653857683</v>
      </c>
      <c r="N112" s="79">
        <v>203772076323</v>
      </c>
      <c r="O112" s="80">
        <f t="shared" si="3"/>
        <v>6.788660051572144</v>
      </c>
      <c r="P112" s="250"/>
    </row>
    <row r="113" spans="1:16" s="22" customFormat="1" ht="47.25" customHeight="1">
      <c r="A113" s="182"/>
      <c r="B113" s="182"/>
      <c r="C113" s="182"/>
      <c r="D113" s="182"/>
      <c r="E113" s="77">
        <v>3</v>
      </c>
      <c r="F113" s="78" t="s">
        <v>132</v>
      </c>
      <c r="G113" s="77">
        <v>1</v>
      </c>
      <c r="H113" s="78" t="s">
        <v>132</v>
      </c>
      <c r="I113" s="77" t="s">
        <v>107</v>
      </c>
      <c r="J113" s="79">
        <v>0</v>
      </c>
      <c r="K113" s="79">
        <v>0</v>
      </c>
      <c r="L113" s="79">
        <v>0</v>
      </c>
      <c r="M113" s="79">
        <v>587070200000</v>
      </c>
      <c r="N113" s="79">
        <v>0</v>
      </c>
      <c r="O113" s="80">
        <f t="shared" si="3"/>
        <v>0</v>
      </c>
      <c r="P113" s="250"/>
    </row>
    <row r="114" spans="1:16" s="22" customFormat="1" ht="47.25" customHeight="1">
      <c r="A114" s="182"/>
      <c r="B114" s="182"/>
      <c r="C114" s="182"/>
      <c r="D114" s="182"/>
      <c r="E114" s="77">
        <v>4</v>
      </c>
      <c r="F114" s="78" t="s">
        <v>133</v>
      </c>
      <c r="G114" s="77">
        <v>1</v>
      </c>
      <c r="H114" s="78" t="s">
        <v>133</v>
      </c>
      <c r="I114" s="77" t="s">
        <v>107</v>
      </c>
      <c r="J114" s="79">
        <v>0</v>
      </c>
      <c r="K114" s="79">
        <v>0</v>
      </c>
      <c r="L114" s="79">
        <v>0</v>
      </c>
      <c r="M114" s="79">
        <v>18762611000</v>
      </c>
      <c r="N114" s="79">
        <v>0</v>
      </c>
      <c r="O114" s="80">
        <f t="shared" si="3"/>
        <v>0</v>
      </c>
      <c r="P114" s="250"/>
    </row>
    <row r="115" spans="1:16" s="22" customFormat="1" ht="47.25" customHeight="1">
      <c r="A115" s="182"/>
      <c r="B115" s="182"/>
      <c r="C115" s="182"/>
      <c r="D115" s="182"/>
      <c r="E115" s="77">
        <v>5</v>
      </c>
      <c r="F115" s="78" t="s">
        <v>134</v>
      </c>
      <c r="G115" s="77">
        <v>1</v>
      </c>
      <c r="H115" s="78" t="s">
        <v>134</v>
      </c>
      <c r="I115" s="77" t="s">
        <v>107</v>
      </c>
      <c r="J115" s="79">
        <v>0</v>
      </c>
      <c r="K115" s="79">
        <v>0</v>
      </c>
      <c r="L115" s="79">
        <v>0</v>
      </c>
      <c r="M115" s="79">
        <v>300000000000</v>
      </c>
      <c r="N115" s="79">
        <v>0</v>
      </c>
      <c r="O115" s="80">
        <f t="shared" si="3"/>
        <v>0</v>
      </c>
      <c r="P115" s="250"/>
    </row>
    <row r="116" spans="1:16" s="22" customFormat="1" ht="41.25" customHeight="1">
      <c r="A116" s="182"/>
      <c r="B116" s="182"/>
      <c r="C116" s="182"/>
      <c r="D116" s="182"/>
      <c r="E116" s="77">
        <v>6</v>
      </c>
      <c r="F116" s="78" t="s">
        <v>135</v>
      </c>
      <c r="G116" s="77">
        <v>1</v>
      </c>
      <c r="H116" s="78" t="s">
        <v>135</v>
      </c>
      <c r="I116" s="77" t="s">
        <v>107</v>
      </c>
      <c r="J116" s="79">
        <v>0</v>
      </c>
      <c r="K116" s="79">
        <v>0</v>
      </c>
      <c r="L116" s="79">
        <v>0</v>
      </c>
      <c r="M116" s="81">
        <v>6370645611780</v>
      </c>
      <c r="N116" s="79">
        <v>431940426293</v>
      </c>
      <c r="O116" s="80">
        <f t="shared" si="3"/>
        <v>6.780167232882901</v>
      </c>
      <c r="P116" s="250"/>
    </row>
    <row r="117" spans="1:16" s="22" customFormat="1" ht="57" customHeight="1">
      <c r="A117" s="182"/>
      <c r="B117" s="182"/>
      <c r="C117" s="182"/>
      <c r="D117" s="182"/>
      <c r="E117" s="77">
        <v>7</v>
      </c>
      <c r="F117" s="78" t="s">
        <v>136</v>
      </c>
      <c r="G117" s="77">
        <v>1</v>
      </c>
      <c r="H117" s="78" t="s">
        <v>136</v>
      </c>
      <c r="I117" s="77" t="s">
        <v>107</v>
      </c>
      <c r="J117" s="79">
        <v>0</v>
      </c>
      <c r="K117" s="79">
        <v>0</v>
      </c>
      <c r="L117" s="79">
        <v>0</v>
      </c>
      <c r="M117" s="81">
        <v>9361899479474</v>
      </c>
      <c r="N117" s="79">
        <v>978368487178</v>
      </c>
      <c r="O117" s="80">
        <f t="shared" si="3"/>
        <v>10.450533989636149</v>
      </c>
      <c r="P117" s="250"/>
    </row>
    <row r="118" spans="1:16" s="22" customFormat="1" ht="57.75" customHeight="1">
      <c r="A118" s="182"/>
      <c r="B118" s="182"/>
      <c r="C118" s="182"/>
      <c r="D118" s="182"/>
      <c r="E118" s="77">
        <v>8</v>
      </c>
      <c r="F118" s="78" t="s">
        <v>185</v>
      </c>
      <c r="G118" s="77">
        <v>1</v>
      </c>
      <c r="H118" s="78" t="s">
        <v>315</v>
      </c>
      <c r="I118" s="77" t="s">
        <v>107</v>
      </c>
      <c r="J118" s="79">
        <v>0</v>
      </c>
      <c r="K118" s="79">
        <v>0</v>
      </c>
      <c r="L118" s="79">
        <v>0</v>
      </c>
      <c r="M118" s="81">
        <v>157296229576</v>
      </c>
      <c r="N118" s="81">
        <v>15946281358</v>
      </c>
      <c r="O118" s="80">
        <f t="shared" si="3"/>
        <v>10.137739093291692</v>
      </c>
      <c r="P118" s="250"/>
    </row>
    <row r="119" spans="1:16" s="22" customFormat="1" ht="21" customHeight="1">
      <c r="A119" s="191" t="s">
        <v>137</v>
      </c>
      <c r="B119" s="191"/>
      <c r="C119" s="191"/>
      <c r="D119" s="191"/>
      <c r="E119" s="191"/>
      <c r="F119" s="191"/>
      <c r="G119" s="191"/>
      <c r="H119" s="191"/>
      <c r="I119" s="191"/>
      <c r="J119" s="191"/>
      <c r="K119" s="191"/>
      <c r="L119" s="191"/>
      <c r="M119" s="87">
        <f>SUM(M94:M118)</f>
        <v>23923958832066</v>
      </c>
      <c r="N119" s="87">
        <f>SUM(N94:N118)</f>
        <v>1898714106746</v>
      </c>
      <c r="O119" s="88">
        <f>N119/M119*100</f>
        <v>7.9364544976607148</v>
      </c>
      <c r="P119" s="90"/>
    </row>
    <row r="120" spans="1:16" s="22" customFormat="1" ht="21" customHeight="1">
      <c r="A120" s="89"/>
      <c r="B120" s="89"/>
      <c r="C120" s="89"/>
      <c r="D120" s="89"/>
      <c r="E120" s="89"/>
      <c r="F120" s="89"/>
      <c r="G120" s="89"/>
      <c r="H120" s="89"/>
      <c r="I120" s="89"/>
      <c r="J120" s="89"/>
      <c r="K120" s="89"/>
      <c r="L120" s="89"/>
      <c r="M120" s="82"/>
      <c r="N120" s="82"/>
      <c r="O120" s="83"/>
      <c r="P120" s="90"/>
    </row>
    <row r="121" spans="1:16" s="22" customFormat="1" ht="21" customHeight="1">
      <c r="A121" s="89"/>
      <c r="B121" s="89"/>
      <c r="C121" s="89"/>
      <c r="D121" s="89"/>
      <c r="E121" s="89"/>
      <c r="F121" s="89"/>
      <c r="G121" s="89"/>
      <c r="H121" s="89"/>
      <c r="I121" s="89"/>
      <c r="J121" s="89"/>
      <c r="K121" s="89"/>
      <c r="L121" s="89"/>
      <c r="M121" s="82"/>
      <c r="N121" s="82"/>
      <c r="O121" s="83"/>
      <c r="P121" s="90"/>
    </row>
    <row r="122" spans="1:16" s="22" customFormat="1" ht="21" customHeight="1">
      <c r="A122" s="89"/>
      <c r="B122" s="89"/>
      <c r="C122" s="89"/>
      <c r="D122" s="89"/>
      <c r="E122" s="89"/>
      <c r="F122" s="89"/>
      <c r="G122" s="89"/>
      <c r="H122" s="89"/>
      <c r="I122" s="89"/>
      <c r="J122" s="89"/>
      <c r="K122" s="89"/>
      <c r="L122" s="89"/>
      <c r="M122" s="82"/>
      <c r="N122" s="82"/>
      <c r="O122" s="83"/>
      <c r="P122" s="90"/>
    </row>
    <row r="123" spans="1:16" s="22" customFormat="1" ht="21" customHeight="1">
      <c r="A123" s="89"/>
      <c r="B123" s="89"/>
      <c r="C123" s="89"/>
      <c r="D123" s="89"/>
      <c r="E123" s="89"/>
      <c r="F123" s="89"/>
      <c r="G123" s="89"/>
      <c r="H123" s="89"/>
      <c r="I123" s="89"/>
      <c r="J123" s="89"/>
      <c r="K123" s="89"/>
      <c r="L123" s="89"/>
      <c r="M123" s="82"/>
      <c r="N123" s="82"/>
      <c r="O123" s="83"/>
      <c r="P123" s="90"/>
    </row>
    <row r="124" spans="1:16" s="22" customFormat="1" ht="21" customHeight="1">
      <c r="A124" s="91"/>
      <c r="B124" s="91"/>
      <c r="C124" s="91"/>
      <c r="D124" s="91"/>
      <c r="E124" s="91"/>
      <c r="F124" s="91"/>
      <c r="G124" s="11"/>
      <c r="H124" s="4"/>
      <c r="I124" s="5"/>
      <c r="J124" s="5"/>
      <c r="K124" s="5"/>
      <c r="L124" s="5"/>
      <c r="M124" s="84"/>
      <c r="N124" s="84"/>
      <c r="O124" s="84"/>
      <c r="P124" s="84"/>
    </row>
    <row r="125" spans="1:16" s="22" customFormat="1" ht="21" customHeight="1">
      <c r="A125" s="179" t="s">
        <v>318</v>
      </c>
      <c r="B125" s="110"/>
      <c r="C125" s="110"/>
      <c r="D125" s="110"/>
      <c r="E125" s="110"/>
      <c r="F125" s="110"/>
      <c r="G125" s="110"/>
      <c r="H125" s="110"/>
      <c r="I125" s="110"/>
      <c r="J125" s="110"/>
      <c r="K125" s="110"/>
      <c r="L125" s="110"/>
      <c r="M125" s="110"/>
      <c r="N125" s="110"/>
      <c r="O125" s="110"/>
      <c r="P125" s="44"/>
    </row>
    <row r="126" spans="1:16" s="22" customFormat="1" ht="21" customHeight="1">
      <c r="A126" s="110" t="s">
        <v>94</v>
      </c>
      <c r="B126" s="110" t="s">
        <v>95</v>
      </c>
      <c r="C126" s="110" t="s">
        <v>96</v>
      </c>
      <c r="D126" s="110" t="s">
        <v>97</v>
      </c>
      <c r="E126" s="110" t="s">
        <v>98</v>
      </c>
      <c r="F126" s="110" t="s">
        <v>99</v>
      </c>
      <c r="G126" s="110" t="s">
        <v>172</v>
      </c>
      <c r="H126" s="110" t="s">
        <v>100</v>
      </c>
      <c r="I126" s="110" t="s">
        <v>101</v>
      </c>
      <c r="J126" s="110"/>
      <c r="K126" s="110"/>
      <c r="L126" s="110"/>
      <c r="M126" s="110" t="s">
        <v>102</v>
      </c>
      <c r="N126" s="110"/>
      <c r="O126" s="110"/>
      <c r="P126" s="44"/>
    </row>
    <row r="127" spans="1:16" s="22" customFormat="1" ht="36" customHeight="1">
      <c r="A127" s="110"/>
      <c r="B127" s="110"/>
      <c r="C127" s="110"/>
      <c r="D127" s="110"/>
      <c r="E127" s="110"/>
      <c r="F127" s="110"/>
      <c r="G127" s="110"/>
      <c r="H127" s="110"/>
      <c r="I127" s="36" t="s">
        <v>103</v>
      </c>
      <c r="J127" s="36" t="s">
        <v>184</v>
      </c>
      <c r="K127" s="36" t="s">
        <v>162</v>
      </c>
      <c r="L127" s="36" t="s">
        <v>104</v>
      </c>
      <c r="M127" s="36" t="s">
        <v>105</v>
      </c>
      <c r="N127" s="36" t="s">
        <v>186</v>
      </c>
      <c r="O127" s="36" t="s">
        <v>104</v>
      </c>
      <c r="P127" s="44"/>
    </row>
    <row r="128" spans="1:16" s="22" customFormat="1" ht="40.5" customHeight="1">
      <c r="A128" s="192">
        <v>1</v>
      </c>
      <c r="B128" s="182" t="s">
        <v>106</v>
      </c>
      <c r="C128" s="182">
        <v>1</v>
      </c>
      <c r="D128" s="182" t="s">
        <v>106</v>
      </c>
      <c r="E128" s="77">
        <v>1</v>
      </c>
      <c r="F128" s="78" t="s">
        <v>176</v>
      </c>
      <c r="G128" s="77">
        <v>1</v>
      </c>
      <c r="H128" s="78" t="s">
        <v>176</v>
      </c>
      <c r="I128" s="77" t="s">
        <v>107</v>
      </c>
      <c r="J128" s="79">
        <v>0</v>
      </c>
      <c r="K128" s="79">
        <v>0</v>
      </c>
      <c r="L128" s="79">
        <v>0</v>
      </c>
      <c r="M128" s="79">
        <v>113288668007</v>
      </c>
      <c r="N128" s="79">
        <v>7238174696</v>
      </c>
      <c r="O128" s="80">
        <f>N128/M128*100</f>
        <v>6.3891427301032087</v>
      </c>
      <c r="P128" s="44"/>
    </row>
    <row r="129" spans="1:16" s="22" customFormat="1" ht="40.5" customHeight="1">
      <c r="A129" s="192"/>
      <c r="B129" s="182"/>
      <c r="C129" s="182"/>
      <c r="D129" s="182"/>
      <c r="E129" s="77">
        <v>5</v>
      </c>
      <c r="F129" s="78" t="s">
        <v>177</v>
      </c>
      <c r="G129" s="77">
        <v>1</v>
      </c>
      <c r="H129" s="78" t="s">
        <v>177</v>
      </c>
      <c r="I129" s="77" t="s">
        <v>109</v>
      </c>
      <c r="J129" s="79">
        <v>316512</v>
      </c>
      <c r="K129" s="79">
        <v>309030</v>
      </c>
      <c r="L129" s="79">
        <f t="shared" ref="L129:L141" si="4">+K129/J129*100</f>
        <v>97.636108583560812</v>
      </c>
      <c r="M129" s="79">
        <v>2499153926982</v>
      </c>
      <c r="N129" s="79">
        <v>207078839790</v>
      </c>
      <c r="O129" s="80">
        <f t="shared" ref="O129:O152" si="5">N129/M129*100</f>
        <v>8.2859578017297313</v>
      </c>
      <c r="P129" s="44"/>
    </row>
    <row r="130" spans="1:16" s="22" customFormat="1" ht="34.5" customHeight="1">
      <c r="A130" s="192"/>
      <c r="B130" s="182"/>
      <c r="C130" s="182"/>
      <c r="D130" s="182"/>
      <c r="E130" s="77">
        <v>6</v>
      </c>
      <c r="F130" s="78" t="s">
        <v>110</v>
      </c>
      <c r="G130" s="77">
        <v>1</v>
      </c>
      <c r="H130" s="78" t="s">
        <v>110</v>
      </c>
      <c r="I130" s="77" t="s">
        <v>109</v>
      </c>
      <c r="J130" s="79">
        <v>6292</v>
      </c>
      <c r="K130" s="79">
        <v>5795</v>
      </c>
      <c r="L130" s="79">
        <f t="shared" si="4"/>
        <v>92.101080737444377</v>
      </c>
      <c r="M130" s="79">
        <v>178009169183</v>
      </c>
      <c r="N130" s="79">
        <v>12723696048</v>
      </c>
      <c r="O130" s="80">
        <f t="shared" si="5"/>
        <v>7.1477756490844406</v>
      </c>
      <c r="P130" s="44"/>
    </row>
    <row r="131" spans="1:16" s="22" customFormat="1" ht="34.5" customHeight="1">
      <c r="A131" s="192"/>
      <c r="B131" s="182"/>
      <c r="C131" s="182"/>
      <c r="D131" s="182"/>
      <c r="E131" s="77">
        <v>7</v>
      </c>
      <c r="F131" s="78" t="s">
        <v>111</v>
      </c>
      <c r="G131" s="77">
        <v>1</v>
      </c>
      <c r="H131" s="78" t="s">
        <v>111</v>
      </c>
      <c r="I131" s="77" t="s">
        <v>112</v>
      </c>
      <c r="J131" s="79">
        <v>14214</v>
      </c>
      <c r="K131" s="79">
        <v>18694</v>
      </c>
      <c r="L131" s="79">
        <f t="shared" si="4"/>
        <v>131.51822147178837</v>
      </c>
      <c r="M131" s="79">
        <v>25263938324</v>
      </c>
      <c r="N131" s="79">
        <v>1067196438</v>
      </c>
      <c r="O131" s="80">
        <f t="shared" si="5"/>
        <v>4.2241887401466407</v>
      </c>
      <c r="P131" s="44"/>
    </row>
    <row r="132" spans="1:16" s="22" customFormat="1" ht="41.25" customHeight="1">
      <c r="A132" s="192"/>
      <c r="B132" s="182"/>
      <c r="C132" s="182"/>
      <c r="D132" s="182"/>
      <c r="E132" s="77">
        <v>8</v>
      </c>
      <c r="F132" s="78" t="s">
        <v>113</v>
      </c>
      <c r="G132" s="77">
        <v>1</v>
      </c>
      <c r="H132" s="78" t="s">
        <v>113</v>
      </c>
      <c r="I132" s="77" t="s">
        <v>114</v>
      </c>
      <c r="J132" s="79">
        <v>708</v>
      </c>
      <c r="K132" s="79">
        <v>0</v>
      </c>
      <c r="L132" s="79">
        <f t="shared" si="4"/>
        <v>0</v>
      </c>
      <c r="M132" s="79">
        <v>2462083605</v>
      </c>
      <c r="N132" s="79">
        <v>102614350</v>
      </c>
      <c r="O132" s="80">
        <f t="shared" si="5"/>
        <v>4.1677849522092085</v>
      </c>
      <c r="P132" s="44"/>
    </row>
    <row r="133" spans="1:16" s="22" customFormat="1" ht="50.25" customHeight="1">
      <c r="A133" s="192"/>
      <c r="B133" s="182"/>
      <c r="C133" s="182"/>
      <c r="D133" s="182"/>
      <c r="E133" s="77">
        <v>10</v>
      </c>
      <c r="F133" s="78" t="s">
        <v>115</v>
      </c>
      <c r="G133" s="77">
        <v>1</v>
      </c>
      <c r="H133" s="78" t="s">
        <v>116</v>
      </c>
      <c r="I133" s="77" t="s">
        <v>107</v>
      </c>
      <c r="J133" s="79">
        <v>0</v>
      </c>
      <c r="K133" s="79">
        <v>0</v>
      </c>
      <c r="L133" s="79">
        <v>0</v>
      </c>
      <c r="M133" s="79">
        <v>893438200</v>
      </c>
      <c r="N133" s="79">
        <v>119819803</v>
      </c>
      <c r="O133" s="80">
        <f t="shared" si="5"/>
        <v>13.411090213066778</v>
      </c>
      <c r="P133" s="44"/>
    </row>
    <row r="134" spans="1:16" s="22" customFormat="1" ht="60.75" customHeight="1">
      <c r="A134" s="192"/>
      <c r="B134" s="182"/>
      <c r="C134" s="182"/>
      <c r="D134" s="182"/>
      <c r="E134" s="77">
        <v>11</v>
      </c>
      <c r="F134" s="78" t="s">
        <v>178</v>
      </c>
      <c r="G134" s="77">
        <v>1</v>
      </c>
      <c r="H134" s="78" t="s">
        <v>311</v>
      </c>
      <c r="I134" s="77" t="s">
        <v>117</v>
      </c>
      <c r="J134" s="79">
        <v>12</v>
      </c>
      <c r="K134" s="79">
        <v>0</v>
      </c>
      <c r="L134" s="79">
        <f t="shared" si="4"/>
        <v>0</v>
      </c>
      <c r="M134" s="79">
        <v>1979234094</v>
      </c>
      <c r="N134" s="79">
        <v>0</v>
      </c>
      <c r="O134" s="80">
        <f t="shared" si="5"/>
        <v>0</v>
      </c>
      <c r="P134" s="44"/>
    </row>
    <row r="135" spans="1:16" s="22" customFormat="1" ht="51.75" customHeight="1">
      <c r="A135" s="192"/>
      <c r="B135" s="182"/>
      <c r="C135" s="182"/>
      <c r="D135" s="182"/>
      <c r="E135" s="77">
        <v>12</v>
      </c>
      <c r="F135" s="78" t="s">
        <v>118</v>
      </c>
      <c r="G135" s="77">
        <v>1</v>
      </c>
      <c r="H135" s="78" t="s">
        <v>119</v>
      </c>
      <c r="I135" s="77" t="s">
        <v>120</v>
      </c>
      <c r="J135" s="79">
        <v>110</v>
      </c>
      <c r="K135" s="79">
        <v>116</v>
      </c>
      <c r="L135" s="79">
        <f t="shared" si="4"/>
        <v>105.45454545454544</v>
      </c>
      <c r="M135" s="79">
        <v>67491199854</v>
      </c>
      <c r="N135" s="79">
        <v>729809175</v>
      </c>
      <c r="O135" s="80">
        <f t="shared" si="5"/>
        <v>1.0813397547810026</v>
      </c>
      <c r="P135" s="44"/>
    </row>
    <row r="136" spans="1:16" s="22" customFormat="1" ht="45" customHeight="1">
      <c r="A136" s="192"/>
      <c r="B136" s="182"/>
      <c r="C136" s="182"/>
      <c r="D136" s="182"/>
      <c r="E136" s="77">
        <v>14</v>
      </c>
      <c r="F136" s="78" t="s">
        <v>121</v>
      </c>
      <c r="G136" s="77">
        <v>1</v>
      </c>
      <c r="H136" s="78" t="s">
        <v>121</v>
      </c>
      <c r="I136" s="77" t="s">
        <v>108</v>
      </c>
      <c r="J136" s="79">
        <v>0</v>
      </c>
      <c r="K136" s="79">
        <v>0</v>
      </c>
      <c r="L136" s="79">
        <v>0</v>
      </c>
      <c r="M136" s="79">
        <v>26736218157</v>
      </c>
      <c r="N136" s="79">
        <v>1266715133</v>
      </c>
      <c r="O136" s="80">
        <f t="shared" si="5"/>
        <v>4.737824645062422</v>
      </c>
      <c r="P136" s="44"/>
    </row>
    <row r="137" spans="1:16" s="22" customFormat="1" ht="45.75" customHeight="1">
      <c r="A137" s="192"/>
      <c r="B137" s="182"/>
      <c r="C137" s="182"/>
      <c r="D137" s="182"/>
      <c r="E137" s="77">
        <v>15</v>
      </c>
      <c r="F137" s="78" t="s">
        <v>122</v>
      </c>
      <c r="G137" s="77">
        <v>1</v>
      </c>
      <c r="H137" s="78" t="s">
        <v>122</v>
      </c>
      <c r="I137" s="77" t="s">
        <v>123</v>
      </c>
      <c r="J137" s="79">
        <v>0</v>
      </c>
      <c r="K137" s="79">
        <v>0</v>
      </c>
      <c r="L137" s="79">
        <v>0</v>
      </c>
      <c r="M137" s="79">
        <v>81227633070</v>
      </c>
      <c r="N137" s="79">
        <v>2996139183</v>
      </c>
      <c r="O137" s="80">
        <f t="shared" si="5"/>
        <v>3.6885713269744054</v>
      </c>
      <c r="P137" s="44"/>
    </row>
    <row r="138" spans="1:16" s="22" customFormat="1" ht="44.25" customHeight="1">
      <c r="A138" s="192"/>
      <c r="B138" s="182"/>
      <c r="C138" s="182"/>
      <c r="D138" s="182"/>
      <c r="E138" s="77">
        <v>16</v>
      </c>
      <c r="F138" s="78" t="s">
        <v>124</v>
      </c>
      <c r="G138" s="77">
        <v>1</v>
      </c>
      <c r="H138" s="78" t="s">
        <v>124</v>
      </c>
      <c r="I138" s="77" t="s">
        <v>123</v>
      </c>
      <c r="J138" s="79">
        <v>0</v>
      </c>
      <c r="K138" s="79">
        <v>0</v>
      </c>
      <c r="L138" s="79">
        <v>0</v>
      </c>
      <c r="M138" s="79">
        <v>132878598448</v>
      </c>
      <c r="N138" s="79">
        <v>10027546925</v>
      </c>
      <c r="O138" s="80">
        <f t="shared" si="5"/>
        <v>7.5463972694776169</v>
      </c>
      <c r="P138" s="44"/>
    </row>
    <row r="139" spans="1:16" s="22" customFormat="1" ht="52.5" customHeight="1">
      <c r="A139" s="192"/>
      <c r="B139" s="182"/>
      <c r="C139" s="182"/>
      <c r="D139" s="182"/>
      <c r="E139" s="77">
        <v>17</v>
      </c>
      <c r="F139" s="78" t="s">
        <v>125</v>
      </c>
      <c r="G139" s="77">
        <v>1</v>
      </c>
      <c r="H139" s="78" t="s">
        <v>157</v>
      </c>
      <c r="I139" s="77" t="s">
        <v>120</v>
      </c>
      <c r="J139" s="79">
        <v>144</v>
      </c>
      <c r="K139" s="79">
        <v>130</v>
      </c>
      <c r="L139" s="79">
        <f t="shared" si="4"/>
        <v>90.277777777777786</v>
      </c>
      <c r="M139" s="81">
        <v>28378406431</v>
      </c>
      <c r="N139" s="79">
        <v>243324464</v>
      </c>
      <c r="O139" s="80">
        <f t="shared" si="5"/>
        <v>0.85742821603329089</v>
      </c>
      <c r="P139" s="44"/>
    </row>
    <row r="140" spans="1:16" s="22" customFormat="1" ht="52.5" customHeight="1">
      <c r="A140" s="192"/>
      <c r="B140" s="182"/>
      <c r="C140" s="182"/>
      <c r="D140" s="182"/>
      <c r="E140" s="77">
        <v>18</v>
      </c>
      <c r="F140" s="78" t="s">
        <v>179</v>
      </c>
      <c r="G140" s="77">
        <v>1</v>
      </c>
      <c r="H140" s="78" t="s">
        <v>180</v>
      </c>
      <c r="I140" s="77" t="s">
        <v>126</v>
      </c>
      <c r="J140" s="79">
        <v>0</v>
      </c>
      <c r="K140" s="79">
        <v>0</v>
      </c>
      <c r="L140" s="79">
        <v>0</v>
      </c>
      <c r="M140" s="79">
        <v>72237364969</v>
      </c>
      <c r="N140" s="79">
        <v>1618044732</v>
      </c>
      <c r="O140" s="80">
        <f t="shared" si="5"/>
        <v>2.2398999917762352</v>
      </c>
      <c r="P140" s="44"/>
    </row>
    <row r="141" spans="1:16" s="22" customFormat="1" ht="43.5" customHeight="1">
      <c r="A141" s="192"/>
      <c r="B141" s="182"/>
      <c r="C141" s="182"/>
      <c r="D141" s="182"/>
      <c r="E141" s="77">
        <v>19</v>
      </c>
      <c r="F141" s="78" t="s">
        <v>127</v>
      </c>
      <c r="G141" s="77">
        <v>1</v>
      </c>
      <c r="H141" s="78" t="s">
        <v>181</v>
      </c>
      <c r="I141" s="77" t="s">
        <v>117</v>
      </c>
      <c r="J141" s="79">
        <v>1</v>
      </c>
      <c r="K141" s="79">
        <v>1</v>
      </c>
      <c r="L141" s="79">
        <f t="shared" si="4"/>
        <v>100</v>
      </c>
      <c r="M141" s="79">
        <v>9000000000</v>
      </c>
      <c r="N141" s="79">
        <v>53768500</v>
      </c>
      <c r="O141" s="80">
        <f t="shared" si="5"/>
        <v>0.59742777777777778</v>
      </c>
      <c r="P141" s="44"/>
    </row>
    <row r="142" spans="1:16" s="22" customFormat="1" ht="51.75" customHeight="1">
      <c r="A142" s="192"/>
      <c r="B142" s="182"/>
      <c r="C142" s="182"/>
      <c r="D142" s="182"/>
      <c r="E142" s="77">
        <v>20</v>
      </c>
      <c r="F142" s="78" t="s">
        <v>128</v>
      </c>
      <c r="G142" s="77">
        <v>1</v>
      </c>
      <c r="H142" s="78" t="s">
        <v>312</v>
      </c>
      <c r="I142" s="77" t="s">
        <v>123</v>
      </c>
      <c r="J142" s="79">
        <v>0</v>
      </c>
      <c r="K142" s="79">
        <v>0</v>
      </c>
      <c r="L142" s="79">
        <v>0</v>
      </c>
      <c r="M142" s="79">
        <v>9519742673</v>
      </c>
      <c r="N142" s="79">
        <v>631875121</v>
      </c>
      <c r="O142" s="80">
        <f t="shared" si="5"/>
        <v>6.6375231212092656</v>
      </c>
      <c r="P142" s="44"/>
    </row>
    <row r="143" spans="1:16" s="22" customFormat="1" ht="45" customHeight="1">
      <c r="A143" s="192"/>
      <c r="B143" s="182"/>
      <c r="C143" s="182"/>
      <c r="D143" s="182"/>
      <c r="E143" s="77">
        <v>21</v>
      </c>
      <c r="F143" s="78" t="s">
        <v>182</v>
      </c>
      <c r="G143" s="77">
        <v>1</v>
      </c>
      <c r="H143" s="78" t="s">
        <v>313</v>
      </c>
      <c r="I143" s="77" t="s">
        <v>123</v>
      </c>
      <c r="J143" s="79">
        <v>0</v>
      </c>
      <c r="K143" s="79">
        <v>0</v>
      </c>
      <c r="L143" s="79">
        <v>0</v>
      </c>
      <c r="M143" s="79">
        <v>48324702938</v>
      </c>
      <c r="N143" s="79">
        <v>0</v>
      </c>
      <c r="O143" s="80">
        <f t="shared" si="5"/>
        <v>0</v>
      </c>
      <c r="P143" s="44"/>
    </row>
    <row r="144" spans="1:16" s="22" customFormat="1" ht="39.75" customHeight="1">
      <c r="A144" s="192"/>
      <c r="B144" s="182"/>
      <c r="C144" s="182"/>
      <c r="D144" s="182"/>
      <c r="E144" s="77">
        <v>22</v>
      </c>
      <c r="F144" s="78" t="s">
        <v>183</v>
      </c>
      <c r="G144" s="77">
        <v>1</v>
      </c>
      <c r="H144" s="78" t="s">
        <v>314</v>
      </c>
      <c r="I144" s="77" t="s">
        <v>123</v>
      </c>
      <c r="J144" s="79">
        <v>0</v>
      </c>
      <c r="K144" s="79">
        <v>0</v>
      </c>
      <c r="L144" s="79">
        <v>0</v>
      </c>
      <c r="M144" s="79">
        <v>14040390289</v>
      </c>
      <c r="N144" s="79">
        <v>875899465</v>
      </c>
      <c r="O144" s="80">
        <f t="shared" si="5"/>
        <v>6.2384267600183945</v>
      </c>
      <c r="P144" s="44"/>
    </row>
    <row r="145" spans="1:17" s="22" customFormat="1" ht="47.25" customHeight="1">
      <c r="A145" s="192">
        <v>3</v>
      </c>
      <c r="B145" s="182" t="s">
        <v>129</v>
      </c>
      <c r="C145" s="192">
        <v>3</v>
      </c>
      <c r="D145" s="182" t="s">
        <v>129</v>
      </c>
      <c r="E145" s="77">
        <v>1</v>
      </c>
      <c r="F145" s="78" t="s">
        <v>130</v>
      </c>
      <c r="G145" s="77">
        <v>1</v>
      </c>
      <c r="H145" s="78" t="s">
        <v>130</v>
      </c>
      <c r="I145" s="77" t="s">
        <v>107</v>
      </c>
      <c r="J145" s="79">
        <v>0</v>
      </c>
      <c r="K145" s="79">
        <v>0</v>
      </c>
      <c r="L145" s="79">
        <v>0</v>
      </c>
      <c r="M145" s="79">
        <v>815746127329</v>
      </c>
      <c r="N145" s="79">
        <v>8726440756</v>
      </c>
      <c r="O145" s="80">
        <f t="shared" si="5"/>
        <v>1.0697495781650856</v>
      </c>
      <c r="P145" s="44"/>
    </row>
    <row r="146" spans="1:17" s="22" customFormat="1" ht="42" customHeight="1">
      <c r="A146" s="192"/>
      <c r="B146" s="182"/>
      <c r="C146" s="192"/>
      <c r="D146" s="182"/>
      <c r="E146" s="77">
        <v>2</v>
      </c>
      <c r="F146" s="78" t="s">
        <v>131</v>
      </c>
      <c r="G146" s="77">
        <v>1</v>
      </c>
      <c r="H146" s="78" t="s">
        <v>131</v>
      </c>
      <c r="I146" s="77" t="s">
        <v>107</v>
      </c>
      <c r="J146" s="79">
        <v>0</v>
      </c>
      <c r="K146" s="79">
        <v>0</v>
      </c>
      <c r="L146" s="79">
        <v>0</v>
      </c>
      <c r="M146" s="79">
        <v>3001653857683</v>
      </c>
      <c r="N146" s="79">
        <v>213326100044</v>
      </c>
      <c r="O146" s="80">
        <f t="shared" si="5"/>
        <v>7.1069520390558321</v>
      </c>
      <c r="P146" s="44"/>
    </row>
    <row r="147" spans="1:17" s="22" customFormat="1" ht="54.75" customHeight="1">
      <c r="A147" s="192"/>
      <c r="B147" s="182"/>
      <c r="C147" s="192"/>
      <c r="D147" s="182"/>
      <c r="E147" s="77">
        <v>3</v>
      </c>
      <c r="F147" s="78" t="s">
        <v>132</v>
      </c>
      <c r="G147" s="77">
        <v>1</v>
      </c>
      <c r="H147" s="78" t="s">
        <v>132</v>
      </c>
      <c r="I147" s="77" t="s">
        <v>107</v>
      </c>
      <c r="J147" s="79">
        <v>0</v>
      </c>
      <c r="K147" s="79">
        <v>0</v>
      </c>
      <c r="L147" s="79">
        <v>0</v>
      </c>
      <c r="M147" s="79">
        <v>587070200000</v>
      </c>
      <c r="N147" s="79">
        <v>19355939594</v>
      </c>
      <c r="O147" s="80">
        <f t="shared" si="5"/>
        <v>3.2970400463181408</v>
      </c>
      <c r="P147" s="44"/>
    </row>
    <row r="148" spans="1:17" s="22" customFormat="1" ht="60.75" customHeight="1">
      <c r="A148" s="192"/>
      <c r="B148" s="182"/>
      <c r="C148" s="192"/>
      <c r="D148" s="182"/>
      <c r="E148" s="77">
        <v>4</v>
      </c>
      <c r="F148" s="78" t="s">
        <v>133</v>
      </c>
      <c r="G148" s="77">
        <v>1</v>
      </c>
      <c r="H148" s="78" t="s">
        <v>133</v>
      </c>
      <c r="I148" s="77" t="s">
        <v>107</v>
      </c>
      <c r="J148" s="79">
        <v>0</v>
      </c>
      <c r="K148" s="79">
        <v>0</v>
      </c>
      <c r="L148" s="79">
        <v>0</v>
      </c>
      <c r="M148" s="79">
        <v>18762611000</v>
      </c>
      <c r="N148" s="79">
        <v>0</v>
      </c>
      <c r="O148" s="80">
        <f t="shared" si="5"/>
        <v>0</v>
      </c>
      <c r="P148" s="44"/>
    </row>
    <row r="149" spans="1:17" s="22" customFormat="1" ht="45" customHeight="1">
      <c r="A149" s="192"/>
      <c r="B149" s="182"/>
      <c r="C149" s="192"/>
      <c r="D149" s="182"/>
      <c r="E149" s="77">
        <v>5</v>
      </c>
      <c r="F149" s="78" t="s">
        <v>134</v>
      </c>
      <c r="G149" s="77">
        <v>1</v>
      </c>
      <c r="H149" s="78" t="s">
        <v>134</v>
      </c>
      <c r="I149" s="77" t="s">
        <v>107</v>
      </c>
      <c r="J149" s="79">
        <v>0</v>
      </c>
      <c r="K149" s="79">
        <v>0</v>
      </c>
      <c r="L149" s="79">
        <v>0</v>
      </c>
      <c r="M149" s="79">
        <v>300000000000</v>
      </c>
      <c r="N149" s="79">
        <v>0</v>
      </c>
      <c r="O149" s="80">
        <f t="shared" si="5"/>
        <v>0</v>
      </c>
      <c r="P149" s="44"/>
    </row>
    <row r="150" spans="1:17" s="22" customFormat="1" ht="47.25" customHeight="1">
      <c r="A150" s="192"/>
      <c r="B150" s="182"/>
      <c r="C150" s="192"/>
      <c r="D150" s="182"/>
      <c r="E150" s="77">
        <v>6</v>
      </c>
      <c r="F150" s="78" t="s">
        <v>135</v>
      </c>
      <c r="G150" s="77">
        <v>1</v>
      </c>
      <c r="H150" s="78" t="s">
        <v>135</v>
      </c>
      <c r="I150" s="77" t="s">
        <v>107</v>
      </c>
      <c r="J150" s="79">
        <v>0</v>
      </c>
      <c r="K150" s="79">
        <v>0</v>
      </c>
      <c r="L150" s="79">
        <v>0</v>
      </c>
      <c r="M150" s="81">
        <v>6370645611780</v>
      </c>
      <c r="N150" s="79">
        <v>426965548460</v>
      </c>
      <c r="O150" s="80">
        <f t="shared" si="5"/>
        <v>6.7020765944113325</v>
      </c>
      <c r="P150" s="44"/>
    </row>
    <row r="151" spans="1:17" s="22" customFormat="1" ht="51" customHeight="1">
      <c r="A151" s="192"/>
      <c r="B151" s="182"/>
      <c r="C151" s="192"/>
      <c r="D151" s="182"/>
      <c r="E151" s="77">
        <v>7</v>
      </c>
      <c r="F151" s="78" t="s">
        <v>136</v>
      </c>
      <c r="G151" s="77">
        <v>1</v>
      </c>
      <c r="H151" s="78" t="s">
        <v>136</v>
      </c>
      <c r="I151" s="77" t="s">
        <v>107</v>
      </c>
      <c r="J151" s="79">
        <v>0</v>
      </c>
      <c r="K151" s="79">
        <v>0</v>
      </c>
      <c r="L151" s="79">
        <v>0</v>
      </c>
      <c r="M151" s="81">
        <v>9361899479474</v>
      </c>
      <c r="N151" s="79">
        <v>371749010831</v>
      </c>
      <c r="O151" s="80">
        <f t="shared" si="5"/>
        <v>3.9708716339676702</v>
      </c>
      <c r="P151" s="44"/>
    </row>
    <row r="152" spans="1:17" s="22" customFormat="1" ht="60.75" customHeight="1">
      <c r="A152" s="192"/>
      <c r="B152" s="182"/>
      <c r="C152" s="192"/>
      <c r="D152" s="182"/>
      <c r="E152" s="77">
        <v>8</v>
      </c>
      <c r="F152" s="78" t="s">
        <v>185</v>
      </c>
      <c r="G152" s="77">
        <v>1</v>
      </c>
      <c r="H152" s="78" t="s">
        <v>315</v>
      </c>
      <c r="I152" s="77" t="s">
        <v>107</v>
      </c>
      <c r="J152" s="79">
        <v>0</v>
      </c>
      <c r="K152" s="79">
        <v>0</v>
      </c>
      <c r="L152" s="79">
        <v>0</v>
      </c>
      <c r="M152" s="81">
        <v>157296229576</v>
      </c>
      <c r="N152" s="81">
        <v>11410070667</v>
      </c>
      <c r="O152" s="80">
        <f t="shared" si="5"/>
        <v>7.2538742331945443</v>
      </c>
      <c r="P152" s="44"/>
    </row>
    <row r="153" spans="1:17" s="22" customFormat="1" ht="21" customHeight="1">
      <c r="A153" s="199" t="s">
        <v>137</v>
      </c>
      <c r="B153" s="199"/>
      <c r="C153" s="199"/>
      <c r="D153" s="199"/>
      <c r="E153" s="199"/>
      <c r="F153" s="199"/>
      <c r="G153" s="199"/>
      <c r="H153" s="199"/>
      <c r="I153" s="199"/>
      <c r="J153" s="199"/>
      <c r="K153" s="199"/>
      <c r="L153" s="199"/>
      <c r="M153" s="87">
        <f>SUM(M128:M152)</f>
        <v>23923958832066</v>
      </c>
      <c r="N153" s="87">
        <f>SUM(N128:N152)</f>
        <v>1298306574175</v>
      </c>
      <c r="O153" s="88">
        <f>N153/M153*100</f>
        <v>5.426804916729921</v>
      </c>
      <c r="P153" s="44"/>
    </row>
    <row r="154" spans="1:17" s="42" customFormat="1" ht="12.75" customHeight="1">
      <c r="A154" s="40" t="s">
        <v>173</v>
      </c>
      <c r="B154" s="40"/>
      <c r="C154" s="40"/>
      <c r="D154" s="40"/>
      <c r="E154" s="40"/>
      <c r="F154" s="40"/>
      <c r="G154" s="11"/>
      <c r="H154" s="40"/>
      <c r="I154" s="84"/>
      <c r="Q154" s="84"/>
    </row>
    <row r="155" spans="1:17" s="42" customFormat="1" ht="12.75" customHeight="1">
      <c r="A155" s="40" t="s">
        <v>138</v>
      </c>
      <c r="B155" s="40"/>
      <c r="C155" s="40"/>
      <c r="D155" s="40"/>
      <c r="E155" s="40"/>
      <c r="F155" s="40"/>
      <c r="G155" s="11"/>
      <c r="H155" s="40"/>
      <c r="I155" s="84"/>
      <c r="M155" s="41"/>
      <c r="Q155" s="84"/>
    </row>
    <row r="156" spans="1:17" s="42" customFormat="1" ht="12.75" customHeight="1">
      <c r="A156" s="40" t="s">
        <v>195</v>
      </c>
      <c r="B156" s="40"/>
      <c r="C156" s="40"/>
      <c r="D156" s="40"/>
      <c r="E156" s="40"/>
      <c r="F156" s="40"/>
      <c r="G156" s="11"/>
      <c r="H156" s="40"/>
      <c r="I156" s="84"/>
      <c r="Q156" s="84"/>
    </row>
    <row r="157" spans="1:17" s="42" customFormat="1" ht="12.75" customHeight="1">
      <c r="A157" s="43" t="s">
        <v>319</v>
      </c>
      <c r="B157" s="43"/>
      <c r="C157" s="43"/>
      <c r="D157" s="38"/>
      <c r="E157" s="38"/>
      <c r="F157" s="38"/>
      <c r="G157" s="11"/>
      <c r="H157" s="40"/>
      <c r="I157" s="84"/>
      <c r="Q157" s="84"/>
    </row>
    <row r="158" spans="1:17" s="42" customFormat="1" ht="12.75" customHeight="1">
      <c r="A158" s="43"/>
      <c r="B158" s="43"/>
      <c r="C158" s="43"/>
      <c r="D158" s="38"/>
      <c r="E158" s="38"/>
      <c r="F158" s="38"/>
      <c r="G158" s="11"/>
      <c r="H158" s="40"/>
      <c r="I158" s="84"/>
      <c r="Q158" s="84"/>
    </row>
    <row r="159" spans="1:17" ht="39.75" customHeight="1">
      <c r="A159" s="146" t="s">
        <v>75</v>
      </c>
      <c r="B159" s="146"/>
      <c r="C159" s="146"/>
      <c r="D159" s="146"/>
      <c r="E159" s="146"/>
      <c r="F159" s="146"/>
      <c r="G159" s="146"/>
      <c r="H159" s="146"/>
      <c r="I159" s="146"/>
      <c r="J159" s="146"/>
      <c r="K159" s="146"/>
      <c r="L159" s="146"/>
      <c r="M159" s="146"/>
      <c r="N159" s="146"/>
      <c r="O159" s="146"/>
      <c r="P159" s="5"/>
      <c r="Q159" s="5"/>
    </row>
    <row r="160" spans="1:17" ht="39.75" customHeight="1">
      <c r="A160" s="37" t="s">
        <v>19</v>
      </c>
      <c r="B160" s="106" t="s">
        <v>20</v>
      </c>
      <c r="C160" s="106"/>
      <c r="D160" s="106" t="s">
        <v>52</v>
      </c>
      <c r="E160" s="106"/>
      <c r="F160" s="7" t="s">
        <v>21</v>
      </c>
      <c r="G160" s="106" t="s">
        <v>22</v>
      </c>
      <c r="H160" s="106"/>
      <c r="I160" s="110" t="s">
        <v>23</v>
      </c>
      <c r="J160" s="110"/>
      <c r="K160" s="110"/>
      <c r="L160" s="106" t="s">
        <v>24</v>
      </c>
      <c r="M160" s="106"/>
      <c r="N160" s="106"/>
      <c r="O160" s="106"/>
      <c r="Q160" s="5"/>
    </row>
    <row r="161" spans="1:17" ht="53.25" customHeight="1">
      <c r="A161" s="46">
        <v>426742</v>
      </c>
      <c r="B161" s="142" t="s">
        <v>229</v>
      </c>
      <c r="C161" s="142"/>
      <c r="D161" s="137">
        <v>45390</v>
      </c>
      <c r="E161" s="137"/>
      <c r="F161" s="47">
        <v>300000000</v>
      </c>
      <c r="G161" s="138" t="s">
        <v>158</v>
      </c>
      <c r="H161" s="139"/>
      <c r="I161" s="172" t="s">
        <v>234</v>
      </c>
      <c r="J161" s="173"/>
      <c r="K161" s="174"/>
      <c r="L161" s="147" t="s">
        <v>237</v>
      </c>
      <c r="M161" s="148"/>
      <c r="N161" s="148"/>
      <c r="O161" s="149"/>
      <c r="P161" s="48"/>
      <c r="Q161" s="5"/>
    </row>
    <row r="162" spans="1:17" ht="53.25" customHeight="1">
      <c r="A162" s="46">
        <v>426756</v>
      </c>
      <c r="B162" s="142" t="s">
        <v>229</v>
      </c>
      <c r="C162" s="142"/>
      <c r="D162" s="137">
        <v>45390</v>
      </c>
      <c r="E162" s="137"/>
      <c r="F162" s="47">
        <v>650000000</v>
      </c>
      <c r="G162" s="172" t="s">
        <v>231</v>
      </c>
      <c r="H162" s="174"/>
      <c r="I162" s="172" t="s">
        <v>234</v>
      </c>
      <c r="J162" s="173"/>
      <c r="K162" s="174"/>
      <c r="L162" s="147" t="s">
        <v>237</v>
      </c>
      <c r="M162" s="148"/>
      <c r="N162" s="148"/>
      <c r="O162" s="149"/>
      <c r="P162" s="48"/>
      <c r="Q162" s="5"/>
    </row>
    <row r="163" spans="1:17" ht="53.25" customHeight="1">
      <c r="A163" s="46">
        <v>426740</v>
      </c>
      <c r="B163" s="142" t="s">
        <v>229</v>
      </c>
      <c r="C163" s="142"/>
      <c r="D163" s="137">
        <v>45390</v>
      </c>
      <c r="E163" s="137"/>
      <c r="F163" s="47">
        <v>350000000</v>
      </c>
      <c r="G163" s="172" t="s">
        <v>232</v>
      </c>
      <c r="H163" s="174"/>
      <c r="I163" s="172" t="s">
        <v>235</v>
      </c>
      <c r="J163" s="173"/>
      <c r="K163" s="174"/>
      <c r="L163" s="147" t="s">
        <v>237</v>
      </c>
      <c r="M163" s="148"/>
      <c r="N163" s="148"/>
      <c r="O163" s="149"/>
      <c r="P163" s="48"/>
      <c r="Q163" s="5"/>
    </row>
    <row r="164" spans="1:17" ht="83.25" customHeight="1">
      <c r="A164" s="46">
        <v>426790</v>
      </c>
      <c r="B164" s="142" t="s">
        <v>230</v>
      </c>
      <c r="C164" s="142"/>
      <c r="D164" s="137" t="s">
        <v>140</v>
      </c>
      <c r="E164" s="137"/>
      <c r="F164" s="47">
        <v>8755000</v>
      </c>
      <c r="G164" s="172" t="s">
        <v>233</v>
      </c>
      <c r="H164" s="174"/>
      <c r="I164" s="172" t="s">
        <v>234</v>
      </c>
      <c r="J164" s="173"/>
      <c r="K164" s="174"/>
      <c r="L164" s="147" t="s">
        <v>237</v>
      </c>
      <c r="M164" s="148"/>
      <c r="N164" s="148"/>
      <c r="O164" s="149"/>
      <c r="P164" s="49" t="s">
        <v>159</v>
      </c>
      <c r="Q164" s="5"/>
    </row>
    <row r="165" spans="1:17" ht="53.25" customHeight="1">
      <c r="A165" s="46">
        <v>426748</v>
      </c>
      <c r="B165" s="142" t="s">
        <v>229</v>
      </c>
      <c r="C165" s="142"/>
      <c r="D165" s="137" t="s">
        <v>140</v>
      </c>
      <c r="E165" s="137"/>
      <c r="F165" s="47" t="s">
        <v>140</v>
      </c>
      <c r="G165" s="172" t="s">
        <v>140</v>
      </c>
      <c r="H165" s="174"/>
      <c r="I165" s="172" t="s">
        <v>235</v>
      </c>
      <c r="J165" s="173"/>
      <c r="K165" s="174"/>
      <c r="L165" s="147" t="s">
        <v>237</v>
      </c>
      <c r="M165" s="148"/>
      <c r="N165" s="148"/>
      <c r="O165" s="149"/>
      <c r="P165" s="49" t="s">
        <v>139</v>
      </c>
      <c r="Q165" s="5"/>
    </row>
    <row r="166" spans="1:17" ht="53.25" customHeight="1">
      <c r="A166" s="46">
        <v>446666</v>
      </c>
      <c r="B166" s="142" t="s">
        <v>230</v>
      </c>
      <c r="C166" s="142"/>
      <c r="D166" s="137" t="s">
        <v>140</v>
      </c>
      <c r="E166" s="137"/>
      <c r="F166" s="47" t="s">
        <v>140</v>
      </c>
      <c r="G166" s="138" t="s">
        <v>140</v>
      </c>
      <c r="H166" s="139"/>
      <c r="I166" s="172" t="s">
        <v>236</v>
      </c>
      <c r="J166" s="173"/>
      <c r="K166" s="174"/>
      <c r="L166" s="147" t="s">
        <v>237</v>
      </c>
      <c r="M166" s="148"/>
      <c r="N166" s="148"/>
      <c r="O166" s="149"/>
      <c r="P166" s="49"/>
      <c r="Q166" s="5"/>
    </row>
    <row r="167" spans="1:17" ht="20.25" customHeight="1">
      <c r="A167" s="210" t="s">
        <v>238</v>
      </c>
      <c r="B167" s="210"/>
      <c r="C167" s="210"/>
      <c r="D167" s="210"/>
      <c r="E167" s="210"/>
      <c r="F167" s="210"/>
      <c r="G167" s="45"/>
      <c r="H167" s="45"/>
      <c r="I167" s="45"/>
      <c r="J167" s="45"/>
      <c r="K167" s="45"/>
      <c r="L167" s="45"/>
      <c r="M167" s="45"/>
      <c r="N167" s="45"/>
      <c r="O167" s="45"/>
      <c r="Q167" s="5"/>
    </row>
    <row r="168" spans="1:17" ht="25.5" customHeight="1">
      <c r="A168" s="211" t="s">
        <v>239</v>
      </c>
      <c r="B168" s="211"/>
      <c r="C168" s="211"/>
      <c r="D168" s="211"/>
      <c r="E168" s="211"/>
      <c r="F168" s="50"/>
      <c r="G168" s="45"/>
      <c r="H168" s="45"/>
      <c r="I168" s="45"/>
      <c r="J168" s="45"/>
      <c r="K168" s="45"/>
      <c r="L168" s="45"/>
      <c r="M168" s="45"/>
      <c r="N168" s="45"/>
      <c r="O168" s="45"/>
      <c r="Q168" s="5"/>
    </row>
    <row r="169" spans="1:17" s="22" customFormat="1" ht="20.25" customHeight="1">
      <c r="A169" s="54" t="s">
        <v>240</v>
      </c>
      <c r="L169" s="128"/>
      <c r="M169" s="128"/>
      <c r="N169" s="128"/>
      <c r="O169" s="128"/>
      <c r="P169" s="128"/>
    </row>
    <row r="170" spans="1:17" s="22" customFormat="1" ht="42.75" customHeight="1">
      <c r="A170" s="54"/>
      <c r="L170" s="71"/>
      <c r="M170" s="71"/>
      <c r="N170" s="71"/>
      <c r="O170" s="71"/>
      <c r="P170" s="71"/>
    </row>
    <row r="171" spans="1:17" ht="41.25" customHeight="1">
      <c r="A171" s="134" t="s">
        <v>241</v>
      </c>
      <c r="B171" s="134"/>
      <c r="C171" s="134"/>
      <c r="D171" s="134"/>
      <c r="E171" s="134"/>
      <c r="F171" s="134"/>
      <c r="G171" s="134"/>
      <c r="H171" s="134"/>
      <c r="I171" s="134"/>
      <c r="J171" s="134"/>
      <c r="K171" s="23"/>
      <c r="L171" s="23"/>
      <c r="M171" s="23"/>
      <c r="N171" s="23"/>
      <c r="O171" s="23"/>
      <c r="Q171" s="5"/>
    </row>
    <row r="172" spans="1:17" ht="28.5" customHeight="1">
      <c r="A172" s="131" t="s">
        <v>166</v>
      </c>
      <c r="B172" s="132"/>
      <c r="C172" s="133"/>
      <c r="D172" s="131" t="s">
        <v>167</v>
      </c>
      <c r="E172" s="132"/>
      <c r="F172" s="133"/>
      <c r="G172" s="129" t="s">
        <v>168</v>
      </c>
      <c r="H172" s="129"/>
      <c r="I172" s="129" t="s">
        <v>169</v>
      </c>
      <c r="J172" s="129"/>
      <c r="K172" s="143"/>
      <c r="L172" s="143"/>
      <c r="M172" s="143"/>
      <c r="N172" s="24"/>
      <c r="O172" s="24"/>
      <c r="Q172" s="5"/>
    </row>
    <row r="173" spans="1:17" s="56" customFormat="1" ht="33" customHeight="1">
      <c r="A173" s="102" t="s">
        <v>242</v>
      </c>
      <c r="B173" s="103"/>
      <c r="C173" s="104"/>
      <c r="D173" s="102" t="s">
        <v>243</v>
      </c>
      <c r="E173" s="103"/>
      <c r="F173" s="104"/>
      <c r="G173" s="101">
        <v>156240000</v>
      </c>
      <c r="H173" s="101"/>
      <c r="I173" s="130" t="s">
        <v>244</v>
      </c>
      <c r="J173" s="130"/>
      <c r="K173" s="144"/>
      <c r="L173" s="144"/>
      <c r="M173" s="144"/>
      <c r="N173" s="55"/>
      <c r="O173" s="55"/>
    </row>
    <row r="174" spans="1:17" s="56" customFormat="1" ht="33" customHeight="1">
      <c r="A174" s="102" t="s">
        <v>242</v>
      </c>
      <c r="B174" s="103"/>
      <c r="C174" s="104"/>
      <c r="D174" s="102" t="s">
        <v>245</v>
      </c>
      <c r="E174" s="103"/>
      <c r="F174" s="104"/>
      <c r="G174" s="101">
        <v>80000000</v>
      </c>
      <c r="H174" s="101"/>
      <c r="I174" s="130" t="s">
        <v>246</v>
      </c>
      <c r="J174" s="130"/>
      <c r="K174" s="144"/>
      <c r="L174" s="144"/>
      <c r="M174" s="144"/>
      <c r="N174" s="55"/>
      <c r="O174" s="55"/>
    </row>
    <row r="175" spans="1:17" s="56" customFormat="1" ht="33" customHeight="1">
      <c r="A175" s="102" t="s">
        <v>242</v>
      </c>
      <c r="B175" s="103"/>
      <c r="C175" s="104"/>
      <c r="D175" s="102" t="s">
        <v>247</v>
      </c>
      <c r="E175" s="103"/>
      <c r="F175" s="104"/>
      <c r="G175" s="101">
        <v>11325332</v>
      </c>
      <c r="H175" s="101"/>
      <c r="I175" s="130" t="s">
        <v>249</v>
      </c>
      <c r="J175" s="130"/>
      <c r="K175" s="144"/>
      <c r="L175" s="144"/>
      <c r="M175" s="144"/>
      <c r="N175" s="55"/>
      <c r="O175" s="55"/>
    </row>
    <row r="176" spans="1:17" s="56" customFormat="1" ht="33" customHeight="1">
      <c r="A176" s="102" t="s">
        <v>250</v>
      </c>
      <c r="B176" s="103"/>
      <c r="C176" s="104"/>
      <c r="D176" s="102" t="s">
        <v>251</v>
      </c>
      <c r="E176" s="103"/>
      <c r="F176" s="104"/>
      <c r="G176" s="101">
        <v>17280000</v>
      </c>
      <c r="H176" s="101"/>
      <c r="I176" s="130" t="s">
        <v>252</v>
      </c>
      <c r="J176" s="130"/>
      <c r="K176" s="68"/>
      <c r="L176" s="68"/>
      <c r="M176" s="68"/>
      <c r="N176" s="55"/>
      <c r="O176" s="55"/>
    </row>
    <row r="177" spans="1:17" s="56" customFormat="1" ht="33" customHeight="1">
      <c r="A177" s="102" t="s">
        <v>250</v>
      </c>
      <c r="B177" s="103"/>
      <c r="C177" s="104"/>
      <c r="D177" s="102" t="s">
        <v>251</v>
      </c>
      <c r="E177" s="103"/>
      <c r="F177" s="104"/>
      <c r="G177" s="101">
        <v>60480000</v>
      </c>
      <c r="H177" s="101"/>
      <c r="I177" s="130" t="s">
        <v>248</v>
      </c>
      <c r="J177" s="130"/>
      <c r="K177" s="68"/>
      <c r="L177" s="68"/>
      <c r="M177" s="68"/>
      <c r="N177" s="55"/>
      <c r="O177" s="55"/>
    </row>
    <row r="178" spans="1:17" s="56" customFormat="1" ht="33" customHeight="1">
      <c r="A178" s="102" t="s">
        <v>250</v>
      </c>
      <c r="B178" s="103"/>
      <c r="C178" s="104"/>
      <c r="D178" s="102" t="s">
        <v>253</v>
      </c>
      <c r="E178" s="103"/>
      <c r="F178" s="104"/>
      <c r="G178" s="101">
        <v>323798520</v>
      </c>
      <c r="H178" s="101"/>
      <c r="I178" s="130" t="s">
        <v>254</v>
      </c>
      <c r="J178" s="130"/>
      <c r="K178" s="68"/>
      <c r="L178" s="68"/>
      <c r="M178" s="68"/>
      <c r="N178" s="55"/>
      <c r="O178" s="55"/>
    </row>
    <row r="179" spans="1:17" s="56" customFormat="1" ht="45" customHeight="1">
      <c r="A179" s="102" t="s">
        <v>250</v>
      </c>
      <c r="B179" s="103"/>
      <c r="C179" s="104"/>
      <c r="D179" s="102" t="s">
        <v>255</v>
      </c>
      <c r="E179" s="103"/>
      <c r="F179" s="104"/>
      <c r="G179" s="101">
        <v>435672504</v>
      </c>
      <c r="H179" s="101"/>
      <c r="I179" s="130" t="s">
        <v>256</v>
      </c>
      <c r="J179" s="130"/>
      <c r="K179" s="68"/>
      <c r="L179" s="68"/>
      <c r="M179" s="68"/>
      <c r="N179" s="55"/>
      <c r="O179" s="55"/>
    </row>
    <row r="180" spans="1:17" s="56" customFormat="1" ht="45" customHeight="1">
      <c r="A180" s="102" t="s">
        <v>250</v>
      </c>
      <c r="B180" s="103"/>
      <c r="C180" s="104"/>
      <c r="D180" s="102" t="s">
        <v>255</v>
      </c>
      <c r="E180" s="103"/>
      <c r="F180" s="104"/>
      <c r="G180" s="101">
        <v>871345008</v>
      </c>
      <c r="H180" s="101"/>
      <c r="I180" s="130" t="s">
        <v>257</v>
      </c>
      <c r="J180" s="130"/>
      <c r="K180" s="68"/>
      <c r="L180" s="68"/>
      <c r="M180" s="68"/>
      <c r="N180" s="55"/>
      <c r="O180" s="55"/>
    </row>
    <row r="181" spans="1:17" s="56" customFormat="1" ht="45" customHeight="1">
      <c r="A181" s="102" t="s">
        <v>250</v>
      </c>
      <c r="B181" s="103"/>
      <c r="C181" s="104"/>
      <c r="D181" s="102" t="s">
        <v>258</v>
      </c>
      <c r="E181" s="103"/>
      <c r="F181" s="104"/>
      <c r="G181" s="101">
        <v>435672504</v>
      </c>
      <c r="H181" s="101"/>
      <c r="I181" s="130" t="s">
        <v>259</v>
      </c>
      <c r="J181" s="130"/>
      <c r="K181" s="68"/>
      <c r="L181" s="68"/>
      <c r="M181" s="68"/>
      <c r="N181" s="55"/>
      <c r="O181" s="55"/>
    </row>
    <row r="182" spans="1:17" s="56" customFormat="1" ht="45" customHeight="1">
      <c r="A182" s="102" t="s">
        <v>250</v>
      </c>
      <c r="B182" s="103"/>
      <c r="C182" s="104"/>
      <c r="D182" s="102" t="s">
        <v>261</v>
      </c>
      <c r="E182" s="103"/>
      <c r="F182" s="104"/>
      <c r="G182" s="101">
        <v>16987998</v>
      </c>
      <c r="H182" s="101"/>
      <c r="I182" s="130" t="s">
        <v>260</v>
      </c>
      <c r="J182" s="130"/>
      <c r="K182" s="68"/>
      <c r="L182" s="68"/>
      <c r="M182" s="68"/>
      <c r="N182" s="55"/>
      <c r="O182" s="55"/>
    </row>
    <row r="183" spans="1:17" s="56" customFormat="1" ht="45" customHeight="1">
      <c r="A183" s="102" t="s">
        <v>250</v>
      </c>
      <c r="B183" s="103"/>
      <c r="C183" s="104"/>
      <c r="D183" s="102" t="s">
        <v>262</v>
      </c>
      <c r="E183" s="103"/>
      <c r="F183" s="104"/>
      <c r="G183" s="101">
        <v>141004020</v>
      </c>
      <c r="H183" s="101"/>
      <c r="I183" s="130" t="s">
        <v>264</v>
      </c>
      <c r="J183" s="130"/>
      <c r="K183" s="68"/>
      <c r="L183" s="68"/>
      <c r="M183" s="68"/>
      <c r="N183" s="55"/>
      <c r="O183" s="55"/>
    </row>
    <row r="184" spans="1:17" s="56" customFormat="1" ht="29.25" customHeight="1">
      <c r="A184" s="102" t="s">
        <v>250</v>
      </c>
      <c r="B184" s="103"/>
      <c r="C184" s="104"/>
      <c r="D184" s="102" t="s">
        <v>267</v>
      </c>
      <c r="E184" s="103"/>
      <c r="F184" s="104"/>
      <c r="G184" s="101">
        <v>272693700</v>
      </c>
      <c r="H184" s="101"/>
      <c r="I184" s="130" t="s">
        <v>265</v>
      </c>
      <c r="J184" s="130"/>
      <c r="K184" s="68"/>
      <c r="L184" s="68"/>
      <c r="M184" s="68"/>
      <c r="N184" s="55"/>
      <c r="O184" s="55"/>
    </row>
    <row r="185" spans="1:17" s="56" customFormat="1" ht="29.25" customHeight="1">
      <c r="A185" s="102" t="s">
        <v>250</v>
      </c>
      <c r="B185" s="103"/>
      <c r="C185" s="104"/>
      <c r="D185" s="102" t="s">
        <v>268</v>
      </c>
      <c r="E185" s="103"/>
      <c r="F185" s="104"/>
      <c r="G185" s="101">
        <v>198000000</v>
      </c>
      <c r="H185" s="101"/>
      <c r="I185" s="130" t="s">
        <v>266</v>
      </c>
      <c r="J185" s="130"/>
      <c r="K185" s="68"/>
      <c r="L185" s="68"/>
      <c r="M185" s="68"/>
      <c r="N185" s="55"/>
      <c r="O185" s="55"/>
    </row>
    <row r="186" spans="1:17" s="56" customFormat="1" ht="29.25" customHeight="1">
      <c r="A186" s="102" t="s">
        <v>250</v>
      </c>
      <c r="B186" s="103"/>
      <c r="C186" s="104"/>
      <c r="D186" s="102" t="s">
        <v>270</v>
      </c>
      <c r="E186" s="103"/>
      <c r="F186" s="104"/>
      <c r="G186" s="101">
        <v>264000000</v>
      </c>
      <c r="H186" s="101"/>
      <c r="I186" s="130" t="s">
        <v>263</v>
      </c>
      <c r="J186" s="130"/>
      <c r="K186" s="68"/>
      <c r="L186" s="68"/>
      <c r="M186" s="68"/>
      <c r="N186" s="55"/>
      <c r="O186" s="55"/>
    </row>
    <row r="187" spans="1:17" s="56" customFormat="1" ht="29.25" customHeight="1">
      <c r="A187" s="102" t="s">
        <v>250</v>
      </c>
      <c r="B187" s="103"/>
      <c r="C187" s="104"/>
      <c r="D187" s="102" t="s">
        <v>271</v>
      </c>
      <c r="E187" s="103"/>
      <c r="F187" s="104"/>
      <c r="G187" s="101">
        <v>108000000</v>
      </c>
      <c r="H187" s="101"/>
      <c r="I187" s="130" t="s">
        <v>269</v>
      </c>
      <c r="J187" s="130"/>
      <c r="K187" s="68"/>
      <c r="L187" s="68"/>
      <c r="M187" s="68"/>
      <c r="N187" s="55"/>
      <c r="O187" s="55"/>
    </row>
    <row r="188" spans="1:17" s="22" customFormat="1" ht="26.25" customHeight="1">
      <c r="A188" s="99" t="s">
        <v>240</v>
      </c>
      <c r="B188" s="99"/>
      <c r="C188" s="99"/>
      <c r="D188" s="99"/>
      <c r="E188" s="99"/>
      <c r="F188" s="99"/>
      <c r="G188" s="99"/>
      <c r="H188" s="99"/>
      <c r="I188" s="99"/>
      <c r="J188" s="99"/>
      <c r="K188" s="100"/>
      <c r="L188" s="100"/>
      <c r="M188" s="100"/>
      <c r="N188" s="57"/>
      <c r="O188" s="57"/>
    </row>
    <row r="189" spans="1:17" s="22" customFormat="1" ht="6" customHeight="1">
      <c r="A189" s="24"/>
      <c r="B189" s="24"/>
      <c r="C189" s="24"/>
      <c r="D189" s="24"/>
      <c r="E189" s="24"/>
      <c r="F189" s="24"/>
      <c r="G189" s="24"/>
      <c r="H189" s="24"/>
      <c r="I189" s="24"/>
      <c r="J189" s="24"/>
      <c r="K189" s="24"/>
      <c r="L189" s="24"/>
      <c r="M189" s="24"/>
      <c r="N189" s="24"/>
      <c r="O189" s="24"/>
    </row>
    <row r="190" spans="1:17" ht="30.75" customHeight="1">
      <c r="A190" s="232" t="s">
        <v>76</v>
      </c>
      <c r="B190" s="232"/>
      <c r="C190" s="232"/>
      <c r="D190" s="232"/>
      <c r="E190" s="232"/>
      <c r="F190" s="232"/>
      <c r="G190" s="232"/>
      <c r="H190" s="232"/>
      <c r="I190" s="232"/>
      <c r="J190" s="232"/>
      <c r="K190" s="232"/>
      <c r="L190" s="232"/>
      <c r="M190" s="232"/>
      <c r="N190" s="232"/>
      <c r="O190" s="232"/>
      <c r="P190" s="5"/>
      <c r="Q190" s="5"/>
    </row>
    <row r="191" spans="1:17" ht="30.75" customHeight="1">
      <c r="A191" s="107" t="s">
        <v>69</v>
      </c>
      <c r="B191" s="109"/>
      <c r="C191" s="106" t="s">
        <v>18</v>
      </c>
      <c r="D191" s="106"/>
      <c r="E191" s="106"/>
      <c r="F191" s="106" t="s">
        <v>25</v>
      </c>
      <c r="G191" s="106"/>
      <c r="H191" s="107" t="s">
        <v>26</v>
      </c>
      <c r="I191" s="108"/>
      <c r="J191" s="109"/>
      <c r="K191" s="106" t="s">
        <v>27</v>
      </c>
      <c r="L191" s="106"/>
      <c r="M191" s="106"/>
      <c r="N191" s="110" t="s">
        <v>28</v>
      </c>
      <c r="O191" s="110"/>
      <c r="Q191" s="5"/>
    </row>
    <row r="192" spans="1:17" ht="30.75" customHeight="1">
      <c r="A192" s="111" t="s">
        <v>187</v>
      </c>
      <c r="B192" s="112"/>
      <c r="C192" s="112"/>
      <c r="D192" s="112"/>
      <c r="E192" s="112"/>
      <c r="F192" s="112"/>
      <c r="G192" s="112"/>
      <c r="H192" s="112"/>
      <c r="I192" s="112"/>
      <c r="J192" s="112"/>
      <c r="K192" s="112"/>
      <c r="L192" s="112"/>
      <c r="M192" s="112"/>
      <c r="N192" s="112"/>
      <c r="O192" s="112"/>
      <c r="Q192" s="5"/>
    </row>
    <row r="193" spans="1:17" ht="30.75" customHeight="1">
      <c r="A193" s="107" t="s">
        <v>13</v>
      </c>
      <c r="B193" s="109"/>
      <c r="C193" s="107" t="s">
        <v>28</v>
      </c>
      <c r="D193" s="108"/>
      <c r="E193" s="108"/>
      <c r="F193" s="108"/>
      <c r="G193" s="108"/>
      <c r="H193" s="108"/>
      <c r="I193" s="108"/>
      <c r="J193" s="108"/>
      <c r="K193" s="108"/>
      <c r="L193" s="108"/>
      <c r="M193" s="108"/>
      <c r="N193" s="108"/>
      <c r="O193" s="109"/>
      <c r="Q193" s="5"/>
    </row>
    <row r="194" spans="1:17" ht="41.25" customHeight="1">
      <c r="A194" s="111" t="s">
        <v>209</v>
      </c>
      <c r="B194" s="136"/>
      <c r="C194" s="212" t="s">
        <v>210</v>
      </c>
      <c r="D194" s="213"/>
      <c r="E194" s="213"/>
      <c r="F194" s="213"/>
      <c r="G194" s="213"/>
      <c r="H194" s="213"/>
      <c r="I194" s="213"/>
      <c r="J194" s="213"/>
      <c r="K194" s="213"/>
      <c r="L194" s="213"/>
      <c r="M194" s="213"/>
      <c r="N194" s="213"/>
      <c r="O194" s="214"/>
      <c r="Q194" s="5"/>
    </row>
    <row r="195" spans="1:17" ht="41.25" customHeight="1">
      <c r="A195" s="111" t="s">
        <v>207</v>
      </c>
      <c r="B195" s="136"/>
      <c r="C195" s="212" t="s">
        <v>211</v>
      </c>
      <c r="D195" s="213"/>
      <c r="E195" s="213"/>
      <c r="F195" s="213"/>
      <c r="G195" s="213"/>
      <c r="H195" s="213"/>
      <c r="I195" s="213"/>
      <c r="J195" s="213"/>
      <c r="K195" s="213"/>
      <c r="L195" s="213"/>
      <c r="M195" s="213"/>
      <c r="N195" s="213"/>
      <c r="O195" s="214"/>
      <c r="Q195" s="5"/>
    </row>
    <row r="196" spans="1:17" ht="41.25" customHeight="1">
      <c r="A196" s="111" t="s">
        <v>208</v>
      </c>
      <c r="B196" s="136"/>
      <c r="C196" s="215" t="s">
        <v>188</v>
      </c>
      <c r="D196" s="216"/>
      <c r="E196" s="216"/>
      <c r="F196" s="216"/>
      <c r="G196" s="216"/>
      <c r="H196" s="216"/>
      <c r="I196" s="216"/>
      <c r="J196" s="216"/>
      <c r="K196" s="216"/>
      <c r="L196" s="216"/>
      <c r="M196" s="216"/>
      <c r="N196" s="216"/>
      <c r="O196" s="217"/>
      <c r="Q196" s="5"/>
    </row>
    <row r="197" spans="1:17" s="22" customFormat="1" ht="51.75" customHeight="1">
      <c r="A197" s="39"/>
      <c r="B197" s="39"/>
      <c r="C197" s="59"/>
      <c r="D197" s="59"/>
      <c r="E197" s="59"/>
      <c r="F197" s="59"/>
      <c r="G197" s="59"/>
      <c r="H197" s="59"/>
      <c r="I197" s="59"/>
      <c r="J197" s="59"/>
      <c r="K197" s="59"/>
      <c r="L197" s="59"/>
      <c r="M197" s="59"/>
      <c r="N197" s="59"/>
      <c r="O197" s="59"/>
    </row>
    <row r="198" spans="1:17" ht="30" customHeight="1">
      <c r="A198" s="141" t="s">
        <v>77</v>
      </c>
      <c r="B198" s="141"/>
      <c r="C198" s="141"/>
      <c r="D198" s="141"/>
      <c r="E198" s="141"/>
      <c r="F198" s="141"/>
      <c r="G198" s="141"/>
      <c r="H198" s="141"/>
      <c r="I198" s="141"/>
      <c r="J198" s="141"/>
      <c r="K198" s="141"/>
      <c r="L198" s="141"/>
      <c r="M198" s="141"/>
      <c r="N198" s="141"/>
      <c r="O198" s="141"/>
      <c r="P198" s="5"/>
      <c r="Q198" s="5"/>
    </row>
    <row r="199" spans="1:17" ht="18.75" customHeight="1">
      <c r="A199" s="140" t="s">
        <v>30</v>
      </c>
      <c r="B199" s="140"/>
      <c r="C199" s="140"/>
      <c r="D199" s="140"/>
      <c r="E199" s="140"/>
      <c r="F199" s="140"/>
      <c r="G199" s="140"/>
      <c r="H199" s="140"/>
      <c r="I199" s="140"/>
      <c r="J199" s="140"/>
      <c r="K199" s="140"/>
      <c r="L199" s="140"/>
      <c r="M199" s="140"/>
      <c r="N199" s="140"/>
      <c r="O199" s="140"/>
      <c r="Q199" s="5"/>
    </row>
    <row r="200" spans="1:17" ht="36.75" customHeight="1">
      <c r="A200" s="9" t="s">
        <v>17</v>
      </c>
      <c r="B200" s="9" t="s">
        <v>31</v>
      </c>
      <c r="C200" s="110" t="s">
        <v>18</v>
      </c>
      <c r="D200" s="110"/>
      <c r="E200" s="110"/>
      <c r="F200" s="110"/>
      <c r="G200" s="110"/>
      <c r="H200" s="110"/>
      <c r="I200" s="110"/>
      <c r="J200" s="110" t="s">
        <v>32</v>
      </c>
      <c r="K200" s="110"/>
      <c r="L200" s="110"/>
      <c r="M200" s="110" t="s">
        <v>33</v>
      </c>
      <c r="N200" s="110"/>
      <c r="O200" s="110"/>
      <c r="Q200" s="5"/>
    </row>
    <row r="201" spans="1:17" ht="84.75" customHeight="1">
      <c r="A201" s="63">
        <v>1</v>
      </c>
      <c r="B201" s="63" t="s">
        <v>144</v>
      </c>
      <c r="C201" s="113" t="s">
        <v>199</v>
      </c>
      <c r="D201" s="113"/>
      <c r="E201" s="113"/>
      <c r="F201" s="113"/>
      <c r="G201" s="113"/>
      <c r="H201" s="113"/>
      <c r="I201" s="113"/>
      <c r="J201" s="113" t="s">
        <v>196</v>
      </c>
      <c r="K201" s="113"/>
      <c r="L201" s="113"/>
      <c r="M201" s="114" t="s">
        <v>190</v>
      </c>
      <c r="N201" s="114"/>
      <c r="O201" s="114"/>
      <c r="Q201" s="5"/>
    </row>
    <row r="202" spans="1:17" ht="106.5" customHeight="1">
      <c r="A202" s="63">
        <v>2</v>
      </c>
      <c r="B202" s="63" t="s">
        <v>145</v>
      </c>
      <c r="C202" s="113" t="s">
        <v>227</v>
      </c>
      <c r="D202" s="113"/>
      <c r="E202" s="113"/>
      <c r="F202" s="113"/>
      <c r="G202" s="113"/>
      <c r="H202" s="113"/>
      <c r="I202" s="113"/>
      <c r="J202" s="113" t="s">
        <v>196</v>
      </c>
      <c r="K202" s="113"/>
      <c r="L202" s="113"/>
      <c r="M202" s="114" t="s">
        <v>189</v>
      </c>
      <c r="N202" s="114"/>
      <c r="O202" s="114"/>
      <c r="Q202" s="5"/>
    </row>
    <row r="203" spans="1:17" ht="50.25" customHeight="1">
      <c r="A203" s="61">
        <v>3</v>
      </c>
      <c r="B203" s="61" t="s">
        <v>217</v>
      </c>
      <c r="C203" s="113" t="s">
        <v>223</v>
      </c>
      <c r="D203" s="113"/>
      <c r="E203" s="113"/>
      <c r="F203" s="113"/>
      <c r="G203" s="113"/>
      <c r="H203" s="113"/>
      <c r="I203" s="113"/>
      <c r="J203" s="150" t="s">
        <v>196</v>
      </c>
      <c r="K203" s="150"/>
      <c r="L203" s="150"/>
      <c r="M203" s="114" t="s">
        <v>216</v>
      </c>
      <c r="N203" s="114"/>
      <c r="O203" s="114"/>
      <c r="Q203" s="5"/>
    </row>
    <row r="204" spans="1:17" ht="15.75" customHeight="1">
      <c r="A204" s="6"/>
      <c r="B204" s="6"/>
      <c r="C204" s="6"/>
      <c r="D204" s="6"/>
      <c r="E204" s="6"/>
      <c r="F204" s="6"/>
      <c r="G204" s="6"/>
      <c r="H204" s="4"/>
      <c r="I204" s="5"/>
      <c r="J204" s="5"/>
      <c r="K204" s="5"/>
      <c r="L204" s="5"/>
      <c r="M204" s="5"/>
      <c r="N204" s="5"/>
      <c r="O204" s="5"/>
      <c r="Q204" s="5"/>
    </row>
    <row r="205" spans="1:17" ht="34.5" customHeight="1">
      <c r="A205" s="154" t="s">
        <v>70</v>
      </c>
      <c r="B205" s="154"/>
      <c r="C205" s="154"/>
      <c r="D205" s="154"/>
      <c r="E205" s="154"/>
      <c r="F205" s="154"/>
      <c r="G205" s="154"/>
      <c r="H205" s="154"/>
      <c r="I205" s="154"/>
      <c r="J205" s="154"/>
      <c r="K205" s="154"/>
      <c r="L205" s="154"/>
      <c r="M205" s="154"/>
      <c r="N205" s="154"/>
      <c r="O205" s="154"/>
      <c r="P205" s="30"/>
      <c r="Q205" s="5"/>
    </row>
    <row r="206" spans="1:17" ht="30" customHeight="1">
      <c r="A206" s="190" t="s">
        <v>54</v>
      </c>
      <c r="B206" s="190"/>
      <c r="C206" s="190"/>
      <c r="D206" s="190"/>
      <c r="E206" s="190" t="s">
        <v>18</v>
      </c>
      <c r="F206" s="190"/>
      <c r="G206" s="190"/>
      <c r="H206" s="190"/>
      <c r="I206" s="190"/>
      <c r="J206" s="190"/>
      <c r="K206" s="190" t="s">
        <v>51</v>
      </c>
      <c r="L206" s="190"/>
      <c r="M206" s="190" t="s">
        <v>55</v>
      </c>
      <c r="N206" s="190"/>
      <c r="O206" s="190"/>
      <c r="Q206" s="5"/>
    </row>
    <row r="207" spans="1:17" ht="39" customHeight="1">
      <c r="A207" s="229" t="s">
        <v>89</v>
      </c>
      <c r="B207" s="229"/>
      <c r="C207" s="229"/>
      <c r="D207" s="229"/>
      <c r="E207" s="229" t="s">
        <v>89</v>
      </c>
      <c r="F207" s="229"/>
      <c r="G207" s="229"/>
      <c r="H207" s="229"/>
      <c r="I207" s="229"/>
      <c r="J207" s="229"/>
      <c r="K207" s="229" t="s">
        <v>89</v>
      </c>
      <c r="L207" s="229"/>
      <c r="M207" s="115" t="s">
        <v>89</v>
      </c>
      <c r="N207" s="116"/>
      <c r="O207" s="117"/>
      <c r="P207" s="22"/>
      <c r="Q207" s="5"/>
    </row>
    <row r="208" spans="1:17" ht="8.25" customHeight="1">
      <c r="A208" s="28"/>
      <c r="B208" s="18"/>
      <c r="C208" s="18"/>
      <c r="D208" s="18"/>
      <c r="E208" s="18"/>
      <c r="F208" s="18"/>
      <c r="G208" s="18"/>
      <c r="H208" s="19"/>
      <c r="Q208" s="5"/>
    </row>
    <row r="209" spans="1:17" ht="31.5" customHeight="1">
      <c r="A209" s="140" t="s">
        <v>155</v>
      </c>
      <c r="B209" s="140"/>
      <c r="C209" s="140"/>
      <c r="D209" s="140"/>
      <c r="E209" s="140"/>
      <c r="F209" s="140"/>
      <c r="G209" s="140"/>
      <c r="H209" s="140"/>
      <c r="I209" s="140"/>
      <c r="J209" s="140"/>
      <c r="K209" s="140"/>
      <c r="L209" s="140"/>
      <c r="M209" s="140"/>
      <c r="N209" s="140"/>
      <c r="O209" s="140"/>
      <c r="P209" s="5"/>
      <c r="Q209" s="5"/>
    </row>
    <row r="210" spans="1:17" ht="48.75" customHeight="1">
      <c r="A210" s="125" t="s">
        <v>61</v>
      </c>
      <c r="B210" s="127"/>
      <c r="C210" s="110" t="s">
        <v>84</v>
      </c>
      <c r="D210" s="110"/>
      <c r="E210" s="110"/>
      <c r="F210" s="110" t="s">
        <v>83</v>
      </c>
      <c r="G210" s="110"/>
      <c r="H210" s="125" t="s">
        <v>60</v>
      </c>
      <c r="I210" s="126"/>
      <c r="J210" s="126"/>
      <c r="K210" s="126"/>
      <c r="L210" s="126"/>
      <c r="M210" s="127"/>
      <c r="N210" s="106" t="s">
        <v>29</v>
      </c>
      <c r="O210" s="106"/>
      <c r="Q210" s="5"/>
    </row>
    <row r="211" spans="1:17" ht="26.25" customHeight="1">
      <c r="A211" s="223" t="s">
        <v>212</v>
      </c>
      <c r="B211" s="224"/>
      <c r="C211" s="224"/>
      <c r="D211" s="224"/>
      <c r="E211" s="224"/>
      <c r="F211" s="224"/>
      <c r="G211" s="224"/>
      <c r="H211" s="224"/>
      <c r="I211" s="224"/>
      <c r="J211" s="224"/>
      <c r="K211" s="224"/>
      <c r="L211" s="224"/>
      <c r="M211" s="224"/>
      <c r="N211" s="224"/>
      <c r="O211" s="225"/>
      <c r="Q211" s="5"/>
    </row>
    <row r="212" spans="1:17" s="29" customFormat="1" ht="18" customHeight="1">
      <c r="A212" s="226"/>
      <c r="B212" s="227"/>
      <c r="C212" s="227"/>
      <c r="D212" s="227"/>
      <c r="E212" s="227"/>
      <c r="F212" s="227"/>
      <c r="G212" s="227"/>
      <c r="H212" s="227"/>
      <c r="I212" s="227"/>
      <c r="J212" s="227"/>
      <c r="K212" s="227"/>
      <c r="L212" s="227"/>
      <c r="M212" s="227"/>
      <c r="N212" s="227"/>
      <c r="O212" s="228"/>
      <c r="Q212" s="30"/>
    </row>
    <row r="213" spans="1:17" s="29" customFormat="1" ht="12" customHeight="1">
      <c r="A213" s="13"/>
      <c r="B213" s="14"/>
      <c r="C213" s="14"/>
      <c r="D213" s="14"/>
      <c r="E213" s="14"/>
      <c r="F213" s="14"/>
      <c r="G213" s="14"/>
      <c r="H213" s="12"/>
      <c r="I213" s="15"/>
      <c r="J213" s="15"/>
      <c r="K213" s="15"/>
      <c r="L213" s="15"/>
      <c r="M213" s="15"/>
      <c r="N213" s="15"/>
      <c r="O213" s="15"/>
      <c r="Q213" s="30"/>
    </row>
    <row r="214" spans="1:17" s="29" customFormat="1" ht="24" customHeight="1">
      <c r="A214" s="155" t="s">
        <v>80</v>
      </c>
      <c r="B214" s="155"/>
      <c r="C214" s="155"/>
      <c r="D214" s="155"/>
      <c r="E214" s="155"/>
      <c r="F214" s="155"/>
      <c r="G214" s="155"/>
      <c r="H214" s="155"/>
      <c r="I214" s="155"/>
      <c r="J214" s="155"/>
      <c r="K214" s="155"/>
      <c r="L214" s="155"/>
      <c r="M214" s="155"/>
      <c r="N214" s="155"/>
      <c r="O214" s="155"/>
      <c r="P214" s="30"/>
    </row>
    <row r="215" spans="1:17" s="29" customFormat="1" ht="24" customHeight="1">
      <c r="A215" s="156" t="s">
        <v>81</v>
      </c>
      <c r="B215" s="156"/>
      <c r="C215" s="156"/>
      <c r="D215" s="156"/>
      <c r="E215" s="156"/>
      <c r="F215" s="156"/>
      <c r="G215" s="156"/>
      <c r="H215" s="156"/>
      <c r="I215" s="156"/>
      <c r="J215" s="156"/>
      <c r="K215" s="156"/>
      <c r="L215" s="156"/>
      <c r="M215" s="156"/>
      <c r="N215" s="156"/>
      <c r="O215" s="156"/>
    </row>
    <row r="216" spans="1:17" s="29" customFormat="1" ht="38.25" customHeight="1">
      <c r="A216" s="221" t="s">
        <v>62</v>
      </c>
      <c r="B216" s="222"/>
      <c r="C216" s="218" t="s">
        <v>63</v>
      </c>
      <c r="D216" s="219"/>
      <c r="E216" s="219"/>
      <c r="F216" s="219"/>
      <c r="G216" s="219"/>
      <c r="H216" s="219"/>
      <c r="I216" s="219"/>
      <c r="J216" s="219"/>
      <c r="K216" s="219"/>
      <c r="L216" s="220"/>
      <c r="M216" s="190" t="s">
        <v>55</v>
      </c>
      <c r="N216" s="190"/>
      <c r="O216" s="190"/>
    </row>
    <row r="217" spans="1:17" s="29" customFormat="1" ht="45.75" customHeight="1">
      <c r="A217" s="118" t="s">
        <v>192</v>
      </c>
      <c r="B217" s="119"/>
      <c r="C217" s="119"/>
      <c r="D217" s="119"/>
      <c r="E217" s="119"/>
      <c r="F217" s="119"/>
      <c r="G217" s="119"/>
      <c r="H217" s="119"/>
      <c r="I217" s="119"/>
      <c r="J217" s="119"/>
      <c r="K217" s="119"/>
      <c r="L217" s="120"/>
      <c r="M217" s="124" t="s">
        <v>191</v>
      </c>
      <c r="N217" s="119"/>
      <c r="O217" s="120"/>
    </row>
    <row r="218" spans="1:17" s="29" customFormat="1" ht="15" customHeight="1">
      <c r="A218" s="121"/>
      <c r="B218" s="122"/>
      <c r="C218" s="122"/>
      <c r="D218" s="122"/>
      <c r="E218" s="122"/>
      <c r="F218" s="122"/>
      <c r="G218" s="122"/>
      <c r="H218" s="122"/>
      <c r="I218" s="122"/>
      <c r="J218" s="122"/>
      <c r="K218" s="122"/>
      <c r="L218" s="123"/>
      <c r="M218" s="121"/>
      <c r="N218" s="122"/>
      <c r="O218" s="123"/>
    </row>
    <row r="219" spans="1:17" s="29" customFormat="1" ht="15" customHeight="1">
      <c r="A219" s="85"/>
      <c r="B219" s="85"/>
      <c r="C219" s="85"/>
      <c r="D219" s="85"/>
      <c r="E219" s="85"/>
      <c r="F219" s="85"/>
      <c r="G219" s="85"/>
      <c r="H219" s="85"/>
      <c r="I219" s="85"/>
      <c r="J219" s="85"/>
      <c r="K219" s="85"/>
      <c r="L219" s="85"/>
      <c r="M219" s="85"/>
      <c r="N219" s="85"/>
      <c r="O219" s="85"/>
    </row>
    <row r="220" spans="1:17" s="29" customFormat="1" ht="25.5" customHeight="1">
      <c r="A220" s="140" t="s">
        <v>78</v>
      </c>
      <c r="B220" s="140"/>
      <c r="C220" s="140"/>
      <c r="D220" s="140"/>
      <c r="E220" s="140"/>
      <c r="F220" s="140"/>
      <c r="G220" s="140"/>
      <c r="H220" s="140"/>
      <c r="I220" s="140"/>
      <c r="J220" s="140"/>
      <c r="K220" s="140"/>
      <c r="L220" s="140"/>
      <c r="M220" s="140"/>
      <c r="N220" s="140"/>
      <c r="O220" s="140"/>
      <c r="P220" s="30"/>
      <c r="Q220" s="30"/>
    </row>
    <row r="221" spans="1:17" s="29" customFormat="1" ht="56.25" customHeight="1">
      <c r="A221" s="9" t="s">
        <v>56</v>
      </c>
      <c r="B221" s="9" t="s">
        <v>57</v>
      </c>
      <c r="C221" s="110" t="s">
        <v>59</v>
      </c>
      <c r="D221" s="110"/>
      <c r="E221" s="110"/>
      <c r="F221" s="110"/>
      <c r="G221" s="110"/>
      <c r="H221" s="110"/>
      <c r="I221" s="125" t="s">
        <v>58</v>
      </c>
      <c r="J221" s="126"/>
      <c r="K221" s="126"/>
      <c r="L221" s="127"/>
      <c r="M221" s="110" t="s">
        <v>175</v>
      </c>
      <c r="N221" s="110"/>
      <c r="O221" s="110"/>
      <c r="P221" s="31"/>
      <c r="Q221" s="30"/>
    </row>
    <row r="222" spans="1:17" s="29" customFormat="1" ht="56.25" customHeight="1">
      <c r="A222" s="113" t="s">
        <v>213</v>
      </c>
      <c r="B222" s="113"/>
      <c r="C222" s="113"/>
      <c r="D222" s="113"/>
      <c r="E222" s="113"/>
      <c r="F222" s="113"/>
      <c r="G222" s="113"/>
      <c r="H222" s="113"/>
      <c r="I222" s="113"/>
      <c r="J222" s="113"/>
      <c r="K222" s="113"/>
      <c r="L222" s="113"/>
      <c r="M222" s="114" t="s">
        <v>91</v>
      </c>
      <c r="N222" s="114"/>
      <c r="O222" s="114"/>
      <c r="P222" s="31"/>
      <c r="Q222" s="30"/>
    </row>
    <row r="223" spans="1:17" s="29" customFormat="1" ht="54" customHeight="1">
      <c r="A223" s="8"/>
      <c r="B223" s="8"/>
      <c r="C223" s="8"/>
      <c r="D223" s="8"/>
      <c r="E223" s="2"/>
      <c r="F223" s="2"/>
      <c r="G223" s="2"/>
      <c r="H223" s="2"/>
      <c r="I223" s="1"/>
      <c r="J223" s="1"/>
      <c r="K223" s="1"/>
      <c r="L223" s="1"/>
      <c r="M223" s="1"/>
      <c r="N223" s="1"/>
      <c r="O223" s="1"/>
      <c r="Q223" s="30"/>
    </row>
    <row r="224" spans="1:17" s="29" customFormat="1" ht="30.75" customHeight="1">
      <c r="A224" s="155" t="s">
        <v>82</v>
      </c>
      <c r="B224" s="155"/>
      <c r="C224" s="155"/>
      <c r="D224" s="155"/>
      <c r="E224" s="155"/>
      <c r="F224" s="155"/>
      <c r="G224" s="155"/>
      <c r="H224" s="155"/>
      <c r="I224" s="155"/>
      <c r="J224" s="155"/>
      <c r="K224" s="155"/>
      <c r="L224" s="155"/>
      <c r="M224" s="155"/>
      <c r="N224" s="155"/>
      <c r="O224" s="155"/>
      <c r="P224" s="30"/>
      <c r="Q224" s="30"/>
    </row>
    <row r="225" spans="1:17" ht="15" customHeight="1">
      <c r="A225" s="140" t="s">
        <v>86</v>
      </c>
      <c r="B225" s="140"/>
      <c r="C225" s="140"/>
      <c r="D225" s="140"/>
      <c r="E225" s="140"/>
      <c r="F225" s="140"/>
      <c r="G225" s="140"/>
      <c r="H225" s="140"/>
      <c r="I225" s="140"/>
      <c r="J225" s="140"/>
      <c r="K225" s="140"/>
      <c r="L225" s="140"/>
      <c r="M225" s="140"/>
      <c r="N225" s="140"/>
      <c r="O225" s="140"/>
      <c r="Q225" s="5"/>
    </row>
    <row r="226" spans="1:17" ht="31.5">
      <c r="A226" s="21" t="s">
        <v>34</v>
      </c>
      <c r="B226" s="21" t="s">
        <v>35</v>
      </c>
      <c r="C226" s="125" t="s">
        <v>18</v>
      </c>
      <c r="D226" s="126"/>
      <c r="E226" s="126"/>
      <c r="F226" s="126"/>
      <c r="G226" s="126"/>
      <c r="H226" s="126"/>
      <c r="I226" s="127"/>
      <c r="J226" s="110" t="s">
        <v>36</v>
      </c>
      <c r="K226" s="110"/>
      <c r="L226" s="110"/>
      <c r="M226" s="110" t="s">
        <v>53</v>
      </c>
      <c r="N226" s="110"/>
      <c r="O226" s="110"/>
    </row>
    <row r="227" spans="1:17" ht="41.25" customHeight="1">
      <c r="A227" s="72">
        <v>16956</v>
      </c>
      <c r="B227" s="74">
        <v>45392</v>
      </c>
      <c r="C227" s="96" t="s">
        <v>272</v>
      </c>
      <c r="D227" s="97"/>
      <c r="E227" s="97"/>
      <c r="F227" s="97"/>
      <c r="G227" s="97"/>
      <c r="H227" s="97"/>
      <c r="I227" s="98"/>
      <c r="J227" s="96" t="s">
        <v>281</v>
      </c>
      <c r="K227" s="97"/>
      <c r="L227" s="98"/>
      <c r="M227" s="93" t="s">
        <v>288</v>
      </c>
      <c r="N227" s="94"/>
      <c r="O227" s="95"/>
    </row>
    <row r="228" spans="1:17" ht="41.25" customHeight="1">
      <c r="A228" s="72">
        <v>16997</v>
      </c>
      <c r="B228" s="74">
        <v>45400</v>
      </c>
      <c r="C228" s="96" t="s">
        <v>273</v>
      </c>
      <c r="D228" s="97"/>
      <c r="E228" s="97"/>
      <c r="F228" s="97"/>
      <c r="G228" s="97"/>
      <c r="H228" s="97"/>
      <c r="I228" s="98"/>
      <c r="J228" s="96" t="s">
        <v>282</v>
      </c>
      <c r="K228" s="97"/>
      <c r="L228" s="98"/>
      <c r="M228" s="93" t="s">
        <v>289</v>
      </c>
      <c r="N228" s="94"/>
      <c r="O228" s="95"/>
    </row>
    <row r="229" spans="1:17" ht="41.25" customHeight="1">
      <c r="A229" s="72">
        <v>17027</v>
      </c>
      <c r="B229" s="74">
        <v>45405</v>
      </c>
      <c r="C229" s="96" t="s">
        <v>274</v>
      </c>
      <c r="D229" s="97"/>
      <c r="E229" s="97"/>
      <c r="F229" s="97"/>
      <c r="G229" s="97"/>
      <c r="H229" s="97"/>
      <c r="I229" s="98"/>
      <c r="J229" s="96" t="s">
        <v>282</v>
      </c>
      <c r="K229" s="97"/>
      <c r="L229" s="98"/>
      <c r="M229" s="93" t="s">
        <v>290</v>
      </c>
      <c r="N229" s="94"/>
      <c r="O229" s="95"/>
    </row>
    <row r="230" spans="1:17" ht="41.25" customHeight="1">
      <c r="A230" s="72">
        <v>17055</v>
      </c>
      <c r="B230" s="74">
        <v>45411</v>
      </c>
      <c r="C230" s="96" t="s">
        <v>275</v>
      </c>
      <c r="D230" s="97"/>
      <c r="E230" s="97"/>
      <c r="F230" s="97"/>
      <c r="G230" s="97"/>
      <c r="H230" s="97"/>
      <c r="I230" s="98"/>
      <c r="J230" s="96" t="s">
        <v>282</v>
      </c>
      <c r="K230" s="97"/>
      <c r="L230" s="98"/>
      <c r="M230" s="93" t="s">
        <v>291</v>
      </c>
      <c r="N230" s="94"/>
      <c r="O230" s="95"/>
    </row>
    <row r="231" spans="1:17" ht="41.25" customHeight="1">
      <c r="A231" s="72">
        <v>17069</v>
      </c>
      <c r="B231" s="74">
        <v>45412</v>
      </c>
      <c r="C231" s="96" t="s">
        <v>276</v>
      </c>
      <c r="D231" s="97"/>
      <c r="E231" s="97"/>
      <c r="F231" s="97"/>
      <c r="G231" s="97"/>
      <c r="H231" s="97"/>
      <c r="I231" s="98"/>
      <c r="J231" s="96" t="s">
        <v>283</v>
      </c>
      <c r="K231" s="97"/>
      <c r="L231" s="98"/>
      <c r="M231" s="93" t="s">
        <v>292</v>
      </c>
      <c r="N231" s="94"/>
      <c r="O231" s="95"/>
    </row>
    <row r="232" spans="1:17" ht="41.25" customHeight="1">
      <c r="A232" s="73">
        <v>17098</v>
      </c>
      <c r="B232" s="75">
        <v>45420</v>
      </c>
      <c r="C232" s="96" t="s">
        <v>277</v>
      </c>
      <c r="D232" s="97"/>
      <c r="E232" s="97"/>
      <c r="F232" s="97"/>
      <c r="G232" s="97"/>
      <c r="H232" s="97"/>
      <c r="I232" s="98"/>
      <c r="J232" s="96" t="s">
        <v>284</v>
      </c>
      <c r="K232" s="97"/>
      <c r="L232" s="98"/>
      <c r="M232" s="93" t="s">
        <v>293</v>
      </c>
      <c r="N232" s="94"/>
      <c r="O232" s="95"/>
    </row>
    <row r="233" spans="1:17" ht="41.25" customHeight="1">
      <c r="A233" s="72">
        <v>17175</v>
      </c>
      <c r="B233" s="74">
        <v>45439</v>
      </c>
      <c r="C233" s="96" t="s">
        <v>278</v>
      </c>
      <c r="D233" s="97"/>
      <c r="E233" s="97"/>
      <c r="F233" s="97"/>
      <c r="G233" s="97"/>
      <c r="H233" s="97"/>
      <c r="I233" s="98"/>
      <c r="J233" s="96" t="s">
        <v>285</v>
      </c>
      <c r="K233" s="97"/>
      <c r="L233" s="98"/>
      <c r="M233" s="93" t="s">
        <v>294</v>
      </c>
      <c r="N233" s="94"/>
      <c r="O233" s="95"/>
    </row>
    <row r="234" spans="1:17" ht="41.25" customHeight="1">
      <c r="A234" s="72">
        <v>17296</v>
      </c>
      <c r="B234" s="74">
        <v>45463</v>
      </c>
      <c r="C234" s="96" t="s">
        <v>279</v>
      </c>
      <c r="D234" s="97"/>
      <c r="E234" s="97"/>
      <c r="F234" s="97"/>
      <c r="G234" s="97"/>
      <c r="H234" s="97"/>
      <c r="I234" s="98"/>
      <c r="J234" s="96" t="s">
        <v>286</v>
      </c>
      <c r="K234" s="97"/>
      <c r="L234" s="98"/>
      <c r="M234" s="93" t="s">
        <v>295</v>
      </c>
      <c r="N234" s="94"/>
      <c r="O234" s="95"/>
    </row>
    <row r="235" spans="1:17" ht="41.25" customHeight="1">
      <c r="A235" s="72">
        <v>17284</v>
      </c>
      <c r="B235" s="74">
        <v>45467</v>
      </c>
      <c r="C235" s="96" t="s">
        <v>280</v>
      </c>
      <c r="D235" s="97"/>
      <c r="E235" s="97"/>
      <c r="F235" s="97"/>
      <c r="G235" s="97"/>
      <c r="H235" s="97"/>
      <c r="I235" s="98"/>
      <c r="J235" s="96" t="s">
        <v>287</v>
      </c>
      <c r="K235" s="97"/>
      <c r="L235" s="98"/>
      <c r="M235" s="93" t="s">
        <v>296</v>
      </c>
      <c r="N235" s="94"/>
      <c r="O235" s="95"/>
    </row>
    <row r="236" spans="1:17" ht="15.75">
      <c r="A236" s="6"/>
      <c r="B236" s="6"/>
      <c r="C236" s="6"/>
      <c r="D236" s="6"/>
      <c r="E236" s="6"/>
      <c r="F236" s="6"/>
      <c r="G236" s="6"/>
      <c r="H236" s="4"/>
      <c r="I236" s="5"/>
      <c r="J236" s="5"/>
      <c r="K236" s="5"/>
      <c r="L236" s="105"/>
      <c r="M236" s="105"/>
      <c r="N236" s="105"/>
      <c r="O236" s="105"/>
      <c r="P236" s="105"/>
    </row>
    <row r="237" spans="1:17" ht="18.75">
      <c r="A237" s="155" t="s">
        <v>71</v>
      </c>
      <c r="B237" s="155"/>
      <c r="C237" s="155"/>
      <c r="D237" s="155"/>
      <c r="E237" s="155"/>
      <c r="F237" s="155"/>
      <c r="G237" s="155"/>
      <c r="H237" s="155"/>
      <c r="I237" s="155"/>
      <c r="J237" s="155"/>
      <c r="K237" s="155"/>
      <c r="L237" s="155"/>
      <c r="M237" s="155"/>
      <c r="N237" s="155"/>
      <c r="O237" s="155"/>
      <c r="P237" s="5"/>
    </row>
    <row r="238" spans="1:17" ht="16.5">
      <c r="A238" s="145" t="s">
        <v>197</v>
      </c>
      <c r="B238" s="145"/>
      <c r="C238" s="145"/>
      <c r="D238" s="145"/>
      <c r="E238" s="145"/>
      <c r="F238" s="145"/>
      <c r="G238" s="145"/>
      <c r="H238" s="145"/>
      <c r="I238" s="145"/>
      <c r="J238" s="145"/>
      <c r="K238" s="145"/>
      <c r="L238" s="145"/>
      <c r="M238" s="145"/>
      <c r="N238" s="145"/>
      <c r="O238" s="145"/>
    </row>
    <row r="239" spans="1:17" ht="15.75">
      <c r="A239" s="107" t="s">
        <v>146</v>
      </c>
      <c r="B239" s="108"/>
      <c r="C239" s="108"/>
      <c r="D239" s="108"/>
      <c r="E239" s="108"/>
      <c r="F239" s="108"/>
      <c r="G239" s="108"/>
      <c r="H239" s="108"/>
      <c r="I239" s="108"/>
      <c r="J239" s="108"/>
      <c r="K239" s="108"/>
      <c r="L239" s="108"/>
      <c r="M239" s="108"/>
      <c r="N239" s="108"/>
      <c r="O239" s="109"/>
    </row>
    <row r="240" spans="1:17" ht="30">
      <c r="A240" s="34" t="s">
        <v>147</v>
      </c>
      <c r="B240" s="233" t="s">
        <v>148</v>
      </c>
      <c r="C240" s="234"/>
      <c r="D240" s="234"/>
      <c r="E240" s="35" t="s">
        <v>149</v>
      </c>
      <c r="F240" s="125" t="s">
        <v>149</v>
      </c>
      <c r="G240" s="126"/>
      <c r="H240" s="126"/>
      <c r="I240" s="126"/>
      <c r="J240" s="126"/>
      <c r="K240" s="126"/>
      <c r="L240" s="127"/>
      <c r="M240" s="125" t="s">
        <v>37</v>
      </c>
      <c r="N240" s="126"/>
      <c r="O240" s="127"/>
    </row>
    <row r="241" spans="1:16" ht="46.5" customHeight="1">
      <c r="A241" s="51">
        <v>1</v>
      </c>
      <c r="B241" s="92" t="s">
        <v>297</v>
      </c>
      <c r="C241" s="92"/>
      <c r="D241" s="92"/>
      <c r="E241" s="51">
        <v>5</v>
      </c>
      <c r="F241" s="92" t="s">
        <v>298</v>
      </c>
      <c r="G241" s="92"/>
      <c r="H241" s="92"/>
      <c r="I241" s="92"/>
      <c r="J241" s="92"/>
      <c r="K241" s="92"/>
      <c r="L241" s="92"/>
      <c r="M241" s="201" t="s">
        <v>91</v>
      </c>
      <c r="N241" s="202"/>
      <c r="O241" s="203"/>
    </row>
    <row r="242" spans="1:16" ht="46.5" customHeight="1">
      <c r="A242" s="65">
        <v>2</v>
      </c>
      <c r="B242" s="92" t="s">
        <v>299</v>
      </c>
      <c r="C242" s="92"/>
      <c r="D242" s="92"/>
      <c r="E242" s="65">
        <v>6</v>
      </c>
      <c r="F242" s="92" t="s">
        <v>305</v>
      </c>
      <c r="G242" s="92"/>
      <c r="H242" s="92"/>
      <c r="I242" s="92"/>
      <c r="J242" s="92"/>
      <c r="K242" s="92"/>
      <c r="L242" s="92"/>
      <c r="M242" s="204"/>
      <c r="N242" s="205"/>
      <c r="O242" s="206"/>
    </row>
    <row r="243" spans="1:16" ht="46.5" customHeight="1">
      <c r="A243" s="65">
        <v>3</v>
      </c>
      <c r="B243" s="92" t="s">
        <v>300</v>
      </c>
      <c r="C243" s="92"/>
      <c r="D243" s="92"/>
      <c r="E243" s="65">
        <v>7</v>
      </c>
      <c r="F243" s="92" t="s">
        <v>306</v>
      </c>
      <c r="G243" s="92"/>
      <c r="H243" s="92"/>
      <c r="I243" s="92"/>
      <c r="J243" s="92"/>
      <c r="K243" s="92"/>
      <c r="L243" s="92"/>
      <c r="M243" s="204"/>
      <c r="N243" s="205"/>
      <c r="O243" s="206"/>
    </row>
    <row r="244" spans="1:16" ht="46.5" customHeight="1">
      <c r="A244" s="65">
        <v>4</v>
      </c>
      <c r="B244" s="92" t="s">
        <v>301</v>
      </c>
      <c r="C244" s="92"/>
      <c r="D244" s="92"/>
      <c r="E244" s="65">
        <v>8</v>
      </c>
      <c r="F244" s="92" t="s">
        <v>306</v>
      </c>
      <c r="G244" s="92"/>
      <c r="H244" s="92"/>
      <c r="I244" s="92"/>
      <c r="J244" s="92"/>
      <c r="K244" s="92"/>
      <c r="L244" s="92"/>
      <c r="M244" s="204"/>
      <c r="N244" s="205"/>
      <c r="O244" s="206"/>
    </row>
    <row r="245" spans="1:16" ht="46.5" customHeight="1">
      <c r="A245" s="51">
        <v>5</v>
      </c>
      <c r="B245" s="92" t="s">
        <v>302</v>
      </c>
      <c r="C245" s="92"/>
      <c r="D245" s="92"/>
      <c r="E245" s="51">
        <v>9</v>
      </c>
      <c r="F245" s="92" t="s">
        <v>307</v>
      </c>
      <c r="G245" s="92"/>
      <c r="H245" s="92"/>
      <c r="I245" s="92"/>
      <c r="J245" s="92"/>
      <c r="K245" s="92"/>
      <c r="L245" s="92"/>
      <c r="M245" s="204"/>
      <c r="N245" s="205"/>
      <c r="O245" s="206"/>
    </row>
    <row r="246" spans="1:16" ht="46.5" customHeight="1">
      <c r="A246" s="51">
        <v>6</v>
      </c>
      <c r="B246" s="92" t="s">
        <v>303</v>
      </c>
      <c r="C246" s="92"/>
      <c r="D246" s="92"/>
      <c r="E246" s="51">
        <v>10</v>
      </c>
      <c r="F246" s="92" t="s">
        <v>308</v>
      </c>
      <c r="G246" s="92"/>
      <c r="H246" s="92"/>
      <c r="I246" s="92"/>
      <c r="J246" s="92"/>
      <c r="K246" s="92"/>
      <c r="L246" s="92"/>
      <c r="M246" s="204"/>
      <c r="N246" s="205"/>
      <c r="O246" s="206"/>
    </row>
    <row r="247" spans="1:16" ht="46.5" customHeight="1">
      <c r="A247" s="51">
        <v>7</v>
      </c>
      <c r="B247" s="92" t="s">
        <v>304</v>
      </c>
      <c r="C247" s="92"/>
      <c r="D247" s="92"/>
      <c r="E247" s="51">
        <v>11</v>
      </c>
      <c r="F247" s="92" t="s">
        <v>307</v>
      </c>
      <c r="G247" s="92"/>
      <c r="H247" s="92"/>
      <c r="I247" s="92"/>
      <c r="J247" s="92"/>
      <c r="K247" s="92"/>
      <c r="L247" s="92"/>
      <c r="M247" s="207"/>
      <c r="N247" s="208"/>
      <c r="O247" s="209"/>
    </row>
    <row r="248" spans="1:16" ht="57.75" customHeight="1">
      <c r="A248" s="70"/>
      <c r="B248" s="86"/>
      <c r="C248" s="86"/>
      <c r="D248" s="86"/>
      <c r="E248" s="70"/>
      <c r="F248" s="86"/>
      <c r="G248" s="86"/>
      <c r="H248" s="86"/>
      <c r="I248" s="86"/>
      <c r="J248" s="86"/>
      <c r="K248" s="86"/>
      <c r="L248" s="86"/>
      <c r="M248" s="69"/>
      <c r="N248" s="69"/>
      <c r="O248" s="69"/>
    </row>
    <row r="249" spans="1:16" ht="15.75">
      <c r="A249" s="2"/>
      <c r="B249" s="2"/>
      <c r="C249" s="2"/>
      <c r="D249" s="2"/>
      <c r="E249" s="2"/>
      <c r="F249" s="2"/>
      <c r="G249" s="2"/>
      <c r="H249" s="2"/>
    </row>
    <row r="250" spans="1:16" ht="15.75">
      <c r="A250" s="107" t="s">
        <v>170</v>
      </c>
      <c r="B250" s="108"/>
      <c r="C250" s="108"/>
      <c r="D250" s="108"/>
      <c r="E250" s="108"/>
      <c r="F250" s="108"/>
      <c r="G250" s="108"/>
      <c r="H250" s="108"/>
      <c r="I250" s="108"/>
      <c r="J250" s="108"/>
      <c r="K250" s="108"/>
      <c r="L250" s="108"/>
      <c r="M250" s="108"/>
      <c r="N250" s="108"/>
      <c r="O250" s="109"/>
      <c r="P250" s="5"/>
    </row>
    <row r="251" spans="1:16" ht="15.75">
      <c r="A251" s="107" t="s">
        <v>3</v>
      </c>
      <c r="B251" s="109"/>
      <c r="C251" s="153" t="s">
        <v>51</v>
      </c>
      <c r="D251" s="153"/>
      <c r="E251" s="153"/>
      <c r="F251" s="107" t="s">
        <v>38</v>
      </c>
      <c r="G251" s="108"/>
      <c r="H251" s="108"/>
      <c r="I251" s="108"/>
      <c r="J251" s="108"/>
      <c r="K251" s="109"/>
      <c r="L251" s="110" t="s">
        <v>10</v>
      </c>
      <c r="M251" s="110"/>
      <c r="N251" s="110"/>
      <c r="O251" s="110"/>
    </row>
    <row r="252" spans="1:16">
      <c r="A252" s="235" t="s">
        <v>320</v>
      </c>
      <c r="B252" s="236"/>
      <c r="C252" s="236"/>
      <c r="D252" s="236"/>
      <c r="E252" s="236"/>
      <c r="F252" s="236"/>
      <c r="G252" s="236"/>
      <c r="H252" s="236"/>
      <c r="I252" s="236"/>
      <c r="J252" s="236"/>
      <c r="K252" s="236"/>
      <c r="L252" s="236"/>
      <c r="M252" s="236"/>
      <c r="N252" s="236"/>
      <c r="O252" s="237"/>
    </row>
    <row r="253" spans="1:16">
      <c r="A253" s="238"/>
      <c r="B253" s="239"/>
      <c r="C253" s="239"/>
      <c r="D253" s="239"/>
      <c r="E253" s="239"/>
      <c r="F253" s="239"/>
      <c r="G253" s="239"/>
      <c r="H253" s="239"/>
      <c r="I253" s="239"/>
      <c r="J253" s="239"/>
      <c r="K253" s="239"/>
      <c r="L253" s="239"/>
      <c r="M253" s="239"/>
      <c r="N253" s="239"/>
      <c r="O253" s="240"/>
    </row>
    <row r="254" spans="1:16">
      <c r="A254" s="238"/>
      <c r="B254" s="239"/>
      <c r="C254" s="239"/>
      <c r="D254" s="239"/>
      <c r="E254" s="239"/>
      <c r="F254" s="239"/>
      <c r="G254" s="239"/>
      <c r="H254" s="239"/>
      <c r="I254" s="239"/>
      <c r="J254" s="239"/>
      <c r="K254" s="239"/>
      <c r="L254" s="239"/>
      <c r="M254" s="239"/>
      <c r="N254" s="239"/>
      <c r="O254" s="240"/>
    </row>
    <row r="255" spans="1:16" ht="4.5" customHeight="1">
      <c r="A255" s="241"/>
      <c r="B255" s="242"/>
      <c r="C255" s="242"/>
      <c r="D255" s="242"/>
      <c r="E255" s="242"/>
      <c r="F255" s="242"/>
      <c r="G255" s="242"/>
      <c r="H255" s="242"/>
      <c r="I255" s="242"/>
      <c r="J255" s="242"/>
      <c r="K255" s="242"/>
      <c r="L255" s="242"/>
      <c r="M255" s="242"/>
      <c r="N255" s="242"/>
      <c r="O255" s="243"/>
    </row>
    <row r="256" spans="1:16" ht="15.75">
      <c r="A256" s="20" t="s">
        <v>309</v>
      </c>
      <c r="B256" s="2"/>
      <c r="C256" s="2"/>
      <c r="D256" s="2"/>
      <c r="E256" s="2"/>
      <c r="F256" s="2"/>
      <c r="G256" s="2"/>
      <c r="H256" s="2"/>
    </row>
    <row r="257" spans="1:16" ht="15.75">
      <c r="A257" s="20"/>
      <c r="B257" s="2"/>
      <c r="C257" s="2"/>
      <c r="D257" s="2"/>
      <c r="E257" s="2"/>
      <c r="F257" s="2"/>
      <c r="G257" s="2"/>
      <c r="H257" s="2"/>
    </row>
    <row r="258" spans="1:16" ht="16.5">
      <c r="A258" s="231" t="s">
        <v>72</v>
      </c>
      <c r="B258" s="231"/>
      <c r="C258" s="231"/>
      <c r="D258" s="231"/>
      <c r="E258" s="231"/>
      <c r="F258" s="231"/>
      <c r="G258" s="231"/>
      <c r="H258" s="231"/>
      <c r="I258" s="231"/>
      <c r="J258" s="231"/>
      <c r="K258" s="231"/>
      <c r="L258" s="231"/>
      <c r="M258" s="231"/>
      <c r="N258" s="231"/>
      <c r="O258" s="231"/>
      <c r="P258" s="30"/>
    </row>
    <row r="259" spans="1:16" ht="15.75">
      <c r="A259" s="107" t="s">
        <v>39</v>
      </c>
      <c r="B259" s="108"/>
      <c r="C259" s="109"/>
      <c r="D259" s="107" t="s">
        <v>45</v>
      </c>
      <c r="E259" s="108"/>
      <c r="F259" s="108"/>
      <c r="G259" s="108"/>
      <c r="H259" s="108"/>
      <c r="I259" s="108"/>
      <c r="J259" s="109"/>
    </row>
    <row r="260" spans="1:16" ht="20.25" customHeight="1">
      <c r="A260" s="111">
        <v>2019</v>
      </c>
      <c r="B260" s="112"/>
      <c r="C260" s="136"/>
      <c r="D260" s="111" t="s">
        <v>141</v>
      </c>
      <c r="E260" s="112"/>
      <c r="F260" s="112"/>
      <c r="G260" s="112"/>
      <c r="H260" s="112"/>
      <c r="I260" s="112"/>
      <c r="J260" s="136"/>
    </row>
    <row r="261" spans="1:16" ht="20.25" customHeight="1">
      <c r="A261" s="111">
        <v>2020</v>
      </c>
      <c r="B261" s="112"/>
      <c r="C261" s="136"/>
      <c r="D261" s="111" t="s">
        <v>142</v>
      </c>
      <c r="E261" s="112"/>
      <c r="F261" s="112"/>
      <c r="G261" s="112"/>
      <c r="H261" s="112"/>
      <c r="I261" s="112"/>
      <c r="J261" s="136"/>
    </row>
    <row r="262" spans="1:16" ht="20.25" customHeight="1">
      <c r="A262" s="111">
        <v>2021</v>
      </c>
      <c r="B262" s="112"/>
      <c r="C262" s="136"/>
      <c r="D262" s="111" t="s">
        <v>143</v>
      </c>
      <c r="E262" s="112"/>
      <c r="F262" s="112"/>
      <c r="G262" s="112"/>
      <c r="H262" s="112"/>
      <c r="I262" s="112"/>
      <c r="J262" s="136"/>
    </row>
    <row r="263" spans="1:16" ht="20.25" customHeight="1">
      <c r="A263" s="135">
        <v>2022</v>
      </c>
      <c r="B263" s="135"/>
      <c r="C263" s="135"/>
      <c r="D263" s="111" t="s">
        <v>156</v>
      </c>
      <c r="E263" s="112"/>
      <c r="F263" s="112"/>
      <c r="G263" s="112"/>
      <c r="H263" s="112"/>
      <c r="I263" s="112"/>
      <c r="J263" s="136"/>
    </row>
    <row r="264" spans="1:16" ht="20.25" customHeight="1">
      <c r="A264" s="111">
        <v>2023</v>
      </c>
      <c r="B264" s="112"/>
      <c r="C264" s="136"/>
      <c r="D264" s="111" t="s">
        <v>193</v>
      </c>
      <c r="E264" s="112"/>
      <c r="F264" s="112"/>
      <c r="G264" s="112"/>
      <c r="H264" s="112"/>
      <c r="I264" s="112"/>
      <c r="J264" s="136"/>
    </row>
    <row r="265" spans="1:16" ht="15.75">
      <c r="A265" s="2"/>
      <c r="B265" s="2"/>
      <c r="C265" s="2"/>
      <c r="D265" s="2"/>
      <c r="E265" s="2"/>
      <c r="F265" s="2"/>
      <c r="G265" s="2"/>
      <c r="H265" s="2"/>
    </row>
    <row r="266" spans="1:16" ht="18.75">
      <c r="A266" s="152" t="s">
        <v>73</v>
      </c>
      <c r="B266" s="152"/>
      <c r="C266" s="152"/>
      <c r="D266" s="152"/>
      <c r="E266" s="152"/>
      <c r="F266" s="152"/>
      <c r="G266" s="152"/>
      <c r="H266" s="152"/>
      <c r="I266" s="152"/>
      <c r="J266" s="152"/>
      <c r="K266" s="152"/>
      <c r="L266" s="152"/>
      <c r="M266" s="152"/>
      <c r="N266" s="152"/>
      <c r="O266" s="152"/>
      <c r="P266" s="30"/>
    </row>
    <row r="267" spans="1:16" ht="178.5" customHeight="1">
      <c r="A267" s="200" t="s">
        <v>228</v>
      </c>
      <c r="B267" s="200"/>
      <c r="C267" s="200"/>
      <c r="D267" s="200"/>
      <c r="E267" s="200"/>
      <c r="F267" s="200"/>
      <c r="G267" s="200"/>
      <c r="H267" s="200"/>
      <c r="I267" s="200"/>
      <c r="J267" s="200"/>
      <c r="K267" s="200"/>
      <c r="L267" s="200"/>
      <c r="M267" s="200"/>
      <c r="N267" s="200"/>
      <c r="O267" s="200"/>
    </row>
    <row r="314" spans="3:13">
      <c r="C314" s="230" t="s">
        <v>321</v>
      </c>
      <c r="D314" s="230"/>
      <c r="E314" s="230"/>
      <c r="F314" s="230"/>
      <c r="G314" s="230"/>
      <c r="H314" s="230"/>
      <c r="I314" s="230"/>
      <c r="J314" s="230"/>
      <c r="K314" s="230"/>
      <c r="L314" s="230"/>
      <c r="M314" s="230"/>
    </row>
    <row r="315" spans="3:13" ht="15" customHeight="1">
      <c r="C315" s="230"/>
      <c r="D315" s="230"/>
      <c r="E315" s="230"/>
      <c r="F315" s="230"/>
      <c r="G315" s="230"/>
      <c r="H315" s="230"/>
      <c r="I315" s="230"/>
      <c r="J315" s="230"/>
      <c r="K315" s="230"/>
      <c r="L315" s="230"/>
      <c r="M315" s="230"/>
    </row>
    <row r="316" spans="3:13" ht="15" customHeight="1">
      <c r="C316" s="230"/>
      <c r="D316" s="230"/>
      <c r="E316" s="230"/>
      <c r="F316" s="230"/>
      <c r="G316" s="230"/>
      <c r="H316" s="230"/>
      <c r="I316" s="230"/>
      <c r="J316" s="230"/>
      <c r="K316" s="230"/>
      <c r="L316" s="230"/>
      <c r="M316" s="230"/>
    </row>
    <row r="317" spans="3:13" ht="15" customHeight="1">
      <c r="C317" s="230"/>
      <c r="D317" s="230"/>
      <c r="E317" s="230"/>
      <c r="F317" s="230"/>
      <c r="G317" s="230"/>
      <c r="H317" s="230"/>
      <c r="I317" s="230"/>
      <c r="J317" s="230"/>
      <c r="K317" s="230"/>
      <c r="L317" s="230"/>
      <c r="M317" s="230"/>
    </row>
    <row r="318" spans="3:13" ht="15" customHeight="1">
      <c r="C318" s="230"/>
      <c r="D318" s="230"/>
      <c r="E318" s="230"/>
      <c r="F318" s="230"/>
      <c r="G318" s="230"/>
      <c r="H318" s="230"/>
      <c r="I318" s="230"/>
      <c r="J318" s="230"/>
      <c r="K318" s="230"/>
      <c r="L318" s="230"/>
      <c r="M318" s="230"/>
    </row>
    <row r="319" spans="3:13" ht="15" customHeight="1">
      <c r="C319" s="230"/>
      <c r="D319" s="230"/>
      <c r="E319" s="230"/>
      <c r="F319" s="230"/>
      <c r="G319" s="230"/>
      <c r="H319" s="230"/>
      <c r="I319" s="230"/>
      <c r="J319" s="230"/>
      <c r="K319" s="230"/>
      <c r="L319" s="230"/>
      <c r="M319" s="230"/>
    </row>
    <row r="320" spans="3:13" ht="15" customHeight="1">
      <c r="C320" s="230"/>
      <c r="D320" s="230"/>
      <c r="E320" s="230"/>
      <c r="F320" s="230"/>
      <c r="G320" s="230"/>
      <c r="H320" s="230"/>
      <c r="I320" s="230"/>
      <c r="J320" s="230"/>
      <c r="K320" s="230"/>
      <c r="L320" s="230"/>
      <c r="M320" s="230"/>
    </row>
    <row r="321" spans="3:13" ht="15" customHeight="1">
      <c r="C321" s="230"/>
      <c r="D321" s="230"/>
      <c r="E321" s="230"/>
      <c r="F321" s="230"/>
      <c r="G321" s="230"/>
      <c r="H321" s="230"/>
      <c r="I321" s="230"/>
      <c r="J321" s="230"/>
      <c r="K321" s="230"/>
      <c r="L321" s="230"/>
      <c r="M321" s="230"/>
    </row>
    <row r="322" spans="3:13" ht="15" customHeight="1"/>
    <row r="323" spans="3:13" ht="15" customHeight="1"/>
    <row r="324" spans="3:13" ht="15" customHeight="1"/>
    <row r="325" spans="3:13" ht="15" customHeight="1"/>
    <row r="326" spans="3:13" ht="15" customHeight="1"/>
    <row r="328" spans="3:13" ht="15" customHeight="1"/>
    <row r="329" spans="3:13" ht="15" customHeight="1"/>
    <row r="330" spans="3:13" ht="15" customHeight="1"/>
  </sheetData>
  <mergeCells count="400">
    <mergeCell ref="C314:M321"/>
    <mergeCell ref="I184:J184"/>
    <mergeCell ref="I185:J185"/>
    <mergeCell ref="I186:J186"/>
    <mergeCell ref="G184:H184"/>
    <mergeCell ref="G185:H185"/>
    <mergeCell ref="G186:H186"/>
    <mergeCell ref="G187:H187"/>
    <mergeCell ref="D184:F184"/>
    <mergeCell ref="D185:F185"/>
    <mergeCell ref="I187:J187"/>
    <mergeCell ref="D186:F186"/>
    <mergeCell ref="D187:F187"/>
    <mergeCell ref="D264:J264"/>
    <mergeCell ref="A264:C264"/>
    <mergeCell ref="A258:O258"/>
    <mergeCell ref="A190:O190"/>
    <mergeCell ref="B246:D246"/>
    <mergeCell ref="C227:I227"/>
    <mergeCell ref="J227:L227"/>
    <mergeCell ref="M227:O227"/>
    <mergeCell ref="B240:D240"/>
    <mergeCell ref="A239:O239"/>
    <mergeCell ref="A252:O255"/>
    <mergeCell ref="D183:F183"/>
    <mergeCell ref="I183:J183"/>
    <mergeCell ref="G176:H176"/>
    <mergeCell ref="G177:H177"/>
    <mergeCell ref="I176:J176"/>
    <mergeCell ref="I177:J177"/>
    <mergeCell ref="D178:F178"/>
    <mergeCell ref="G178:H178"/>
    <mergeCell ref="G179:H179"/>
    <mergeCell ref="G180:H180"/>
    <mergeCell ref="G181:H181"/>
    <mergeCell ref="G182:H182"/>
    <mergeCell ref="G183:H183"/>
    <mergeCell ref="I178:J178"/>
    <mergeCell ref="D179:F179"/>
    <mergeCell ref="D180:F180"/>
    <mergeCell ref="I179:J179"/>
    <mergeCell ref="I180:J180"/>
    <mergeCell ref="D181:F181"/>
    <mergeCell ref="I181:J181"/>
    <mergeCell ref="I182:J182"/>
    <mergeCell ref="D182:F182"/>
    <mergeCell ref="A194:B194"/>
    <mergeCell ref="C194:O194"/>
    <mergeCell ref="A195:B195"/>
    <mergeCell ref="C195:O195"/>
    <mergeCell ref="A196:B196"/>
    <mergeCell ref="C196:O196"/>
    <mergeCell ref="C216:L216"/>
    <mergeCell ref="M226:O226"/>
    <mergeCell ref="A216:B216"/>
    <mergeCell ref="M216:O216"/>
    <mergeCell ref="A224:O224"/>
    <mergeCell ref="A225:O225"/>
    <mergeCell ref="C203:I203"/>
    <mergeCell ref="J201:L201"/>
    <mergeCell ref="J203:L203"/>
    <mergeCell ref="M203:O203"/>
    <mergeCell ref="J226:L226"/>
    <mergeCell ref="A211:O212"/>
    <mergeCell ref="E207:J207"/>
    <mergeCell ref="K207:L207"/>
    <mergeCell ref="A207:D207"/>
    <mergeCell ref="C226:I226"/>
    <mergeCell ref="A206:D206"/>
    <mergeCell ref="A267:O267"/>
    <mergeCell ref="M222:O222"/>
    <mergeCell ref="B245:D245"/>
    <mergeCell ref="F245:L245"/>
    <mergeCell ref="M241:O247"/>
    <mergeCell ref="I55:L57"/>
    <mergeCell ref="A167:F167"/>
    <mergeCell ref="A168:E168"/>
    <mergeCell ref="C126:C127"/>
    <mergeCell ref="D126:D127"/>
    <mergeCell ref="E126:E127"/>
    <mergeCell ref="F126:F127"/>
    <mergeCell ref="G126:G127"/>
    <mergeCell ref="H126:H127"/>
    <mergeCell ref="I126:L126"/>
    <mergeCell ref="M126:O126"/>
    <mergeCell ref="B111:B118"/>
    <mergeCell ref="D111:D118"/>
    <mergeCell ref="A94:A110"/>
    <mergeCell ref="B94:B110"/>
    <mergeCell ref="C128:C144"/>
    <mergeCell ref="D128:D144"/>
    <mergeCell ref="B145:B152"/>
    <mergeCell ref="A182:C182"/>
    <mergeCell ref="A145:A152"/>
    <mergeCell ref="C145:C152"/>
    <mergeCell ref="D145:D152"/>
    <mergeCell ref="A153:L153"/>
    <mergeCell ref="A111:A118"/>
    <mergeCell ref="C111:C118"/>
    <mergeCell ref="A119:L119"/>
    <mergeCell ref="A125:O125"/>
    <mergeCell ref="A126:A127"/>
    <mergeCell ref="B126:B127"/>
    <mergeCell ref="C64:C80"/>
    <mergeCell ref="B64:B80"/>
    <mergeCell ref="A64:A80"/>
    <mergeCell ref="A91:O91"/>
    <mergeCell ref="A92:A93"/>
    <mergeCell ref="B92:B93"/>
    <mergeCell ref="C92:C93"/>
    <mergeCell ref="D92:D93"/>
    <mergeCell ref="E92:E93"/>
    <mergeCell ref="F92:F93"/>
    <mergeCell ref="G92:G93"/>
    <mergeCell ref="H92:H93"/>
    <mergeCell ref="I92:L92"/>
    <mergeCell ref="M92:O92"/>
    <mergeCell ref="A81:A88"/>
    <mergeCell ref="B81:B88"/>
    <mergeCell ref="C81:C88"/>
    <mergeCell ref="D81:D88"/>
    <mergeCell ref="H17:I17"/>
    <mergeCell ref="H18:I18"/>
    <mergeCell ref="H19:I19"/>
    <mergeCell ref="H20:I20"/>
    <mergeCell ref="H21:I21"/>
    <mergeCell ref="M206:O206"/>
    <mergeCell ref="K206:L206"/>
    <mergeCell ref="E206:J206"/>
    <mergeCell ref="A89:L89"/>
    <mergeCell ref="B161:C161"/>
    <mergeCell ref="B162:C162"/>
    <mergeCell ref="B166:C166"/>
    <mergeCell ref="I161:K161"/>
    <mergeCell ref="I162:K162"/>
    <mergeCell ref="A128:A144"/>
    <mergeCell ref="B128:B144"/>
    <mergeCell ref="F62:F63"/>
    <mergeCell ref="A22:F22"/>
    <mergeCell ref="A23:F23"/>
    <mergeCell ref="A24:F24"/>
    <mergeCell ref="C94:C110"/>
    <mergeCell ref="D94:D110"/>
    <mergeCell ref="D64:D80"/>
    <mergeCell ref="A55:B55"/>
    <mergeCell ref="A25:F25"/>
    <mergeCell ref="G22:I22"/>
    <mergeCell ref="G23:I23"/>
    <mergeCell ref="G24:I24"/>
    <mergeCell ref="G25:I25"/>
    <mergeCell ref="A27:O27"/>
    <mergeCell ref="B36:C36"/>
    <mergeCell ref="B37:C37"/>
    <mergeCell ref="B38:C38"/>
    <mergeCell ref="D37:G38"/>
    <mergeCell ref="M37:O38"/>
    <mergeCell ref="D36:G36"/>
    <mergeCell ref="A28:O28"/>
    <mergeCell ref="M36:O36"/>
    <mergeCell ref="H36:L36"/>
    <mergeCell ref="A29:O29"/>
    <mergeCell ref="A34:O34"/>
    <mergeCell ref="A35:O35"/>
    <mergeCell ref="A40:L40"/>
    <mergeCell ref="A41:L41"/>
    <mergeCell ref="A47:L47"/>
    <mergeCell ref="A56:B56"/>
    <mergeCell ref="A57:B57"/>
    <mergeCell ref="L46:P46"/>
    <mergeCell ref="A60:O60"/>
    <mergeCell ref="A61:O61"/>
    <mergeCell ref="C55:E55"/>
    <mergeCell ref="A54:B54"/>
    <mergeCell ref="C54:E54"/>
    <mergeCell ref="A42:B42"/>
    <mergeCell ref="H43:L43"/>
    <mergeCell ref="H48:L48"/>
    <mergeCell ref="H42:L42"/>
    <mergeCell ref="M62:O62"/>
    <mergeCell ref="E62:E63"/>
    <mergeCell ref="I62:L62"/>
    <mergeCell ref="G62:G63"/>
    <mergeCell ref="A53:L53"/>
    <mergeCell ref="C50:G50"/>
    <mergeCell ref="I54:L54"/>
    <mergeCell ref="G54:H54"/>
    <mergeCell ref="G55:H55"/>
    <mergeCell ref="A59:O59"/>
    <mergeCell ref="A62:A63"/>
    <mergeCell ref="B62:B63"/>
    <mergeCell ref="C62:C63"/>
    <mergeCell ref="D62:D63"/>
    <mergeCell ref="H62:H63"/>
    <mergeCell ref="C56:E56"/>
    <mergeCell ref="G56:H56"/>
    <mergeCell ref="C57:E57"/>
    <mergeCell ref="G57:H57"/>
    <mergeCell ref="I165:K165"/>
    <mergeCell ref="I164:K164"/>
    <mergeCell ref="I163:K163"/>
    <mergeCell ref="I166:K166"/>
    <mergeCell ref="G162:H162"/>
    <mergeCell ref="G163:H163"/>
    <mergeCell ref="G164:H164"/>
    <mergeCell ref="G165:H165"/>
    <mergeCell ref="D162:E162"/>
    <mergeCell ref="A1:O2"/>
    <mergeCell ref="A3:O3"/>
    <mergeCell ref="C4:O4"/>
    <mergeCell ref="C5:O5"/>
    <mergeCell ref="A6:O6"/>
    <mergeCell ref="A7:O12"/>
    <mergeCell ref="A13:O13"/>
    <mergeCell ref="A14:O14"/>
    <mergeCell ref="H15:I15"/>
    <mergeCell ref="F15:G15"/>
    <mergeCell ref="B15:E15"/>
    <mergeCell ref="H16:I16"/>
    <mergeCell ref="C48:G48"/>
    <mergeCell ref="C51:G51"/>
    <mergeCell ref="A49:B49"/>
    <mergeCell ref="A50:B50"/>
    <mergeCell ref="A51:B51"/>
    <mergeCell ref="C49:G49"/>
    <mergeCell ref="A48:B48"/>
    <mergeCell ref="B16:E16"/>
    <mergeCell ref="B17:E17"/>
    <mergeCell ref="B18:E18"/>
    <mergeCell ref="B19:E19"/>
    <mergeCell ref="B20:E20"/>
    <mergeCell ref="B21:E21"/>
    <mergeCell ref="F16:G16"/>
    <mergeCell ref="F20:G20"/>
    <mergeCell ref="A43:B43"/>
    <mergeCell ref="C42:G42"/>
    <mergeCell ref="C43:G43"/>
    <mergeCell ref="F17:G17"/>
    <mergeCell ref="F18:G18"/>
    <mergeCell ref="F19:G19"/>
    <mergeCell ref="F21:G21"/>
    <mergeCell ref="H37:L38"/>
    <mergeCell ref="A266:O266"/>
    <mergeCell ref="C193:O193"/>
    <mergeCell ref="A250:O250"/>
    <mergeCell ref="L251:O251"/>
    <mergeCell ref="F251:K251"/>
    <mergeCell ref="C251:E251"/>
    <mergeCell ref="A251:B251"/>
    <mergeCell ref="D259:J259"/>
    <mergeCell ref="D260:J260"/>
    <mergeCell ref="D261:J261"/>
    <mergeCell ref="D262:J262"/>
    <mergeCell ref="D263:J263"/>
    <mergeCell ref="A205:O205"/>
    <mergeCell ref="A209:O209"/>
    <mergeCell ref="A214:O214"/>
    <mergeCell ref="A215:O215"/>
    <mergeCell ref="A220:O220"/>
    <mergeCell ref="A237:O237"/>
    <mergeCell ref="A193:B193"/>
    <mergeCell ref="N210:O210"/>
    <mergeCell ref="F210:G210"/>
    <mergeCell ref="C210:E210"/>
    <mergeCell ref="A210:B210"/>
    <mergeCell ref="F241:L241"/>
    <mergeCell ref="M240:O240"/>
    <mergeCell ref="F240:L240"/>
    <mergeCell ref="A238:O238"/>
    <mergeCell ref="A159:O159"/>
    <mergeCell ref="L161:O161"/>
    <mergeCell ref="L162:O162"/>
    <mergeCell ref="H44:L44"/>
    <mergeCell ref="H45:L45"/>
    <mergeCell ref="A44:B44"/>
    <mergeCell ref="A45:B45"/>
    <mergeCell ref="C44:G44"/>
    <mergeCell ref="C45:G45"/>
    <mergeCell ref="H49:L49"/>
    <mergeCell ref="H50:L50"/>
    <mergeCell ref="H51:L51"/>
    <mergeCell ref="L165:O165"/>
    <mergeCell ref="L166:O166"/>
    <mergeCell ref="B160:C160"/>
    <mergeCell ref="D160:E160"/>
    <mergeCell ref="G160:H160"/>
    <mergeCell ref="I160:K160"/>
    <mergeCell ref="L160:O160"/>
    <mergeCell ref="L163:O163"/>
    <mergeCell ref="L164:O164"/>
    <mergeCell ref="A263:C263"/>
    <mergeCell ref="A262:C262"/>
    <mergeCell ref="A261:C261"/>
    <mergeCell ref="A260:C260"/>
    <mergeCell ref="A259:C259"/>
    <mergeCell ref="D161:E161"/>
    <mergeCell ref="G161:H161"/>
    <mergeCell ref="A199:O199"/>
    <mergeCell ref="A198:O198"/>
    <mergeCell ref="B247:D247"/>
    <mergeCell ref="D163:E163"/>
    <mergeCell ref="D164:E164"/>
    <mergeCell ref="D165:E165"/>
    <mergeCell ref="B163:C163"/>
    <mergeCell ref="B164:C164"/>
    <mergeCell ref="B165:C165"/>
    <mergeCell ref="G166:H166"/>
    <mergeCell ref="D166:E166"/>
    <mergeCell ref="A222:L222"/>
    <mergeCell ref="K172:M172"/>
    <mergeCell ref="B241:D241"/>
    <mergeCell ref="K173:M173"/>
    <mergeCell ref="K174:M174"/>
    <mergeCell ref="K175:M175"/>
    <mergeCell ref="L169:P169"/>
    <mergeCell ref="I172:J172"/>
    <mergeCell ref="I173:J173"/>
    <mergeCell ref="I174:J174"/>
    <mergeCell ref="I175:J175"/>
    <mergeCell ref="G172:H172"/>
    <mergeCell ref="A172:C172"/>
    <mergeCell ref="D172:F172"/>
    <mergeCell ref="A173:C173"/>
    <mergeCell ref="A174:C174"/>
    <mergeCell ref="A175:C175"/>
    <mergeCell ref="D173:F173"/>
    <mergeCell ref="D174:F174"/>
    <mergeCell ref="D175:F175"/>
    <mergeCell ref="A171:J171"/>
    <mergeCell ref="L236:P236"/>
    <mergeCell ref="C191:E191"/>
    <mergeCell ref="F191:G191"/>
    <mergeCell ref="H191:J191"/>
    <mergeCell ref="K191:M191"/>
    <mergeCell ref="N191:O191"/>
    <mergeCell ref="A192:O192"/>
    <mergeCell ref="A191:B191"/>
    <mergeCell ref="C202:I202"/>
    <mergeCell ref="J202:L202"/>
    <mergeCell ref="M202:O202"/>
    <mergeCell ref="M207:O207"/>
    <mergeCell ref="C201:I201"/>
    <mergeCell ref="J200:L200"/>
    <mergeCell ref="M200:O200"/>
    <mergeCell ref="M201:O201"/>
    <mergeCell ref="C200:I200"/>
    <mergeCell ref="A217:L218"/>
    <mergeCell ref="M217:O218"/>
    <mergeCell ref="C228:I228"/>
    <mergeCell ref="M221:O221"/>
    <mergeCell ref="I221:L221"/>
    <mergeCell ref="C221:H221"/>
    <mergeCell ref="H210:M210"/>
    <mergeCell ref="J229:L229"/>
    <mergeCell ref="J230:L230"/>
    <mergeCell ref="J231:L231"/>
    <mergeCell ref="J232:L232"/>
    <mergeCell ref="J233:L233"/>
    <mergeCell ref="J234:L234"/>
    <mergeCell ref="J235:L235"/>
    <mergeCell ref="A188:M188"/>
    <mergeCell ref="G173:H173"/>
    <mergeCell ref="G174:H174"/>
    <mergeCell ref="G175:H175"/>
    <mergeCell ref="A183:C183"/>
    <mergeCell ref="A184:C184"/>
    <mergeCell ref="A185:C185"/>
    <mergeCell ref="A186:C186"/>
    <mergeCell ref="A187:C187"/>
    <mergeCell ref="D176:F176"/>
    <mergeCell ref="D177:F177"/>
    <mergeCell ref="A176:C176"/>
    <mergeCell ref="A177:C177"/>
    <mergeCell ref="A178:C178"/>
    <mergeCell ref="A179:C179"/>
    <mergeCell ref="A180:C180"/>
    <mergeCell ref="A181:C181"/>
    <mergeCell ref="B243:D243"/>
    <mergeCell ref="B244:D244"/>
    <mergeCell ref="F242:L242"/>
    <mergeCell ref="F243:L243"/>
    <mergeCell ref="F244:L244"/>
    <mergeCell ref="F246:L246"/>
    <mergeCell ref="F247:L247"/>
    <mergeCell ref="M228:O228"/>
    <mergeCell ref="M229:O229"/>
    <mergeCell ref="M230:O230"/>
    <mergeCell ref="M231:O231"/>
    <mergeCell ref="M232:O232"/>
    <mergeCell ref="M233:O233"/>
    <mergeCell ref="M234:O234"/>
    <mergeCell ref="M235:O235"/>
    <mergeCell ref="B242:D242"/>
    <mergeCell ref="C229:I229"/>
    <mergeCell ref="C230:I230"/>
    <mergeCell ref="C231:I231"/>
    <mergeCell ref="C232:I232"/>
    <mergeCell ref="C233:I233"/>
    <mergeCell ref="C234:I234"/>
    <mergeCell ref="C235:I235"/>
    <mergeCell ref="J228:L228"/>
  </mergeCells>
  <phoneticPr fontId="1" type="noConversion"/>
  <hyperlinks>
    <hyperlink ref="M37" r:id="rId1"/>
    <hyperlink ref="H49" r:id="rId2"/>
    <hyperlink ref="H50" r:id="rId3"/>
    <hyperlink ref="M241" r:id="rId4"/>
    <hyperlink ref="M201" r:id="rId5"/>
    <hyperlink ref="M217" display="https://www.mef.gov.py/web-hacienda/archivo.php?a=9191949aa59ea49fa35f626062645fa2939350626062645fa295a39f9ca593999f9e509d9596509e506162628f6260626450a09c919e50919ea5919c50949550a2959e949993999f9e5094955093a5959ea491a350919c509399a5949194919e9f5ea09496910"/>
    <hyperlink ref="M222" r:id="rId6"/>
    <hyperlink ref="A35" display="https://www.mef.gov.py/web-hacienda/archivo.php?a=9191949aa59ea49fa35f626062645fa2939350626062645fa295a39f9ca593999f9e509d9596509e506162628f6260626450a09c919e50919ea5919c50949550a2959e949993999f9e5094955093a5959ea491a350919c509399a5949194919e9f5ea09496910"/>
    <hyperlink ref="I55" r:id="rId7" location="!/estadisticas/burbujas"/>
    <hyperlink ref="C194" r:id="rId8"/>
    <hyperlink ref="C195" r:id="rId9"/>
    <hyperlink ref="M202" r:id="rId10"/>
    <hyperlink ref="A29" display="https://www.mef.gov.py/web-hacienda/archivo.php?a=9191949aa59ea49fa35f626062645fa2939350626062645fa295a39f9ca593999f9e509d9596509e506162628f6260626450a09c919e50919ea5919c50949550a2959e949993999f9e5094955093a5959ea491a350919c509399a5949194919e9f5ea09496910"/>
    <hyperlink ref="A14" r:id="rId11"/>
    <hyperlink ref="M203" r:id="rId12"/>
    <hyperlink ref="M227" r:id="rId13"/>
    <hyperlink ref="M228" r:id="rId14"/>
    <hyperlink ref="M229" r:id="rId15"/>
    <hyperlink ref="M230" r:id="rId16"/>
    <hyperlink ref="M231" r:id="rId17"/>
    <hyperlink ref="M232" r:id="rId18"/>
    <hyperlink ref="M233" r:id="rId19"/>
    <hyperlink ref="M234" r:id="rId20"/>
    <hyperlink ref="M235" r:id="rId21"/>
  </hyperlinks>
  <pageMargins left="0.25" right="0.25" top="0.75" bottom="0.75" header="0.3" footer="0.3"/>
  <pageSetup scale="55" orientation="landscape" r:id="rId2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MATRIZ RCC_24</vt:lpstr>
      <vt:lpstr>'MATRIZ RCC_24'!Área_de_impresión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SENAC</dc:creator>
  <cp:lastModifiedBy>Monica Maldonado</cp:lastModifiedBy>
  <cp:lastPrinted>2024-07-11T13:44:16Z</cp:lastPrinted>
  <dcterms:created xsi:type="dcterms:W3CDTF">2020-06-23T19:35:00Z</dcterms:created>
  <dcterms:modified xsi:type="dcterms:W3CDTF">2024-07-11T13:45:00Z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2058-11.2.0.9937</vt:lpwstr>
  </property>
</Properties>
</file>