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UIIH-004\uii\Dpto. de Transparencia\2. ÁREA DE TRANSPARENCIA\2. RENDICIÓN DE CUENTAS\2024\INFORMES TRIMESTRALES\3. TERCER TRIMESTRE\"/>
    </mc:Choice>
  </mc:AlternateContent>
  <bookViews>
    <workbookView xWindow="0" yWindow="0" windowWidth="20160" windowHeight="7620"/>
  </bookViews>
  <sheets>
    <sheet name="MATRIZ RCC_24" sheetId="1" r:id="rId1"/>
  </sheets>
  <definedNames>
    <definedName name="_xlnm.Print_Area" localSheetId="0">'MATRIZ RCC_24'!$A$1:$P$313</definedName>
  </definedNames>
  <calcPr calcId="162913"/>
</workbook>
</file>

<file path=xl/calcChain.xml><?xml version="1.0" encoding="utf-8"?>
<calcChain xmlns="http://schemas.openxmlformats.org/spreadsheetml/2006/main">
  <c r="O144" i="1" l="1"/>
  <c r="O143" i="1"/>
  <c r="O142" i="1"/>
  <c r="O141" i="1"/>
  <c r="O140" i="1"/>
  <c r="O139" i="1"/>
  <c r="O138" i="1"/>
  <c r="O137" i="1"/>
  <c r="O136" i="1"/>
  <c r="O135" i="1"/>
  <c r="O134" i="1"/>
  <c r="O133" i="1"/>
  <c r="L133" i="1"/>
  <c r="O132" i="1"/>
  <c r="O131" i="1"/>
  <c r="O130" i="1"/>
  <c r="O129" i="1"/>
  <c r="O128" i="1"/>
  <c r="O127" i="1"/>
  <c r="O126" i="1"/>
  <c r="L126" i="1"/>
  <c r="O125" i="1"/>
  <c r="O124" i="1"/>
  <c r="L124" i="1"/>
  <c r="O123" i="1"/>
  <c r="L123" i="1"/>
  <c r="O122" i="1"/>
  <c r="L122" i="1"/>
  <c r="O121" i="1"/>
  <c r="L121" i="1"/>
  <c r="O120" i="1"/>
  <c r="O114" i="1"/>
  <c r="O113" i="1"/>
  <c r="O112" i="1"/>
  <c r="O111" i="1"/>
  <c r="O110" i="1"/>
  <c r="O109" i="1"/>
  <c r="O108" i="1"/>
  <c r="O107" i="1"/>
  <c r="O106" i="1"/>
  <c r="O105" i="1"/>
  <c r="O104" i="1"/>
  <c r="O103" i="1"/>
  <c r="O102" i="1"/>
  <c r="O101" i="1"/>
  <c r="O100" i="1"/>
  <c r="O99" i="1"/>
  <c r="O98" i="1"/>
  <c r="O97" i="1"/>
  <c r="O96" i="1"/>
  <c r="L96" i="1"/>
  <c r="O95" i="1"/>
  <c r="O94" i="1"/>
  <c r="L94" i="1"/>
  <c r="O93" i="1"/>
  <c r="L93" i="1"/>
  <c r="O92" i="1"/>
  <c r="L92" i="1"/>
  <c r="O91" i="1"/>
  <c r="L91" i="1"/>
  <c r="O90" i="1"/>
  <c r="O84" i="1"/>
  <c r="O83" i="1"/>
  <c r="O82" i="1"/>
  <c r="O81" i="1"/>
  <c r="O80" i="1"/>
  <c r="O79" i="1"/>
  <c r="O78" i="1"/>
  <c r="O77" i="1"/>
  <c r="O76" i="1"/>
  <c r="O75" i="1"/>
  <c r="O74" i="1"/>
  <c r="O73" i="1"/>
  <c r="O72" i="1"/>
  <c r="O71" i="1"/>
  <c r="O70" i="1"/>
  <c r="O69" i="1"/>
  <c r="O68" i="1"/>
  <c r="O67" i="1"/>
  <c r="O66" i="1"/>
  <c r="L66" i="1"/>
  <c r="O65" i="1"/>
  <c r="O64" i="1"/>
  <c r="L64" i="1"/>
  <c r="O63" i="1"/>
  <c r="L63" i="1"/>
  <c r="O62" i="1"/>
  <c r="L62" i="1"/>
  <c r="O61" i="1"/>
  <c r="L61" i="1"/>
  <c r="O60" i="1"/>
  <c r="N145" i="1" l="1"/>
  <c r="M145" i="1"/>
  <c r="N115" i="1"/>
  <c r="M115" i="1"/>
  <c r="N85" i="1"/>
  <c r="M85" i="1"/>
  <c r="O145" i="1" l="1"/>
  <c r="O115" i="1"/>
  <c r="O85" i="1"/>
</calcChain>
</file>

<file path=xl/sharedStrings.xml><?xml version="1.0" encoding="utf-8"?>
<sst xmlns="http://schemas.openxmlformats.org/spreadsheetml/2006/main" count="619" uniqueCount="272">
  <si>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</si>
  <si>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</si>
  <si>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</si>
  <si>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</si>
  <si>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</si>
  <si>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</si>
  <si>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</si>
  <si>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</si>
  <si>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</si>
  <si>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</si>
  <si>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</si>
  <si>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</si>
  <si>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</si>
  <si>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</si>
  <si>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</si>
  <si>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</si>
  <si>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</si>
  <si>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t>
  </si>
  <si>
    <t>Descripción</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</si>
  <si>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</si>
  <si>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</si>
  <si>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</si>
  <si>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</si>
  <si>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</si>
  <si>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</si>
  <si>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</si>
  <si>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</si>
  <si>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</si>
  <si>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</si>
  <si>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</si>
  <si>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</si>
  <si>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</si>
  <si>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</si>
  <si>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</si>
  <si>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</si>
  <si>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</si>
  <si>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</si>
  <si>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</si>
  <si>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Informe de referencia</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</si>
  <si>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</si>
  <si>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</si>
  <si>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</si>
  <si>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</si>
  <si>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</si>
  <si>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</si>
  <si>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</si>
  <si>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</si>
  <si>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</si>
  <si>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</si>
  <si>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</si>
  <si>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</si>
  <si>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</si>
  <si>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</si>
  <si>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</si>
  <si>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Producto (actividades, materiales, insumos, etc)</t>
  </si>
  <si>
    <t>Enlace</t>
  </si>
  <si>
    <t>Ambito de Aplicación</t>
  </si>
  <si>
    <t>Cantidad de Riesgos detectados</t>
  </si>
  <si>
    <t>Medidas de mitigación</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</si>
  <si>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</si>
  <si>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</si>
  <si>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</si>
  <si>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</si>
  <si>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</si>
  <si>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</si>
  <si>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</si>
  <si>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</si>
  <si>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</si>
  <si>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</si>
  <si>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</si>
  <si>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</si>
  <si>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</si>
  <si>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</si>
  <si>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</si>
  <si>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</si>
  <si>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</si>
  <si>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</si>
  <si>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</si>
  <si>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</si>
  <si>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</si>
  <si>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</si>
  <si>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</si>
  <si>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</si>
  <si>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</si>
  <si>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</si>
  <si>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</si>
  <si>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</si>
  <si>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 xml:space="preserve">Periodo del informe: </t>
  </si>
  <si>
    <t>Óptimo 100%</t>
  </si>
  <si>
    <t>N/A</t>
  </si>
  <si>
    <t>PENDIENTE DE PÚBLICACIÓN</t>
  </si>
  <si>
    <t>https://transparencia.senac.gov.py/portal</t>
  </si>
  <si>
    <t>https://informacionpublica.paraguay.gov.py/portal/#!/estadisticas/burbujas</t>
  </si>
  <si>
    <t>DESCRIPCIÓN DE ACTIVIDADES</t>
  </si>
  <si>
    <t>Clase 
de Programa</t>
  </si>
  <si>
    <t>Denominación de Clase de Programa</t>
  </si>
  <si>
    <t>Programa</t>
  </si>
  <si>
    <t>Denominación del Programa</t>
  </si>
  <si>
    <t>Proyecto / Actividad</t>
  </si>
  <si>
    <t>Denominación de Proyecto/Actividad</t>
  </si>
  <si>
    <t>Denominación de Actividad/Obra</t>
  </si>
  <si>
    <t xml:space="preserve">Metas </t>
  </si>
  <si>
    <t>Ejecución Financiera</t>
  </si>
  <si>
    <t>Unidad</t>
  </si>
  <si>
    <t>%</t>
  </si>
  <si>
    <t>Plan Financiero
Anual</t>
  </si>
  <si>
    <t>PROGRAMA CENTRAL</t>
  </si>
  <si>
    <t>ADM</t>
  </si>
  <si>
    <t>SERVICIOS</t>
  </si>
  <si>
    <t>PAGOS</t>
  </si>
  <si>
    <t>PAGO DE PENSIONES VARIAS</t>
  </si>
  <si>
    <t>INVENTARIO DE BIENES INMUEBLES</t>
  </si>
  <si>
    <t>CERT.CTRAL</t>
  </si>
  <si>
    <t>VERIFICACIÓN DE TRANSACIONES EN ZONAS FRANCAS</t>
  </si>
  <si>
    <t>DESPACHOS</t>
  </si>
  <si>
    <t>CAPACITACIÓN PROGRAMA NACIONAL DE BECAS AL EXTERIOR</t>
  </si>
  <si>
    <t>GESTIÓN DEL PROYECTO</t>
  </si>
  <si>
    <t>INFORMES</t>
  </si>
  <si>
    <t>CAPACITACIÓN PROGRAMA NACIONAL DE BECAS EN EL EXTERIOR II</t>
  </si>
  <si>
    <t>CAPACITACION PROGRAMA NACIONAL DE BECAS EN EL EXTERIOR II</t>
  </si>
  <si>
    <t>BECAS</t>
  </si>
  <si>
    <t>SERVICIO DE ORIENTACIÓN ESTRATEGICA EN PPR</t>
  </si>
  <si>
    <t>FORMULACIÓN Y EVALUACIÓN DE LA POLITICA ECONOMICA</t>
  </si>
  <si>
    <t>MSM</t>
  </si>
  <si>
    <t>ADMINISTRACIÓN DE LOS RECURSOS DEL ESTADO</t>
  </si>
  <si>
    <t>CAPACITACIÓN PROGRAMA DE BECAS PARA ESTUDIOS EN EL EXTERIOR</t>
  </si>
  <si>
    <t>ACTIVIDAD</t>
  </si>
  <si>
    <t>MEJORAMIENTO DE LA GESTIÓN DE LA SSEAF (FASE III)</t>
  </si>
  <si>
    <t>MEDICIÓN DE LAS ACCIONES TRANSVERSALES DEL PRESUPUESTO</t>
  </si>
  <si>
    <t>PARTIDAS NO ASIGNABLES A PROGRAMAS</t>
  </si>
  <si>
    <t>TRANSFERENCIAS DIVERSAS DEL ESTADO REALIZADAS</t>
  </si>
  <si>
    <t>TRANSFERENCIA A GOBIERNOS SUBNACIONALES</t>
  </si>
  <si>
    <t>OBLIGACIONES DEL ESTADO DESTINADOS AL DESARROLLO ECONÓMICO</t>
  </si>
  <si>
    <t>TRANSFERENCIA A CUERPOS DE BOMBEROS VOLUNTARIOS DEL PARAGUAY</t>
  </si>
  <si>
    <t>INVERSIONES DE LOS SECTORES SUPERAVITARIOS</t>
  </si>
  <si>
    <t>PAGO DE JUBILACIONES Y PENSIONES</t>
  </si>
  <si>
    <t>ADMINISTRACIÓN Y EJECUCIÓN DEL SERVICIO DE LA DEUDA PÚBLICA</t>
  </si>
  <si>
    <t>TOTAL</t>
  </si>
  <si>
    <t>Incluye Transferencias Consolidables</t>
  </si>
  <si>
    <t>2,76 CC DISEÑADO</t>
  </si>
  <si>
    <t>2,85 CC DISEÑADO</t>
  </si>
  <si>
    <t>2,97 CC DISEÑADO</t>
  </si>
  <si>
    <t>Oficina de Acceso a la Información Pública</t>
  </si>
  <si>
    <t>Canales de Denuncias Ciudadanas</t>
  </si>
  <si>
    <t>Auditorias Ejecutadas</t>
  </si>
  <si>
    <t xml:space="preserve">Nro. </t>
  </si>
  <si>
    <t>Área a Auditar</t>
  </si>
  <si>
    <t>Informe N°</t>
  </si>
  <si>
    <t>Instalación de canales de denuncias ciudadanas con seguimiento periódico.</t>
  </si>
  <si>
    <t>Instalación de canales de solicitudes de acceso a la información pública.</t>
  </si>
  <si>
    <t>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</si>
  <si>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La descripción de las metas a alcanzar se encuentran relacionadas con los Lineamientos Estratégicos: “2.1 Desarrollar Mecanismos de Comunicación Externa Proactiva”, “3.1 Mejorar la Comunicación Institucional” y “3.3 Impulsar Campañas de Promoción de Identidad Institucional”  teniendo en cuenta el cumplimiento de las disposiciones emanadas de las leyes, resoluciones y demás reglamentaciones en materia de Transparencia, Rendición de Cuentas al Ciudadano e Integridad.</t>
  </si>
  <si>
    <t>5.3 Diagnóstico "The Integrity app"</t>
  </si>
  <si>
    <t>3,08 B- GESTIONADO</t>
  </si>
  <si>
    <t>OTORGAMIENTO DE BECAS DE POSGRADO EN EL EXTR. Y EN EL PAIS PARA TRABAJADORES DEL SEC. PÚBL. Y PRIV.</t>
  </si>
  <si>
    <t>Celina Gertopan</t>
  </si>
  <si>
    <t>Horacio Esteban Codas</t>
  </si>
  <si>
    <t xml:space="preserve">Avance </t>
  </si>
  <si>
    <t>Carlos Maldonado</t>
  </si>
  <si>
    <t>Pendiente de calificación</t>
  </si>
  <si>
    <t>PENDIENTE DE CALIFICACIÓN</t>
  </si>
  <si>
    <t>PROCESO</t>
  </si>
  <si>
    <t xml:space="preserve">Nombre </t>
  </si>
  <si>
    <t>Monto (en Guaraníes)</t>
  </si>
  <si>
    <t>Contrato N°</t>
  </si>
  <si>
    <t>Plan de Mejoramiento Institucional</t>
  </si>
  <si>
    <t>2.2 Plan de Rendición de Cuentas</t>
  </si>
  <si>
    <t>Código de Actividad /Obra</t>
  </si>
  <si>
    <t>Fuente: SIPP (Módulo de Plan Financiero) y SICO (Sistema de Contabilidad)</t>
  </si>
  <si>
    <t>Ministerio de Economía y Finanzas (MEF)</t>
  </si>
  <si>
    <t>Enlace Evidencia</t>
  </si>
  <si>
    <t>GESTION ADMINISTRATIVA DEL MH</t>
  </si>
  <si>
    <t>PAGO DE PENSION ALIMENTARIA A ADULTOS MAYORES</t>
  </si>
  <si>
    <t>CAPACITACIÓN CONSOLIDAC. DE CAPACID CATASTRALES MUNICIPALES</t>
  </si>
  <si>
    <t>MEJORAMIENTO DE FINANZAS PÚBLICAS PARA EL DESARROLLO SOSTEN</t>
  </si>
  <si>
    <t>GESTION ADMINISTRATIVA DEL PROYECTO</t>
  </si>
  <si>
    <t>MEJORAMIENTO DE LA GESTION DE LA SSEAF - FASE III</t>
  </si>
  <si>
    <t>ADMINISTRACIÓN Y SISTEMAS DE GESTIÓN PÚBLICA</t>
  </si>
  <si>
    <t>GESTION ORGANIZACIONAL Y DE CAPITAL HUMANO</t>
  </si>
  <si>
    <t xml:space="preserve">Meta </t>
  </si>
  <si>
    <t>TRANSFERENCIAS A OTROS ORGANISMOS Y ENTIDADES DEL ESTADO</t>
  </si>
  <si>
    <t>Ejecución Mensual</t>
  </si>
  <si>
    <t>El Informe de referencia se encuentra disponible en la Página Web Institucional del MEF</t>
  </si>
  <si>
    <t>En trámite para su publicación dentro del plazo establecido</t>
  </si>
  <si>
    <t>3,49 B- GESTIONADO</t>
  </si>
  <si>
    <t>En trámite de públicación dentro del plazo establecido</t>
  </si>
  <si>
    <t>Dirección General de Anticorrupción y Transparencia</t>
  </si>
  <si>
    <t xml:space="preserve">8.1 Informes de Auditorías Internas y Auditorías Externas </t>
  </si>
  <si>
    <t>MATRIZ DE INFORMACIÓN MÍNIMA PARA INFORME DE RENDICIÓN DE CUENTAS AL CIUDADANO - EJERCICIO 2024</t>
  </si>
  <si>
    <t>Es la dependencia encargada de canalizar las solicitudes de informaciones obrantes en las diferentes fuentes de esta Cartera de Estado que sean realizadas en el marco de la Ley N° 5.282/2014 “DE LIBRE ACCESO CIUDADANO A LA INFORMACIÓN PÚBLICA Y TRANSAPARENCIA GUBERNAMENTAL" y el Decreto N° 4.064/2015. La Institución, se encuentra comprometida con la promoción de la participación ciudadana, prevención y lucha contra la corrupción, propiciando herramientas que permitan hacer uso efectivo del derecho al acceso a la información pública.</t>
  </si>
  <si>
    <t>Dirección General de Gabinete del Viceministerio de Economía y Planificación</t>
  </si>
  <si>
    <t>Dirección General de Gabinete del Viceministerio de Administración Financiera</t>
  </si>
  <si>
    <t xml:space="preserve">Flavia Ayala </t>
  </si>
  <si>
    <t>Dirección General de Gabinete del Viceministerio del Capital Humano y Gestión Organizacional</t>
  </si>
  <si>
    <t>Edgar Nuñez</t>
  </si>
  <si>
    <t>La implementación de la herramienta "The Integrity App" - Versión Sector Público Paraguay, se realizó a 13 funcionarios de la Dirección General de Anticorrupción y Transparencia</t>
  </si>
  <si>
    <t>Canal de Consultas Ciudadanas</t>
  </si>
  <si>
    <t>Dirección General de Gabinete Ejecutivo</t>
  </si>
  <si>
    <t>Directora General</t>
  </si>
  <si>
    <t>Director General</t>
  </si>
  <si>
    <t>Martín Colmán</t>
  </si>
  <si>
    <t>Encuesta de participación ciudadana disponible en la web del Ministerio de Economía y Finanzas a fin de realizar consultas sobre la gestión institucional.</t>
  </si>
  <si>
    <t>Gerencia General</t>
  </si>
  <si>
    <t>Gerente General</t>
  </si>
  <si>
    <r>
      <t>La Dirección General de Anticorrupción y Transparencia</t>
    </r>
    <r>
      <rPr>
        <sz val="12"/>
        <color rgb="FFFF0000"/>
        <rFont val="Garamond"/>
        <family val="1"/>
      </rPr>
      <t>,</t>
    </r>
    <r>
      <rPr>
        <sz val="12"/>
        <color theme="1"/>
        <rFont val="Garamond"/>
        <family val="1"/>
      </rPr>
      <t xml:space="preserve"> es el órgano encargado de desempeñar labores relativas a la lucha contra la corrupción desde los puntos de vistas de prevención y detección de hechos ilícitos. En este contexto ante cualquier denuncia de hechos punibles o irregularidades por parte de funcionarios o personal contratado de la Institución puede acudir a la Dirección General de Anticorrupción y Transparencia a través del siguiente número habilitado: 0976 181 816 o escribiendo al correo: anticorrupcion.mef@gmail.com. También puede recurrir personalmente a las oficinas de la Dirección General de Anticorrupción y Transparencia ubicada en Caballero 705 esq. Luis Alberto de Herrera.</t>
    </r>
  </si>
  <si>
    <t>ANEXO II
 LOCACIÓN  DE INMUEBLES, RENOVACIÓN DE  LOCACIÓN y EXPENSAS COMUNES - segundo  trimestre Año 2024</t>
  </si>
  <si>
    <t>Auditoría ejecución presupuestaria: Verificación PBC, contrato, cumplimiento, revisión patrimonial, verificación in situ. Se emitió recomendaciones y se solicitó Plan de Mejoramiento.</t>
  </si>
  <si>
    <t>Auditoría ejecución presupuestaria: Verificación PBC, contrato, cumplimiento, conformidad, pago, verificación in situ. Se emitió recomendaciones y se solicitó Plan de Mejoramiento.</t>
  </si>
  <si>
    <t>Fuente: MEMORÁNDUM GGO/DGDO Nº 41/2024</t>
  </si>
  <si>
    <t>CAPACITACIÓN CONSOLIDAC. DE CAPACID 
CATASTRALES MUNICIPALES</t>
  </si>
  <si>
    <t>MEDICIÓN DE LAS ACCIONES TRANSVERSALES
DEL PRESUPUESTO</t>
  </si>
  <si>
    <t>ADMINISTRACIÓN Y SISTEMAS DE GESTIÓN 
PÚBLICA</t>
  </si>
  <si>
    <t>GESTION ORGANIZACIONAL Y DE CAPITAL 
HUMANO</t>
  </si>
  <si>
    <t>TRANSFERENCIAS A OTROS ORGANISMOS Y 
ENTIDADES DEL ESTADO</t>
  </si>
  <si>
    <t>El Plan de Mejoramiento Institucional, se encuentra aprobado por la Máxima Autoridad de la Institución en el mes de abril del presente año en curso, el cual es de ejecución anual. Se anexa al presente informe.</t>
  </si>
  <si>
    <t>ANEXO</t>
  </si>
  <si>
    <t>Tercer Trimestre (Julio a Septiembre 2024)</t>
  </si>
  <si>
    <t>«Somos el organismo público encargado de la planificación, coordinación y conducción de la política de desarrollo económico sostenible del Estado, comprometido con la gestión eficaz de las personas del sector público, el desarrollo organizacional de los OEE y la administración de los recursos con transparencia y eficiencia, promoviendo el bienestar integral de la ciudadanía».</t>
  </si>
  <si>
    <t>Julio</t>
  </si>
  <si>
    <t>Agosto</t>
  </si>
  <si>
    <t>Septiembre</t>
  </si>
  <si>
    <t>DATOS AL MES DE JULIO 2024</t>
  </si>
  <si>
    <t>DATOS AL MES DE AGOSTO 2024</t>
  </si>
  <si>
    <t>DATOS AL MES DE SEPTIEMBRE 2024</t>
  </si>
  <si>
    <t>Fecha del reporte: 03/10/2024</t>
  </si>
  <si>
    <t xml:space="preserve"> Memorándum C.T. N° 137/2024</t>
  </si>
  <si>
    <t>https://www.mef.gov.py/ley-5-189-2014</t>
  </si>
  <si>
    <t>https://www.mef.gov.py/ley-5-189-2014?page=2</t>
  </si>
  <si>
    <t>14 solicitudes en trámite dentro del plazo legal  establecido</t>
  </si>
  <si>
    <t>Ejecución presupuestaria "Activo Intangible y Servicio Técnico profesional"</t>
  </si>
  <si>
    <t>Ejecución presupuestaria "Mantenimiento y reparación menores de transporte"</t>
  </si>
  <si>
    <t>Auditoria de TIC - Dirección General del Servicio Nacional de Catastro</t>
  </si>
  <si>
    <t>Auditoría Informática: Revisión de gestión de seguridad de la información y gestión de proyectos. Se emitió recomendaciones y se solicitó Plan de Mejoramiento.</t>
  </si>
  <si>
    <t>https://www.mef.gov.py/rendicion-de-cuentas-2024</t>
  </si>
  <si>
    <t xml:space="preserve">Sujeto a la priorización temática del Plan Anual de Rendición de Cuentas al Ciudadano aprobado por Res. MEF. N° 122/2024, a ser acordado por el Comité de Rendición de Cuentas al Ciudadano.                                                                                       </t>
  </si>
  <si>
    <t xml:space="preserve">Seguimiento a las actividades vinculadas a la elaboración del Mapa de Riesgo de Corrupción de la Dirección General de Personas y Estructuras Jurídicas y de Beneficiarios Finales (DGPJBF) </t>
  </si>
  <si>
    <t>Reclamo sobre el monto otorgado para el cobro de haberes jubilatorios</t>
  </si>
  <si>
    <t>Presuntas irregularidades en el concurso interno de oposición en la Dirección Nacional del Transporte (DINATRAN)</t>
  </si>
  <si>
    <t>Supuestas irregularidades en la compra de equipos en el CBVP</t>
  </si>
  <si>
    <t>Presunta asignación irregular de inmueble donde funciona el CBVP en la ciudad de San Antonio por parte de la DGSNC</t>
  </si>
  <si>
    <t>Denuncia sobre solicitud de dinero para emitir constancias por parte de funcionarias de la Dirección General de Personas y Estructuras Juridicas y de Beneficiarios Finales (DGPEJBF)</t>
  </si>
  <si>
    <t xml:space="preserve">Desestimada en fecha 17/07/2024 </t>
  </si>
  <si>
    <t xml:space="preserve">Desestimada en fecha 06/09/2024 </t>
  </si>
  <si>
    <t>Desestimada en fecha 18/09/2024</t>
  </si>
  <si>
    <t>Investigación preliminar en fecha 27/09/2024</t>
  </si>
  <si>
    <t xml:space="preserve">Desestimada en fecha 07/10/2024 </t>
  </si>
  <si>
    <t>https://denuncias.gov.py/gestion-interna/denuncia/ver/17400</t>
  </si>
  <si>
    <t>https://denuncias.gov.py/gestion-interna/denuncia/ver/17417</t>
  </si>
  <si>
    <t>https://denuncias.gov.py/gestion-interna/denuncia/ver/17734</t>
  </si>
  <si>
    <t>https://denuncias.gov.py/gestion-interna/denuncia/ver/17795</t>
  </si>
  <si>
    <t>https://denuncias.gov.py/gestion-interna/denuncia/ver/17836</t>
  </si>
  <si>
    <t>https://www.mef.gov.py/denuncie-aquí</t>
  </si>
  <si>
    <t>https://www.mef.gov.py/oficina-acceso-informacion-publica</t>
  </si>
  <si>
    <t>Bienes</t>
  </si>
  <si>
    <t>Servicio</t>
  </si>
  <si>
    <t>Consultoría</t>
  </si>
  <si>
    <t>-</t>
  </si>
  <si>
    <t>CODIUM S.A.</t>
  </si>
  <si>
    <t>EXCELSIS S.A.</t>
  </si>
  <si>
    <t>CORPORATION SEKIURA S.A.C.E.I.</t>
  </si>
  <si>
    <t>TECHNOMA S.A.E.C.A.</t>
  </si>
  <si>
    <t>Adjudicado (Ejecutado)</t>
  </si>
  <si>
    <t>Con llamado (pubicado)</t>
  </si>
  <si>
    <t>Con llamado (en etapa de evaluación)</t>
  </si>
  <si>
    <t>https://www.contrataciones.gov.py/buscador/licitaciones.html</t>
  </si>
  <si>
    <t>Locación de Inmuebles</t>
  </si>
  <si>
    <t>ABRAHAM DUMOT S.A. INMOBILIARIA</t>
  </si>
  <si>
    <t>CENTRAL PIRARETA S.A.</t>
  </si>
  <si>
    <t>25/2024.</t>
  </si>
  <si>
    <t>26/2024.</t>
  </si>
  <si>
    <t>Fuente:MEMORANDUM MEF/GG/DGAF/CUOC/DP N° 206/2024</t>
  </si>
  <si>
    <t xml:space="preserve">El Ministerio de Economía y Finanzas (MEF) inauguró el primer Museo de Economía de Paraguay en su edificio principal, el Palacio Alegre, ubicado sobre las calles Chile y Palma de Asunción. Esta innovadora iniciativa fue diseñada para educar a la población sobre aspectos económicos de manera accesible y comprensible. El Museo está ubicado en pleno microcentro de Asunción, en el corazón histórico de la capital, dentro del imponente Palacio Alegre. A través de un enfoque histórico y didáctico, esta apuesta busca constituirse en un referente de conocimiento económico con una museografía contemporánea y dinámicas interactivas. Al tiempo de albergar un acervo histórico del pasado económico del Paraguay, el museo exhibe además mobiliarios y equipamientos históricos del Ministerio de Economía
El propósito fundamental de este museo es involucrar a la ciudadanía en los temas económicos, fomentando la confianza en el trabajo del MEF y promoviendo una mayor aceptación de sus políticas y regulaciones a través de una mejor comprensión de sus objetivos. El museo buscará transmitir un mensaje positivo y esperanzador, utilizando un lenguaje claro, directo y racional, sin tecnicismos ni juicios de valor, para motivar la reflexión y el análisis entre los visitantes.
La exposición inaugural, "Comprendiendo y valorando el Paraguay desde su Economía", será el primer paso de una serie de programas educativos, exhibiciones temporales y actividades culturales que se llevarán a cabo con el objetivo de difundir el conocimiento económico y resaltar la labor del MEF. https://www.mef.gov.py/institucional/sala-de-prensa/noticias/mef-inaugura-primer-museo-economia-del-paraguay 
Para acceder a mayor contenido de interés vinculada a la gestión institucional, se sugiere acceder a la sección de noticias a través del siguiente enlance: https://www.mef.gov.py/institucional/sala-de-prensa/noticias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</si>
</sst>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64" formatCode="_(* #,##0_);_(* \(#,##0\);_(* &quot;-&quot;??_);_(@_)"/>
    <numFmt numFmtId="165" formatCode="_(* #,##0_);_(* \(#,##0\);_(* &quot;-&quot;_);_(@_)"/>
  </numFmts>
  <fonts count="35">
    <font>
      <sz val="11"/>
      <color theme="1"/>
      <name val="Calibri"/>
      <charset val="134"/>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scheme val="minor"/>
    </font>
    <font>
      <sz val="10"/>
      <name val="Book Antiqua"/>
      <family val="1"/>
    </font>
    <font>
      <sz val="11"/>
      <color theme="1"/>
      <name val="Calibri"/>
      <family val="2"/>
      <scheme val="minor"/>
    </font>
    <font>
      <b/>
      <sz val="10"/>
      <name val="Book Antiqua"/>
      <family val="1"/>
    </font>
    <font>
      <sz val="10"/>
      <name val="Arial"/>
      <family val="2"/>
    </font>
    <font>
      <sz val="10"/>
      <name val="Arial"/>
      <family val="2"/>
    </font>
    <font>
      <b/>
      <i/>
      <sz val="10"/>
      <color theme="1"/>
      <name val="Garamond"/>
      <family val="1"/>
    </font>
    <font>
      <b/>
      <sz val="11"/>
      <name val="Calibri"/>
      <family val="2"/>
      <scheme val="minor"/>
    </font>
    <font>
      <b/>
      <sz val="11"/>
      <color theme="1"/>
      <name val="Calibri "/>
    </font>
    <font>
      <u/>
      <sz val="10"/>
      <name val="Book Antiqua"/>
      <family val="1"/>
    </font>
    <font>
      <u/>
      <sz val="10"/>
      <color theme="10"/>
      <name val="Arial"/>
      <family val="2"/>
    </font>
    <font>
      <sz val="11"/>
      <name val="Calibri"/>
      <family val="2"/>
      <scheme val="minor"/>
    </font>
    <font>
      <sz val="12"/>
      <color rgb="FFFF0000"/>
      <name val="Garamond"/>
      <family val="1"/>
    </font>
    <font>
      <sz val="9"/>
      <color theme="1"/>
      <name val="Gotham"/>
    </font>
    <font>
      <b/>
      <sz val="9"/>
      <name val="Gotham"/>
    </font>
    <font>
      <b/>
      <sz val="72"/>
      <color theme="1"/>
      <name val="Garamond"/>
      <family val="1"/>
    </font>
    <font>
      <sz val="11"/>
      <color rgb="FFFF0000"/>
      <name val="Garamond"/>
      <family val="1"/>
    </font>
    <font>
      <sz val="9"/>
      <color theme="1"/>
      <name val="Gotham"/>
      <family val="3"/>
    </font>
    <font>
      <sz val="10"/>
      <color theme="1"/>
      <name val="Gotham"/>
    </font>
    <font>
      <u/>
      <sz val="11"/>
      <color rgb="FFFF0000"/>
      <name val="Calibri"/>
      <family val="2"/>
      <scheme val="minor"/>
    </font>
    <font>
      <b/>
      <i/>
      <sz val="11"/>
      <color rgb="FFFF0000"/>
      <name val="Garamond"/>
      <family val="1"/>
    </font>
    <font>
      <b/>
      <i/>
      <sz val="11"/>
      <color theme="1"/>
      <name val="Garamond"/>
      <family val="1"/>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CF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1">
    <xf numFmtId="0" fontId="0" fillId="0" borderId="0">
      <alignment vertical="center"/>
    </xf>
    <xf numFmtId="0" fontId="13" fillId="0" borderId="0" applyNumberFormat="0" applyFill="0" applyBorder="0" applyAlignment="0" applyProtection="0">
      <alignment vertical="center"/>
    </xf>
    <xf numFmtId="43" fontId="15" fillId="0" borderId="0" applyFont="0" applyFill="0" applyBorder="0" applyAlignment="0" applyProtection="0"/>
    <xf numFmtId="41" fontId="17" fillId="0" borderId="0" applyNumberFormat="0" applyFont="0" applyFill="0" applyBorder="0" applyAlignment="0" applyProtection="0"/>
    <xf numFmtId="41" fontId="18" fillId="0" borderId="0" applyNumberFormat="0" applyFont="0" applyFill="0" applyBorder="0" applyAlignment="0" applyProtection="0"/>
    <xf numFmtId="165" fontId="18" fillId="0" borderId="0" applyNumberFormat="0" applyFont="0" applyFill="0" applyBorder="0" applyAlignment="0" applyProtection="0"/>
    <xf numFmtId="0" fontId="17" fillId="0" borderId="0" applyNumberFormat="0" applyFont="0" applyFill="0" applyBorder="0" applyAlignment="0" applyProtection="0"/>
    <xf numFmtId="0" fontId="23" fillId="0" borderId="0" applyNumberFormat="0" applyFill="0" applyBorder="0" applyAlignment="0" applyProtection="0"/>
    <xf numFmtId="41" fontId="17" fillId="0" borderId="0" applyNumberFormat="0" applyFont="0" applyFill="0" applyBorder="0" applyAlignment="0" applyProtection="0"/>
    <xf numFmtId="41" fontId="17" fillId="0" borderId="0" applyNumberFormat="0" applyFont="0" applyFill="0" applyBorder="0" applyAlignment="0" applyProtection="0"/>
    <xf numFmtId="41" fontId="17" fillId="0" borderId="0" applyNumberFormat="0" applyFont="0" applyFill="0" applyBorder="0" applyAlignment="0" applyProtection="0"/>
  </cellStyleXfs>
  <cellXfs count="249">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5" fillId="3" borderId="0" xfId="0" applyFont="1" applyFill="1">
      <alignment vertical="center"/>
    </xf>
    <xf numFmtId="0" fontId="3" fillId="3" borderId="0" xfId="0" applyFont="1" applyFill="1">
      <alignment vertical="center"/>
    </xf>
    <xf numFmtId="0" fontId="8" fillId="3" borderId="0" xfId="0" applyFont="1" applyFill="1" applyAlignment="1">
      <alignment horizontal="center" vertical="center"/>
    </xf>
    <xf numFmtId="0" fontId="8" fillId="2" borderId="1" xfId="0" applyFont="1" applyFill="1" applyBorder="1">
      <alignment vertical="center"/>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0" fillId="3" borderId="0" xfId="0" applyFont="1" applyFill="1" applyBorder="1" applyAlignment="1">
      <alignment horizontal="center" vertical="center"/>
    </xf>
    <xf numFmtId="0" fontId="5" fillId="3" borderId="0" xfId="0" applyFont="1" applyFill="1" applyBorder="1">
      <alignment vertical="center"/>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3" fillId="0" borderId="0" xfId="0" applyFont="1" applyBorder="1">
      <alignment vertical="center"/>
    </xf>
    <xf numFmtId="0" fontId="8" fillId="3" borderId="0" xfId="0" applyFont="1" applyFill="1" applyBorder="1" applyAlignment="1">
      <alignment horizontal="center" vertical="top"/>
    </xf>
    <xf numFmtId="0" fontId="8" fillId="8" borderId="1" xfId="0" applyFont="1" applyFill="1" applyBorder="1" applyAlignment="1">
      <alignment horizontal="justify" vertical="top" wrapText="1"/>
    </xf>
    <xf numFmtId="0" fontId="8" fillId="0" borderId="0" xfId="0" applyFont="1" applyFill="1" applyBorder="1" applyAlignment="1">
      <alignment horizontal="center" vertical="center"/>
    </xf>
    <xf numFmtId="0" fontId="5" fillId="0" borderId="0" xfId="0" applyFont="1" applyFill="1">
      <alignment vertical="center"/>
    </xf>
    <xf numFmtId="0" fontId="5" fillId="0" borderId="0" xfId="0" applyFont="1" applyAlignment="1">
      <alignment vertical="top"/>
    </xf>
    <xf numFmtId="0" fontId="8" fillId="2" borderId="1" xfId="0" applyFont="1" applyFill="1" applyBorder="1" applyAlignment="1">
      <alignment horizontal="center" vertical="center" wrapText="1"/>
    </xf>
    <xf numFmtId="0" fontId="3" fillId="0" borderId="0" xfId="0" applyFont="1" applyFill="1">
      <alignment vertical="center"/>
    </xf>
    <xf numFmtId="0" fontId="19" fillId="3" borderId="0" xfId="0" applyFont="1" applyFill="1" applyBorder="1" applyAlignment="1">
      <alignment vertical="top" wrapText="1"/>
    </xf>
    <xf numFmtId="0" fontId="19" fillId="3" borderId="0"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top"/>
    </xf>
    <xf numFmtId="0" fontId="3" fillId="0" borderId="0" xfId="0" applyFont="1" applyAlignment="1">
      <alignment vertical="center" wrapText="1"/>
    </xf>
    <xf numFmtId="0" fontId="3" fillId="3" borderId="0" xfId="0" applyFont="1" applyFill="1" applyAlignment="1">
      <alignment vertical="center" wrapText="1"/>
    </xf>
    <xf numFmtId="0" fontId="3" fillId="0" borderId="0" xfId="0" applyFont="1" applyFill="1" applyAlignment="1">
      <alignment vertical="center" wrapText="1"/>
    </xf>
    <xf numFmtId="0" fontId="5" fillId="0" borderId="0" xfId="0" applyFont="1" applyFill="1" applyBorder="1" applyAlignment="1">
      <alignment horizontal="center" vertical="center" wrapText="1"/>
    </xf>
    <xf numFmtId="0" fontId="13" fillId="0" borderId="0" xfId="1" applyFill="1" applyBorder="1" applyAlignment="1">
      <alignment horizontal="center" vertical="center" wrapText="1"/>
    </xf>
    <xf numFmtId="0" fontId="8"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Fill="1" applyAlignment="1">
      <alignment horizontal="left" vertical="center"/>
    </xf>
    <xf numFmtId="0" fontId="3" fillId="0" borderId="0" xfId="0" applyFont="1" applyFill="1" applyAlignment="1">
      <alignment vertical="center"/>
    </xf>
    <xf numFmtId="0" fontId="14" fillId="3" borderId="0" xfId="6"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6" fillId="9" borderId="0" xfId="0" applyFont="1" applyFill="1" applyBorder="1">
      <alignment vertical="center"/>
    </xf>
    <xf numFmtId="0" fontId="7" fillId="9" borderId="0" xfId="0" applyFont="1" applyFill="1" applyBorder="1">
      <alignment vertical="center"/>
    </xf>
    <xf numFmtId="0" fontId="19" fillId="3" borderId="0" xfId="0" applyFont="1" applyFill="1" applyBorder="1" applyAlignment="1">
      <alignment horizontal="center" wrapText="1"/>
    </xf>
    <xf numFmtId="0" fontId="3" fillId="0" borderId="0" xfId="0" applyFont="1" applyFill="1" applyAlignment="1"/>
    <xf numFmtId="0" fontId="19" fillId="0" borderId="0" xfId="0" applyFont="1" applyFill="1" applyBorder="1" applyAlignment="1">
      <alignment horizontal="center" vertical="top" wrapText="1"/>
    </xf>
    <xf numFmtId="0" fontId="20" fillId="0" borderId="0" xfId="1" applyFont="1" applyFill="1" applyBorder="1" applyAlignment="1">
      <alignment vertical="center" wrapText="1"/>
    </xf>
    <xf numFmtId="0" fontId="24" fillId="0" borderId="0" xfId="1" applyFont="1" applyFill="1" applyBorder="1" applyAlignment="1">
      <alignment horizontal="left" vertical="center" wrapText="1"/>
    </xf>
    <xf numFmtId="0" fontId="3" fillId="0" borderId="0" xfId="0" applyFont="1" applyFill="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3" fillId="3" borderId="0" xfId="1" applyFill="1" applyBorder="1" applyAlignment="1">
      <alignment horizontal="center" vertical="center" wrapText="1"/>
    </xf>
    <xf numFmtId="0" fontId="5" fillId="9" borderId="0" xfId="0" applyFont="1" applyFill="1" applyBorder="1" applyAlignment="1">
      <alignment horizontal="center" vertical="center" wrapText="1"/>
    </xf>
    <xf numFmtId="0" fontId="13" fillId="9" borderId="0" xfId="1" applyFill="1" applyBorder="1" applyAlignment="1">
      <alignment horizontal="center" vertical="center" wrapText="1"/>
    </xf>
    <xf numFmtId="0" fontId="5" fillId="9" borderId="0" xfId="0" applyFont="1" applyFill="1"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5" fillId="3" borderId="0" xfId="0" applyFont="1" applyFill="1" applyBorder="1" applyAlignment="1">
      <alignment horizontal="center" vertical="center" wrapText="1"/>
    </xf>
    <xf numFmtId="3" fontId="27" fillId="3" borderId="0" xfId="0" applyNumberFormat="1" applyFont="1" applyFill="1" applyBorder="1" applyAlignment="1">
      <alignment vertical="center"/>
    </xf>
    <xf numFmtId="2" fontId="27" fillId="3" borderId="0" xfId="0" applyNumberFormat="1" applyFont="1" applyFill="1" applyBorder="1" applyAlignment="1">
      <alignment horizontal="center" vertical="center"/>
    </xf>
    <xf numFmtId="0" fontId="3" fillId="3" borderId="0" xfId="0" applyFont="1" applyFill="1" applyAlignment="1">
      <alignment vertical="center"/>
    </xf>
    <xf numFmtId="0" fontId="5" fillId="3" borderId="0" xfId="0" applyFont="1" applyFill="1" applyBorder="1" applyAlignment="1" applyProtection="1">
      <alignment horizontal="center" vertical="center" wrapText="1"/>
      <protection locked="0"/>
    </xf>
    <xf numFmtId="0" fontId="5" fillId="9" borderId="0" xfId="0" applyFont="1" applyFill="1" applyBorder="1" applyAlignment="1">
      <alignment horizontal="left" vertical="center" wrapText="1"/>
    </xf>
    <xf numFmtId="3" fontId="27" fillId="7" borderId="1" xfId="0" applyNumberFormat="1" applyFont="1" applyFill="1" applyBorder="1" applyAlignment="1">
      <alignment vertical="center"/>
    </xf>
    <xf numFmtId="2" fontId="27" fillId="7" borderId="1"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2" fontId="3" fillId="3" borderId="0" xfId="0" applyNumberFormat="1" applyFont="1" applyFill="1" applyBorder="1" applyAlignment="1">
      <alignment vertical="center"/>
    </xf>
    <xf numFmtId="0" fontId="26" fillId="0" borderId="14" xfId="0" applyFont="1" applyBorder="1" applyAlignment="1">
      <alignment horizontal="center" vertical="center"/>
    </xf>
    <xf numFmtId="0" fontId="26" fillId="0" borderId="14" xfId="0" applyFont="1" applyBorder="1" applyAlignment="1">
      <alignment horizontal="left" vertical="center" wrapText="1"/>
    </xf>
    <xf numFmtId="164" fontId="26" fillId="0" borderId="14" xfId="2" applyNumberFormat="1" applyFont="1" applyFill="1" applyBorder="1" applyAlignment="1">
      <alignment vertical="center"/>
    </xf>
    <xf numFmtId="164" fontId="30" fillId="0" borderId="14" xfId="2" applyNumberFormat="1" applyFont="1" applyFill="1" applyBorder="1" applyAlignment="1">
      <alignment vertical="center"/>
    </xf>
    <xf numFmtId="2" fontId="26" fillId="0" borderId="14" xfId="0" applyNumberFormat="1" applyFont="1" applyFill="1" applyBorder="1" applyAlignment="1">
      <alignment horizontal="center" vertical="center"/>
    </xf>
    <xf numFmtId="0" fontId="30" fillId="0" borderId="14" xfId="0" applyFont="1" applyBorder="1" applyAlignment="1">
      <alignment horizontal="left" vertical="center" wrapText="1"/>
    </xf>
    <xf numFmtId="0" fontId="30" fillId="0" borderId="14" xfId="0" applyFont="1" applyBorder="1" applyAlignment="1">
      <alignment horizontal="center" vertical="center"/>
    </xf>
    <xf numFmtId="3" fontId="26" fillId="0" borderId="0" xfId="0" applyNumberFormat="1" applyFont="1" applyAlignment="1">
      <alignment vertical="center"/>
    </xf>
    <xf numFmtId="0" fontId="31" fillId="0" borderId="0" xfId="0" applyFont="1" applyAlignment="1">
      <alignment horizontal="left" vertical="center"/>
    </xf>
    <xf numFmtId="0" fontId="29" fillId="0" borderId="0" xfId="0" applyFont="1" applyFill="1">
      <alignment vertical="center"/>
    </xf>
    <xf numFmtId="3"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vertical="center"/>
    </xf>
    <xf numFmtId="0" fontId="14" fillId="3" borderId="1" xfId="0" applyNumberFormat="1" applyFont="1" applyFill="1" applyBorder="1" applyAlignment="1">
      <alignment horizontal="center" vertical="center"/>
    </xf>
    <xf numFmtId="0" fontId="33" fillId="0" borderId="0" xfId="0" applyFont="1" applyFill="1" applyBorder="1" applyAlignment="1">
      <alignment vertical="top"/>
    </xf>
    <xf numFmtId="0" fontId="14" fillId="3" borderId="0" xfId="0" applyNumberFormat="1" applyFont="1" applyFill="1" applyBorder="1" applyAlignment="1">
      <alignment horizontal="center" vertical="center"/>
    </xf>
    <xf numFmtId="14" fontId="14" fillId="3" borderId="0"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22" fillId="3" borderId="0" xfId="1" applyFont="1" applyFill="1" applyBorder="1" applyAlignment="1">
      <alignment horizontal="center" vertical="center" wrapText="1"/>
    </xf>
    <xf numFmtId="0" fontId="34" fillId="0" borderId="0" xfId="0" applyFont="1" applyFill="1" applyBorder="1" applyAlignment="1">
      <alignment vertical="top"/>
    </xf>
    <xf numFmtId="49" fontId="14" fillId="3" borderId="2"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3" xfId="0" applyNumberFormat="1" applyFont="1" applyFill="1" applyBorder="1" applyAlignment="1">
      <alignment horizontal="center" vertical="center" wrapText="1"/>
    </xf>
    <xf numFmtId="0" fontId="22" fillId="3" borderId="2" xfId="1"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14" fillId="3" borderId="2" xfId="0" applyNumberFormat="1" applyFont="1" applyFill="1" applyBorder="1" applyAlignment="1">
      <alignment horizontal="center" vertical="center"/>
    </xf>
    <xf numFmtId="0" fontId="14" fillId="3" borderId="3" xfId="0" applyNumberFormat="1" applyFont="1" applyFill="1" applyBorder="1" applyAlignment="1">
      <alignment horizontal="center" vertical="center"/>
    </xf>
    <xf numFmtId="0" fontId="13" fillId="9" borderId="6" xfId="1" applyFill="1" applyBorder="1" applyAlignment="1">
      <alignment horizontal="center" vertical="center" wrapText="1"/>
    </xf>
    <xf numFmtId="0" fontId="13" fillId="9" borderId="8" xfId="1" applyFill="1" applyBorder="1" applyAlignment="1">
      <alignment horizontal="center" vertical="center" wrapText="1"/>
    </xf>
    <xf numFmtId="0" fontId="13" fillId="9" borderId="7" xfId="1" applyFill="1" applyBorder="1" applyAlignment="1">
      <alignment horizontal="center" vertical="center" wrapText="1"/>
    </xf>
    <xf numFmtId="0" fontId="13" fillId="9" borderId="11" xfId="1" applyFill="1" applyBorder="1" applyAlignment="1">
      <alignment horizontal="center" vertical="center" wrapText="1"/>
    </xf>
    <xf numFmtId="0" fontId="13" fillId="9" borderId="0" xfId="1" applyFill="1" applyBorder="1" applyAlignment="1">
      <alignment horizontal="center" vertical="center" wrapText="1"/>
    </xf>
    <xf numFmtId="0" fontId="13" fillId="9" borderId="12" xfId="1" applyFill="1" applyBorder="1" applyAlignment="1">
      <alignment horizontal="center" vertical="center" wrapText="1"/>
    </xf>
    <xf numFmtId="0" fontId="13" fillId="9" borderId="9" xfId="1" applyFill="1" applyBorder="1" applyAlignment="1">
      <alignment horizontal="center" vertical="center" wrapText="1"/>
    </xf>
    <xf numFmtId="0" fontId="13" fillId="9" borderId="4" xfId="1" applyFill="1" applyBorder="1" applyAlignment="1">
      <alignment horizontal="center" vertical="center" wrapText="1"/>
    </xf>
    <xf numFmtId="0" fontId="13" fillId="9" borderId="10" xfId="1" applyFill="1" applyBorder="1" applyAlignment="1">
      <alignment horizontal="center" vertical="center" wrapText="1"/>
    </xf>
    <xf numFmtId="0" fontId="28" fillId="0" borderId="0" xfId="0" applyFont="1" applyAlignment="1">
      <alignment horizontal="center" vertical="center" wrapText="1"/>
    </xf>
    <xf numFmtId="0" fontId="5" fillId="9" borderId="2"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12" fillId="5" borderId="0" xfId="0" applyFont="1" applyFill="1" applyBorder="1" applyAlignment="1">
      <alignment horizontal="center" vertical="center"/>
    </xf>
    <xf numFmtId="0" fontId="9" fillId="5" borderId="4"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3" fillId="0" borderId="2" xfId="1" applyBorder="1" applyAlignment="1">
      <alignment horizontal="center" vertical="center" wrapText="1"/>
    </xf>
    <xf numFmtId="0" fontId="13" fillId="0" borderId="5" xfId="1" applyBorder="1" applyAlignment="1">
      <alignment horizontal="center" vertical="center" wrapText="1"/>
    </xf>
    <xf numFmtId="0" fontId="13" fillId="0" borderId="3" xfId="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5" fillId="9" borderId="6"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13" fillId="9" borderId="2" xfId="1" applyFill="1" applyBorder="1" applyAlignment="1">
      <alignment horizontal="left" vertical="center" wrapText="1"/>
    </xf>
    <xf numFmtId="0" fontId="13" fillId="9" borderId="5" xfId="1" applyFill="1" applyBorder="1" applyAlignment="1">
      <alignment horizontal="left" vertical="center" wrapText="1"/>
    </xf>
    <xf numFmtId="0" fontId="13" fillId="9" borderId="3" xfId="1" applyFill="1" applyBorder="1" applyAlignment="1">
      <alignment horizontal="left" vertical="center" wrapText="1"/>
    </xf>
    <xf numFmtId="0" fontId="24" fillId="9" borderId="2" xfId="1" applyFont="1" applyFill="1" applyBorder="1" applyAlignment="1">
      <alignment horizontal="left" vertical="center" wrapText="1"/>
    </xf>
    <xf numFmtId="0" fontId="24" fillId="9" borderId="5" xfId="1" applyFont="1" applyFill="1" applyBorder="1" applyAlignment="1">
      <alignment horizontal="left" vertical="center" wrapText="1"/>
    </xf>
    <xf numFmtId="0" fontId="24" fillId="9" borderId="3" xfId="1" applyFont="1" applyFill="1" applyBorder="1" applyAlignment="1">
      <alignment horizontal="left" vertical="center" wrapText="1"/>
    </xf>
    <xf numFmtId="0" fontId="9"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6" fillId="8" borderId="0"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9" borderId="1" xfId="0"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3" borderId="6" xfId="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13" fillId="3" borderId="1" xfId="1" applyFill="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17" fontId="8" fillId="2" borderId="1" xfId="0" applyNumberFormat="1" applyFont="1" applyFill="1" applyBorder="1" applyAlignment="1">
      <alignment horizontal="center" vertical="center" wrapText="1"/>
    </xf>
    <xf numFmtId="0" fontId="4" fillId="8" borderId="0"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4" xfId="0" applyFont="1" applyFill="1" applyBorder="1" applyAlignment="1">
      <alignment vertical="center"/>
    </xf>
    <xf numFmtId="0" fontId="5" fillId="9" borderId="1" xfId="0" applyFont="1" applyFill="1" applyBorder="1" applyAlignment="1">
      <alignment horizontal="center" vertical="center"/>
    </xf>
    <xf numFmtId="0" fontId="8" fillId="5" borderId="1" xfId="0" applyFont="1" applyFill="1" applyBorder="1" applyAlignment="1">
      <alignment horizontal="center" vertical="top"/>
    </xf>
    <xf numFmtId="0" fontId="5" fillId="5"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5"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10" fillId="5" borderId="0" xfId="0" applyFont="1" applyFill="1" applyBorder="1" applyAlignment="1">
      <alignment horizontal="center" vertical="center"/>
    </xf>
    <xf numFmtId="0" fontId="5" fillId="3" borderId="1" xfId="0" applyFont="1" applyFill="1" applyBorder="1" applyAlignment="1">
      <alignment horizontal="center" vertical="center" wrapText="1"/>
    </xf>
    <xf numFmtId="3" fontId="14" fillId="3" borderId="2"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14" fontId="14" fillId="3" borderId="2" xfId="5" applyNumberFormat="1" applyFont="1" applyFill="1" applyBorder="1" applyAlignment="1">
      <alignment horizontal="center" vertical="center" wrapText="1"/>
    </xf>
    <xf numFmtId="14" fontId="14" fillId="3" borderId="5" xfId="5" applyNumberFormat="1" applyFont="1" applyFill="1" applyBorder="1" applyAlignment="1">
      <alignment horizontal="center" vertical="center" wrapText="1"/>
    </xf>
    <xf numFmtId="14" fontId="14" fillId="3" borderId="3" xfId="5"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4" borderId="0" xfId="0" applyFont="1" applyFill="1" applyBorder="1" applyAlignment="1">
      <alignment horizontal="center" vertical="center"/>
    </xf>
    <xf numFmtId="0" fontId="7" fillId="9" borderId="0" xfId="0" applyFont="1" applyFill="1" applyBorder="1" applyAlignment="1">
      <alignment horizontal="left" vertical="center"/>
    </xf>
    <xf numFmtId="0" fontId="7" fillId="9" borderId="0" xfId="0" applyFont="1" applyFill="1" applyBorder="1" applyAlignment="1">
      <alignment horizontal="center" vertical="center" wrapText="1"/>
    </xf>
    <xf numFmtId="0" fontId="13" fillId="3" borderId="0" xfId="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applyFont="1" applyFill="1" applyBorder="1" applyAlignment="1">
      <alignment horizontal="center" vertical="top" wrapText="1"/>
    </xf>
    <xf numFmtId="0" fontId="13" fillId="0" borderId="6"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9" xfId="1" applyFill="1" applyBorder="1" applyAlignment="1">
      <alignment horizontal="center" vertical="center" wrapText="1"/>
    </xf>
    <xf numFmtId="0" fontId="13" fillId="0" borderId="4" xfId="1" applyFill="1" applyBorder="1" applyAlignment="1">
      <alignment horizontal="center" vertical="center" wrapText="1"/>
    </xf>
    <xf numFmtId="0" fontId="13" fillId="0" borderId="10" xfId="1" applyFill="1" applyBorder="1" applyAlignment="1">
      <alignment horizontal="center" vertical="center" wrapText="1"/>
    </xf>
    <xf numFmtId="0" fontId="10" fillId="5" borderId="0"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6" fillId="8" borderId="4" xfId="0" applyFont="1" applyFill="1" applyBorder="1" applyAlignment="1">
      <alignment horizontal="center" vertical="center"/>
    </xf>
    <xf numFmtId="0" fontId="9" fillId="2" borderId="1" xfId="0" applyFont="1" applyFill="1" applyBorder="1" applyAlignment="1">
      <alignment horizontal="center" vertical="center"/>
    </xf>
    <xf numFmtId="0" fontId="11" fillId="6" borderId="4"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4" fillId="0" borderId="0" xfId="0" applyNumberFormat="1" applyFont="1" applyFill="1" applyBorder="1" applyAlignment="1">
      <alignment horizontal="center" vertical="center"/>
    </xf>
    <xf numFmtId="0" fontId="12"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3" fillId="9" borderId="1" xfId="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5" xfId="0" applyNumberFormat="1" applyFont="1" applyFill="1" applyBorder="1" applyAlignment="1">
      <alignment horizontal="center" vertical="center" wrapText="1"/>
    </xf>
    <xf numFmtId="0" fontId="16" fillId="2" borderId="3"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3" borderId="5"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3" fontId="16" fillId="0" borderId="0" xfId="4" applyNumberFormat="1" applyFont="1" applyFill="1" applyBorder="1" applyAlignment="1">
      <alignment horizontal="center" vertical="center" wrapText="1"/>
    </xf>
    <xf numFmtId="0" fontId="14" fillId="3" borderId="0" xfId="0" applyNumberFormat="1" applyFont="1" applyFill="1" applyBorder="1" applyAlignment="1">
      <alignment horizontal="center" wrapText="1"/>
    </xf>
    <xf numFmtId="3" fontId="16" fillId="2" borderId="1" xfId="4"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5" fillId="9" borderId="2"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32" fillId="3" borderId="1" xfId="1"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31" fillId="0" borderId="0" xfId="0" applyFont="1" applyAlignment="1">
      <alignment horizontal="left" vertical="center"/>
    </xf>
    <xf numFmtId="0" fontId="19" fillId="0" borderId="8" xfId="0" applyFont="1" applyFill="1" applyBorder="1" applyAlignment="1">
      <alignment horizontal="left" vertical="top" wrapText="1"/>
    </xf>
    <xf numFmtId="0" fontId="19" fillId="0" borderId="0" xfId="0" applyFont="1" applyFill="1" applyBorder="1" applyAlignment="1">
      <alignment horizontal="left" vertical="top" wrapText="1"/>
    </xf>
  </cellXfs>
  <cellStyles count="11">
    <cellStyle name="Hipervínculo" xfId="1" builtinId="8"/>
    <cellStyle name="Hipervínculo 2" xfId="7"/>
    <cellStyle name="Millares" xfId="2" builtinId="3"/>
    <cellStyle name="Millares [0] 2" xfId="9"/>
    <cellStyle name="Millares [0] 2 2" xfId="3"/>
    <cellStyle name="Millares [0] 3" xfId="5"/>
    <cellStyle name="Millares [0] 3 2" xfId="4"/>
    <cellStyle name="Millares [0] 3 3" xfId="10"/>
    <cellStyle name="Millares [0] 4" xfId="8"/>
    <cellStyle name="Normal" xfId="0" builtinId="0"/>
    <cellStyle name="Normal 2" xfId="6"/>
  </cellStyles>
  <dxfs count="0"/>
  <tableStyles count="0" defaultTableStyle="TableStyleMedium2" defaultPivotStyle="PivotStyleLight16"/>
  <colors>
    <mruColors>
      <color rgb="FFFFFCF3"/>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ef.gov.py/rendicion-de-cuentas-2024" TargetMode="External"/><Relationship Id="rId13" Type="http://schemas.openxmlformats.org/officeDocument/2006/relationships/hyperlink" Target="https://denuncias.gov.py/gestion-interna/denuncia/ver/17400" TargetMode="External"/><Relationship Id="rId18" Type="http://schemas.openxmlformats.org/officeDocument/2006/relationships/hyperlink" Target="https://www.mef.gov.py/rendicion-de-cuentas-2024" TargetMode="External"/><Relationship Id="rId3" Type="http://schemas.openxmlformats.org/officeDocument/2006/relationships/hyperlink" Target="https://transparencia.senac.gov.py/portal" TargetMode="External"/><Relationship Id="rId21" Type="http://schemas.openxmlformats.org/officeDocument/2006/relationships/printerSettings" Target="../printerSettings/printerSettings1.bin"/><Relationship Id="rId7" Type="http://schemas.openxmlformats.org/officeDocument/2006/relationships/hyperlink" Target="https://www.mef.gov.py/ley-5-189-2014?page=2" TargetMode="External"/><Relationship Id="rId12" Type="http://schemas.openxmlformats.org/officeDocument/2006/relationships/hyperlink" Target="https://www.mef.gov.py/rendicion-de-cuentas-2024" TargetMode="External"/><Relationship Id="rId17" Type="http://schemas.openxmlformats.org/officeDocument/2006/relationships/hyperlink" Target="https://denuncias.gov.py/gestion-interna/denuncia/ver/17836" TargetMode="External"/><Relationship Id="rId2" Type="http://schemas.openxmlformats.org/officeDocument/2006/relationships/hyperlink" Target="https://transparencia.senac.gov.py/portal" TargetMode="External"/><Relationship Id="rId16" Type="http://schemas.openxmlformats.org/officeDocument/2006/relationships/hyperlink" Target="https://denuncias.gov.py/gestion-interna/denuncia/ver/17795" TargetMode="External"/><Relationship Id="rId20" Type="http://schemas.openxmlformats.org/officeDocument/2006/relationships/hyperlink" Target="https://www.mef.gov.py/oficina-acceso-informacion-publica" TargetMode="External"/><Relationship Id="rId1" Type="http://schemas.openxmlformats.org/officeDocument/2006/relationships/hyperlink" Target="https://transparencia.senac.gov.py/portal" TargetMode="External"/><Relationship Id="rId6" Type="http://schemas.openxmlformats.org/officeDocument/2006/relationships/hyperlink" Target="https://www.mef.gov.py/ley-5-189-2014" TargetMode="External"/><Relationship Id="rId11" Type="http://schemas.openxmlformats.org/officeDocument/2006/relationships/hyperlink" Target="https://www.mef.gov.py/rendicion-de-cuentas-2024" TargetMode="External"/><Relationship Id="rId5" Type="http://schemas.openxmlformats.org/officeDocument/2006/relationships/hyperlink" Target="https://informacionpublica.paraguay.gov.py/portal/" TargetMode="External"/><Relationship Id="rId15" Type="http://schemas.openxmlformats.org/officeDocument/2006/relationships/hyperlink" Target="https://denuncias.gov.py/gestion-interna/denuncia/ver/17734" TargetMode="External"/><Relationship Id="rId10" Type="http://schemas.openxmlformats.org/officeDocument/2006/relationships/hyperlink" Target="https://www.mef.gov.py/rendicion-de-cuentas-2024" TargetMode="External"/><Relationship Id="rId19" Type="http://schemas.openxmlformats.org/officeDocument/2006/relationships/hyperlink" Target="https://www.mef.gov.py/denuncie-aqu&#237;" TargetMode="External"/><Relationship Id="rId4" Type="http://schemas.openxmlformats.org/officeDocument/2006/relationships/hyperlink" Target="https://transparencia.senac.gov.py/portal" TargetMode="External"/><Relationship Id="rId9" Type="http://schemas.openxmlformats.org/officeDocument/2006/relationships/hyperlink" Target="https://www.mef.gov.py/rendicion-de-cuentas-2024" TargetMode="External"/><Relationship Id="rId14" Type="http://schemas.openxmlformats.org/officeDocument/2006/relationships/hyperlink" Target="https://denuncias.gov.py/gestion-interna/denuncia/ver/17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8"/>
  <sheetViews>
    <sheetView tabSelected="1" view="pageBreakPreview" topLeftCell="A244" zoomScale="70" zoomScaleNormal="70" zoomScaleSheetLayoutView="70" workbookViewId="0">
      <selection activeCell="A208" sqref="A208:L208"/>
    </sheetView>
  </sheetViews>
  <sheetFormatPr baseColWidth="10" defaultColWidth="9.140625" defaultRowHeight="15"/>
  <cols>
    <col min="1" max="1" width="11.85546875" style="1" customWidth="1"/>
    <col min="2" max="2" width="15.85546875" style="1" customWidth="1"/>
    <col min="3" max="3" width="11.42578125" style="1" customWidth="1"/>
    <col min="4" max="4" width="15.5703125" style="1" customWidth="1"/>
    <col min="5" max="5" width="11" style="1" customWidth="1"/>
    <col min="6" max="6" width="22" style="1" customWidth="1"/>
    <col min="7" max="7" width="13.85546875" style="1" customWidth="1"/>
    <col min="8" max="8" width="25.42578125" style="1" customWidth="1"/>
    <col min="9" max="9" width="15.5703125" style="1" customWidth="1"/>
    <col min="10" max="10" width="12.140625" style="1" customWidth="1"/>
    <col min="11" max="11" width="13.140625" style="1" customWidth="1"/>
    <col min="12" max="12" width="11.42578125" style="1" customWidth="1"/>
    <col min="13" max="13" width="25" style="1" customWidth="1"/>
    <col min="14" max="14" width="22.28515625" style="1" customWidth="1"/>
    <col min="15" max="15" width="9" style="1" customWidth="1"/>
    <col min="16" max="16" width="5.85546875" style="1" customWidth="1"/>
    <col min="17" max="16384" width="9.140625" style="1"/>
  </cols>
  <sheetData>
    <row r="1" spans="1:16" ht="23.25" customHeight="1">
      <c r="A1" s="205" t="s">
        <v>188</v>
      </c>
      <c r="B1" s="205"/>
      <c r="C1" s="205"/>
      <c r="D1" s="205"/>
      <c r="E1" s="205"/>
      <c r="F1" s="205"/>
      <c r="G1" s="205"/>
      <c r="H1" s="205"/>
      <c r="I1" s="205"/>
      <c r="J1" s="205"/>
      <c r="K1" s="205"/>
      <c r="L1" s="205"/>
      <c r="M1" s="205"/>
      <c r="N1" s="205"/>
      <c r="O1" s="205"/>
    </row>
    <row r="2" spans="1:16" ht="19.5" customHeight="1">
      <c r="A2" s="205"/>
      <c r="B2" s="205"/>
      <c r="C2" s="205"/>
      <c r="D2" s="205"/>
      <c r="E2" s="205"/>
      <c r="F2" s="205"/>
      <c r="G2" s="205"/>
      <c r="H2" s="205"/>
      <c r="I2" s="205"/>
      <c r="J2" s="205"/>
      <c r="K2" s="205"/>
      <c r="L2" s="205"/>
      <c r="M2" s="205"/>
      <c r="N2" s="205"/>
      <c r="O2" s="205"/>
    </row>
    <row r="3" spans="1:16" ht="18.75">
      <c r="A3" s="181" t="s">
        <v>0</v>
      </c>
      <c r="B3" s="181"/>
      <c r="C3" s="181"/>
      <c r="D3" s="181"/>
      <c r="E3" s="181"/>
      <c r="F3" s="181"/>
      <c r="G3" s="181"/>
      <c r="H3" s="181"/>
      <c r="I3" s="181"/>
      <c r="J3" s="181"/>
      <c r="K3" s="181"/>
      <c r="L3" s="181"/>
      <c r="M3" s="181"/>
      <c r="N3" s="181"/>
      <c r="O3" s="181"/>
    </row>
    <row r="4" spans="1:16" ht="20.25" customHeight="1">
      <c r="A4" s="46" t="s">
        <v>1</v>
      </c>
      <c r="B4" s="47"/>
      <c r="C4" s="206" t="s">
        <v>169</v>
      </c>
      <c r="D4" s="206"/>
      <c r="E4" s="206"/>
      <c r="F4" s="206"/>
      <c r="G4" s="206"/>
      <c r="H4" s="206"/>
      <c r="I4" s="206"/>
      <c r="J4" s="206"/>
      <c r="K4" s="206"/>
      <c r="L4" s="206"/>
      <c r="M4" s="206"/>
      <c r="N4" s="206"/>
      <c r="O4" s="206"/>
    </row>
    <row r="5" spans="1:16" ht="20.25" customHeight="1">
      <c r="A5" s="46" t="s">
        <v>87</v>
      </c>
      <c r="B5" s="47"/>
      <c r="C5" s="206" t="s">
        <v>216</v>
      </c>
      <c r="D5" s="206"/>
      <c r="E5" s="206"/>
      <c r="F5" s="206"/>
      <c r="G5" s="206"/>
      <c r="H5" s="206"/>
      <c r="I5" s="206"/>
      <c r="J5" s="206"/>
      <c r="K5" s="206"/>
      <c r="L5" s="206"/>
      <c r="M5" s="206"/>
      <c r="N5" s="206"/>
      <c r="O5" s="206"/>
    </row>
    <row r="6" spans="1:16" ht="18.75">
      <c r="A6" s="153" t="s">
        <v>2</v>
      </c>
      <c r="B6" s="153"/>
      <c r="C6" s="153"/>
      <c r="D6" s="153"/>
      <c r="E6" s="153"/>
      <c r="F6" s="153"/>
      <c r="G6" s="153"/>
      <c r="H6" s="153"/>
      <c r="I6" s="153"/>
      <c r="J6" s="153"/>
      <c r="K6" s="153"/>
      <c r="L6" s="153"/>
      <c r="M6" s="153"/>
      <c r="N6" s="153"/>
      <c r="O6" s="153"/>
      <c r="P6" s="30"/>
    </row>
    <row r="7" spans="1:16" ht="13.5" customHeight="1">
      <c r="A7" s="207" t="s">
        <v>217</v>
      </c>
      <c r="B7" s="207"/>
      <c r="C7" s="207"/>
      <c r="D7" s="207"/>
      <c r="E7" s="207"/>
      <c r="F7" s="207"/>
      <c r="G7" s="207"/>
      <c r="H7" s="207"/>
      <c r="I7" s="207"/>
      <c r="J7" s="207"/>
      <c r="K7" s="207"/>
      <c r="L7" s="207"/>
      <c r="M7" s="207"/>
      <c r="N7" s="207"/>
      <c r="O7" s="207"/>
      <c r="P7" s="5"/>
    </row>
    <row r="8" spans="1:16" ht="15" customHeight="1">
      <c r="A8" s="207"/>
      <c r="B8" s="207"/>
      <c r="C8" s="207"/>
      <c r="D8" s="207"/>
      <c r="E8" s="207"/>
      <c r="F8" s="207"/>
      <c r="G8" s="207"/>
      <c r="H8" s="207"/>
      <c r="I8" s="207"/>
      <c r="J8" s="207"/>
      <c r="K8" s="207"/>
      <c r="L8" s="207"/>
      <c r="M8" s="207"/>
      <c r="N8" s="207"/>
      <c r="O8" s="207"/>
      <c r="P8" s="5"/>
    </row>
    <row r="9" spans="1:16" ht="9" customHeight="1">
      <c r="A9" s="207"/>
      <c r="B9" s="207"/>
      <c r="C9" s="207"/>
      <c r="D9" s="207"/>
      <c r="E9" s="207"/>
      <c r="F9" s="207"/>
      <c r="G9" s="207"/>
      <c r="H9" s="207"/>
      <c r="I9" s="207"/>
      <c r="J9" s="207"/>
      <c r="K9" s="207"/>
      <c r="L9" s="207"/>
      <c r="M9" s="207"/>
      <c r="N9" s="207"/>
      <c r="O9" s="207"/>
      <c r="P9" s="5"/>
    </row>
    <row r="10" spans="1:16" ht="12.75" customHeight="1">
      <c r="A10" s="207"/>
      <c r="B10" s="207"/>
      <c r="C10" s="207"/>
      <c r="D10" s="207"/>
      <c r="E10" s="207"/>
      <c r="F10" s="207"/>
      <c r="G10" s="207"/>
      <c r="H10" s="207"/>
      <c r="I10" s="207"/>
      <c r="J10" s="207"/>
      <c r="K10" s="207"/>
      <c r="L10" s="207"/>
      <c r="M10" s="207"/>
      <c r="N10" s="207"/>
      <c r="O10" s="207"/>
      <c r="P10" s="5"/>
    </row>
    <row r="11" spans="1:16" ht="15" hidden="1" customHeight="1">
      <c r="A11" s="207"/>
      <c r="B11" s="207"/>
      <c r="C11" s="207"/>
      <c r="D11" s="207"/>
      <c r="E11" s="207"/>
      <c r="F11" s="207"/>
      <c r="G11" s="207"/>
      <c r="H11" s="207"/>
      <c r="I11" s="207"/>
      <c r="J11" s="207"/>
      <c r="K11" s="207"/>
      <c r="L11" s="207"/>
      <c r="M11" s="207"/>
      <c r="N11" s="207"/>
      <c r="O11" s="207"/>
      <c r="P11" s="5"/>
    </row>
    <row r="12" spans="1:16" ht="3.75" customHeight="1">
      <c r="A12" s="207"/>
      <c r="B12" s="207"/>
      <c r="C12" s="207"/>
      <c r="D12" s="207"/>
      <c r="E12" s="207"/>
      <c r="F12" s="207"/>
      <c r="G12" s="207"/>
      <c r="H12" s="207"/>
      <c r="I12" s="207"/>
      <c r="J12" s="207"/>
      <c r="K12" s="207"/>
      <c r="L12" s="207"/>
      <c r="M12" s="207"/>
      <c r="N12" s="207"/>
      <c r="O12" s="207"/>
      <c r="P12" s="5"/>
    </row>
    <row r="13" spans="1:16" s="3" customFormat="1" ht="18.75">
      <c r="A13" s="181" t="s">
        <v>46</v>
      </c>
      <c r="B13" s="181"/>
      <c r="C13" s="181"/>
      <c r="D13" s="181"/>
      <c r="E13" s="181"/>
      <c r="F13" s="181"/>
      <c r="G13" s="181"/>
      <c r="H13" s="181"/>
      <c r="I13" s="181"/>
      <c r="J13" s="181"/>
      <c r="K13" s="181"/>
      <c r="L13" s="181"/>
      <c r="M13" s="181"/>
      <c r="N13" s="181"/>
      <c r="O13" s="181"/>
      <c r="P13" s="30"/>
    </row>
    <row r="14" spans="1:16" s="3" customFormat="1" ht="39.75" customHeight="1">
      <c r="A14" s="208" t="s">
        <v>233</v>
      </c>
      <c r="B14" s="208"/>
      <c r="C14" s="208"/>
      <c r="D14" s="208"/>
      <c r="E14" s="208"/>
      <c r="F14" s="208"/>
      <c r="G14" s="208"/>
      <c r="H14" s="208"/>
      <c r="I14" s="208"/>
      <c r="J14" s="208"/>
      <c r="K14" s="208"/>
      <c r="L14" s="208"/>
      <c r="M14" s="208"/>
      <c r="N14" s="208"/>
      <c r="O14" s="208"/>
    </row>
    <row r="15" spans="1:16" ht="15.75">
      <c r="A15" s="17" t="s">
        <v>3</v>
      </c>
      <c r="B15" s="210" t="s">
        <v>4</v>
      </c>
      <c r="C15" s="210"/>
      <c r="D15" s="210"/>
      <c r="E15" s="210"/>
      <c r="F15" s="209" t="s">
        <v>5</v>
      </c>
      <c r="G15" s="209"/>
      <c r="H15" s="209" t="s">
        <v>6</v>
      </c>
      <c r="I15" s="209"/>
      <c r="J15" s="5"/>
    </row>
    <row r="16" spans="1:16" ht="41.25" customHeight="1">
      <c r="A16" s="45">
        <v>1</v>
      </c>
      <c r="B16" s="219" t="s">
        <v>197</v>
      </c>
      <c r="C16" s="220"/>
      <c r="D16" s="220"/>
      <c r="E16" s="221"/>
      <c r="F16" s="184" t="s">
        <v>155</v>
      </c>
      <c r="G16" s="184"/>
      <c r="H16" s="184" t="s">
        <v>198</v>
      </c>
      <c r="I16" s="184"/>
    </row>
    <row r="17" spans="1:16" ht="41.25" customHeight="1">
      <c r="A17" s="45">
        <v>2</v>
      </c>
      <c r="B17" s="219" t="s">
        <v>202</v>
      </c>
      <c r="C17" s="220"/>
      <c r="D17" s="220"/>
      <c r="E17" s="221"/>
      <c r="F17" s="184" t="s">
        <v>156</v>
      </c>
      <c r="G17" s="184"/>
      <c r="H17" s="115" t="s">
        <v>203</v>
      </c>
      <c r="I17" s="117"/>
    </row>
    <row r="18" spans="1:16" ht="41.25" customHeight="1">
      <c r="A18" s="45">
        <v>3</v>
      </c>
      <c r="B18" s="219" t="s">
        <v>186</v>
      </c>
      <c r="C18" s="220"/>
      <c r="D18" s="220"/>
      <c r="E18" s="221"/>
      <c r="F18" s="184" t="s">
        <v>158</v>
      </c>
      <c r="G18" s="184"/>
      <c r="H18" s="115" t="s">
        <v>199</v>
      </c>
      <c r="I18" s="117"/>
    </row>
    <row r="19" spans="1:16" ht="41.25" customHeight="1">
      <c r="A19" s="45">
        <v>4</v>
      </c>
      <c r="B19" s="219" t="s">
        <v>190</v>
      </c>
      <c r="C19" s="220"/>
      <c r="D19" s="220"/>
      <c r="E19" s="221"/>
      <c r="F19" s="184" t="s">
        <v>200</v>
      </c>
      <c r="G19" s="184"/>
      <c r="H19" s="115" t="s">
        <v>199</v>
      </c>
      <c r="I19" s="117"/>
    </row>
    <row r="20" spans="1:16" ht="41.25" customHeight="1">
      <c r="A20" s="45">
        <v>5</v>
      </c>
      <c r="B20" s="219" t="s">
        <v>191</v>
      </c>
      <c r="C20" s="220"/>
      <c r="D20" s="220"/>
      <c r="E20" s="221"/>
      <c r="F20" s="184" t="s">
        <v>192</v>
      </c>
      <c r="G20" s="184"/>
      <c r="H20" s="184" t="s">
        <v>198</v>
      </c>
      <c r="I20" s="184"/>
    </row>
    <row r="21" spans="1:16" ht="41.25" customHeight="1">
      <c r="A21" s="45">
        <v>6</v>
      </c>
      <c r="B21" s="219" t="s">
        <v>193</v>
      </c>
      <c r="C21" s="220"/>
      <c r="D21" s="220"/>
      <c r="E21" s="221"/>
      <c r="F21" s="184" t="s">
        <v>194</v>
      </c>
      <c r="G21" s="184"/>
      <c r="H21" s="115" t="s">
        <v>199</v>
      </c>
      <c r="I21" s="117"/>
    </row>
    <row r="22" spans="1:16" ht="28.5" customHeight="1">
      <c r="A22" s="185" t="s">
        <v>40</v>
      </c>
      <c r="B22" s="185"/>
      <c r="C22" s="185"/>
      <c r="D22" s="185"/>
      <c r="E22" s="185"/>
      <c r="F22" s="185"/>
      <c r="G22" s="186">
        <v>6</v>
      </c>
      <c r="H22" s="186"/>
      <c r="I22" s="186"/>
    </row>
    <row r="23" spans="1:16" ht="28.5" customHeight="1">
      <c r="A23" s="185" t="s">
        <v>42</v>
      </c>
      <c r="B23" s="185"/>
      <c r="C23" s="185"/>
      <c r="D23" s="185"/>
      <c r="E23" s="185"/>
      <c r="F23" s="185"/>
      <c r="G23" s="186">
        <v>4</v>
      </c>
      <c r="H23" s="186"/>
      <c r="I23" s="186"/>
    </row>
    <row r="24" spans="1:16" ht="28.5" customHeight="1">
      <c r="A24" s="185" t="s">
        <v>41</v>
      </c>
      <c r="B24" s="185"/>
      <c r="C24" s="185"/>
      <c r="D24" s="185"/>
      <c r="E24" s="185"/>
      <c r="F24" s="185"/>
      <c r="G24" s="186">
        <v>2</v>
      </c>
      <c r="H24" s="186"/>
      <c r="I24" s="186"/>
    </row>
    <row r="25" spans="1:16" ht="28.5" customHeight="1">
      <c r="A25" s="185" t="s">
        <v>44</v>
      </c>
      <c r="B25" s="185"/>
      <c r="C25" s="185"/>
      <c r="D25" s="185"/>
      <c r="E25" s="185"/>
      <c r="F25" s="185"/>
      <c r="G25" s="186">
        <v>6</v>
      </c>
      <c r="H25" s="186"/>
      <c r="I25" s="186"/>
    </row>
    <row r="26" spans="1:16" ht="30" customHeight="1">
      <c r="A26" s="16"/>
      <c r="B26" s="16"/>
      <c r="C26" s="16"/>
      <c r="D26" s="16"/>
      <c r="E26" s="16"/>
      <c r="F26" s="16"/>
      <c r="G26" s="13"/>
      <c r="H26" s="13"/>
      <c r="I26" s="13"/>
    </row>
    <row r="27" spans="1:16" ht="18.75">
      <c r="A27" s="181" t="s">
        <v>64</v>
      </c>
      <c r="B27" s="181"/>
      <c r="C27" s="181"/>
      <c r="D27" s="181"/>
      <c r="E27" s="181"/>
      <c r="F27" s="181"/>
      <c r="G27" s="181"/>
      <c r="H27" s="181"/>
      <c r="I27" s="181"/>
      <c r="J27" s="181"/>
      <c r="K27" s="181"/>
      <c r="L27" s="181"/>
      <c r="M27" s="181"/>
      <c r="N27" s="181"/>
      <c r="O27" s="181"/>
      <c r="P27" s="30"/>
    </row>
    <row r="28" spans="1:16" ht="16.5">
      <c r="A28" s="192" t="s">
        <v>79</v>
      </c>
      <c r="B28" s="192"/>
      <c r="C28" s="192"/>
      <c r="D28" s="192"/>
      <c r="E28" s="192"/>
      <c r="F28" s="192"/>
      <c r="G28" s="192"/>
      <c r="H28" s="192"/>
      <c r="I28" s="192"/>
      <c r="J28" s="192"/>
      <c r="K28" s="192"/>
      <c r="L28" s="192"/>
      <c r="M28" s="192"/>
      <c r="N28" s="192"/>
      <c r="O28" s="192"/>
    </row>
    <row r="29" spans="1:16" ht="35.25" customHeight="1">
      <c r="A29" s="208" t="s">
        <v>233</v>
      </c>
      <c r="B29" s="208"/>
      <c r="C29" s="208"/>
      <c r="D29" s="208"/>
      <c r="E29" s="208"/>
      <c r="F29" s="208"/>
      <c r="G29" s="208"/>
      <c r="H29" s="208"/>
      <c r="I29" s="208"/>
      <c r="J29" s="208"/>
      <c r="K29" s="208"/>
      <c r="L29" s="208"/>
      <c r="M29" s="208"/>
      <c r="N29" s="208"/>
      <c r="O29" s="208"/>
    </row>
    <row r="30" spans="1:16" ht="15.75" customHeight="1">
      <c r="A30" s="217" t="s">
        <v>166</v>
      </c>
      <c r="B30" s="217"/>
      <c r="C30" s="217"/>
      <c r="D30" s="217"/>
      <c r="E30" s="217"/>
      <c r="F30" s="217"/>
      <c r="G30" s="217"/>
      <c r="H30" s="217"/>
      <c r="I30" s="217"/>
      <c r="J30" s="217"/>
      <c r="K30" s="217"/>
      <c r="L30" s="217"/>
      <c r="M30" s="217"/>
      <c r="N30" s="217"/>
      <c r="O30" s="217"/>
      <c r="P30" s="30"/>
    </row>
    <row r="31" spans="1:16" ht="38.25" customHeight="1">
      <c r="A31" s="208" t="s">
        <v>233</v>
      </c>
      <c r="B31" s="208"/>
      <c r="C31" s="208"/>
      <c r="D31" s="208"/>
      <c r="E31" s="208"/>
      <c r="F31" s="208"/>
      <c r="G31" s="208"/>
      <c r="H31" s="208"/>
      <c r="I31" s="208"/>
      <c r="J31" s="208"/>
      <c r="K31" s="208"/>
      <c r="L31" s="208"/>
      <c r="M31" s="208"/>
      <c r="N31" s="208"/>
      <c r="O31" s="208"/>
    </row>
    <row r="32" spans="1:16" ht="36.75" customHeight="1">
      <c r="A32" s="9" t="s">
        <v>7</v>
      </c>
      <c r="B32" s="149" t="s">
        <v>47</v>
      </c>
      <c r="C32" s="149"/>
      <c r="D32" s="149" t="s">
        <v>8</v>
      </c>
      <c r="E32" s="149"/>
      <c r="F32" s="149"/>
      <c r="G32" s="149"/>
      <c r="H32" s="149" t="s">
        <v>9</v>
      </c>
      <c r="I32" s="149"/>
      <c r="J32" s="149"/>
      <c r="K32" s="149"/>
      <c r="L32" s="149"/>
      <c r="M32" s="190" t="s">
        <v>10</v>
      </c>
      <c r="N32" s="190"/>
      <c r="O32" s="190"/>
      <c r="P32" s="85"/>
    </row>
    <row r="33" spans="1:16" ht="63.75" customHeight="1">
      <c r="A33" s="56" t="s">
        <v>11</v>
      </c>
      <c r="B33" s="187" t="s">
        <v>148</v>
      </c>
      <c r="C33" s="187"/>
      <c r="D33" s="199" t="s">
        <v>150</v>
      </c>
      <c r="E33" s="200"/>
      <c r="F33" s="200"/>
      <c r="G33" s="201"/>
      <c r="H33" s="199" t="s">
        <v>151</v>
      </c>
      <c r="I33" s="200"/>
      <c r="J33" s="200"/>
      <c r="K33" s="200"/>
      <c r="L33" s="201"/>
      <c r="M33" s="211" t="s">
        <v>233</v>
      </c>
      <c r="N33" s="212"/>
      <c r="O33" s="213"/>
    </row>
    <row r="34" spans="1:16" ht="63.75" customHeight="1">
      <c r="A34" s="56" t="s">
        <v>12</v>
      </c>
      <c r="B34" s="187" t="s">
        <v>149</v>
      </c>
      <c r="C34" s="187"/>
      <c r="D34" s="202"/>
      <c r="E34" s="203"/>
      <c r="F34" s="203"/>
      <c r="G34" s="204"/>
      <c r="H34" s="202"/>
      <c r="I34" s="203"/>
      <c r="J34" s="203"/>
      <c r="K34" s="203"/>
      <c r="L34" s="204"/>
      <c r="M34" s="214"/>
      <c r="N34" s="215"/>
      <c r="O34" s="216"/>
    </row>
    <row r="35" spans="1:16" ht="8.25" customHeight="1">
      <c r="A35" s="58"/>
      <c r="B35" s="58"/>
      <c r="C35" s="58"/>
      <c r="D35" s="58"/>
      <c r="E35" s="58"/>
      <c r="F35" s="58"/>
      <c r="G35" s="58"/>
      <c r="H35" s="58"/>
      <c r="I35" s="58"/>
      <c r="J35" s="58"/>
      <c r="K35" s="58"/>
      <c r="L35" s="58"/>
      <c r="M35" s="33"/>
      <c r="N35" s="33"/>
      <c r="O35" s="33"/>
    </row>
    <row r="36" spans="1:16" ht="18.75">
      <c r="A36" s="181" t="s">
        <v>65</v>
      </c>
      <c r="B36" s="181"/>
      <c r="C36" s="181"/>
      <c r="D36" s="181"/>
      <c r="E36" s="181"/>
      <c r="F36" s="181"/>
      <c r="G36" s="181"/>
      <c r="H36" s="181"/>
      <c r="I36" s="181"/>
      <c r="J36" s="181"/>
      <c r="K36" s="181"/>
      <c r="L36" s="181"/>
      <c r="M36" s="30"/>
      <c r="N36" s="27"/>
      <c r="O36" s="27"/>
    </row>
    <row r="37" spans="1:16" ht="21.75" customHeight="1">
      <c r="A37" s="182" t="s">
        <v>66</v>
      </c>
      <c r="B37" s="182"/>
      <c r="C37" s="182"/>
      <c r="D37" s="182"/>
      <c r="E37" s="182"/>
      <c r="F37" s="182"/>
      <c r="G37" s="182"/>
      <c r="H37" s="182"/>
      <c r="I37" s="182"/>
      <c r="J37" s="182"/>
      <c r="K37" s="182"/>
      <c r="L37" s="182"/>
      <c r="M37" s="26"/>
      <c r="N37" s="26"/>
      <c r="O37" s="26"/>
    </row>
    <row r="38" spans="1:16" ht="15.75" customHeight="1">
      <c r="A38" s="149" t="s">
        <v>13</v>
      </c>
      <c r="B38" s="149"/>
      <c r="C38" s="149" t="s">
        <v>43</v>
      </c>
      <c r="D38" s="149"/>
      <c r="E38" s="149"/>
      <c r="F38" s="149"/>
      <c r="G38" s="149"/>
      <c r="H38" s="149" t="s">
        <v>49</v>
      </c>
      <c r="I38" s="149"/>
      <c r="J38" s="149"/>
      <c r="K38" s="149"/>
      <c r="L38" s="149"/>
    </row>
    <row r="39" spans="1:16" ht="39" customHeight="1">
      <c r="A39" s="191" t="s">
        <v>218</v>
      </c>
      <c r="B39" s="191"/>
      <c r="C39" s="191" t="s">
        <v>159</v>
      </c>
      <c r="D39" s="191" t="s">
        <v>160</v>
      </c>
      <c r="E39" s="191"/>
      <c r="F39" s="191"/>
      <c r="G39" s="191"/>
      <c r="H39" s="191" t="s">
        <v>89</v>
      </c>
      <c r="I39" s="191"/>
      <c r="J39" s="191"/>
      <c r="K39" s="191"/>
      <c r="L39" s="191"/>
    </row>
    <row r="40" spans="1:16" ht="39" customHeight="1">
      <c r="A40" s="191" t="s">
        <v>219</v>
      </c>
      <c r="B40" s="191"/>
      <c r="C40" s="191" t="s">
        <v>159</v>
      </c>
      <c r="D40" s="191" t="s">
        <v>160</v>
      </c>
      <c r="E40" s="191"/>
      <c r="F40" s="191"/>
      <c r="G40" s="191"/>
      <c r="H40" s="191" t="s">
        <v>89</v>
      </c>
      <c r="I40" s="191"/>
      <c r="J40" s="191"/>
      <c r="K40" s="191"/>
      <c r="L40" s="191"/>
    </row>
    <row r="41" spans="1:16" ht="39" customHeight="1">
      <c r="A41" s="191" t="s">
        <v>220</v>
      </c>
      <c r="B41" s="191"/>
      <c r="C41" s="191" t="s">
        <v>185</v>
      </c>
      <c r="D41" s="191" t="s">
        <v>90</v>
      </c>
      <c r="E41" s="191"/>
      <c r="F41" s="191"/>
      <c r="G41" s="191"/>
      <c r="H41" s="191" t="s">
        <v>89</v>
      </c>
      <c r="I41" s="191"/>
      <c r="J41" s="191"/>
      <c r="K41" s="191"/>
      <c r="L41" s="191"/>
    </row>
    <row r="42" spans="1:16" ht="18.75" customHeight="1">
      <c r="A42" s="32"/>
      <c r="B42" s="32"/>
      <c r="C42" s="32"/>
      <c r="D42" s="32"/>
      <c r="E42" s="32"/>
      <c r="F42" s="32"/>
      <c r="G42" s="32"/>
      <c r="H42" s="32"/>
      <c r="I42" s="32"/>
      <c r="J42" s="32"/>
      <c r="K42" s="32"/>
      <c r="L42" s="188"/>
      <c r="M42" s="188"/>
      <c r="N42" s="188"/>
      <c r="O42" s="188"/>
      <c r="P42" s="188"/>
    </row>
    <row r="43" spans="1:16" ht="16.5">
      <c r="A43" s="183" t="s">
        <v>67</v>
      </c>
      <c r="B43" s="183"/>
      <c r="C43" s="183"/>
      <c r="D43" s="183"/>
      <c r="E43" s="183"/>
      <c r="F43" s="183"/>
      <c r="G43" s="183"/>
      <c r="H43" s="183"/>
      <c r="I43" s="183"/>
      <c r="J43" s="183"/>
      <c r="K43" s="183"/>
      <c r="L43" s="183"/>
      <c r="M43" s="30"/>
      <c r="N43" s="26"/>
      <c r="O43" s="26"/>
    </row>
    <row r="44" spans="1:16" ht="15.75" customHeight="1">
      <c r="A44" s="149" t="s">
        <v>13</v>
      </c>
      <c r="B44" s="149"/>
      <c r="C44" s="149" t="s">
        <v>14</v>
      </c>
      <c r="D44" s="149"/>
      <c r="E44" s="149"/>
      <c r="F44" s="149"/>
      <c r="G44" s="149"/>
      <c r="H44" s="190" t="s">
        <v>48</v>
      </c>
      <c r="I44" s="190"/>
      <c r="J44" s="190"/>
      <c r="K44" s="190"/>
      <c r="L44" s="190"/>
    </row>
    <row r="45" spans="1:16" ht="35.25" customHeight="1">
      <c r="A45" s="191" t="s">
        <v>218</v>
      </c>
      <c r="B45" s="191"/>
      <c r="C45" s="191" t="s">
        <v>88</v>
      </c>
      <c r="D45" s="191"/>
      <c r="E45" s="191"/>
      <c r="F45" s="191"/>
      <c r="G45" s="191"/>
      <c r="H45" s="229" t="s">
        <v>91</v>
      </c>
      <c r="I45" s="229"/>
      <c r="J45" s="229"/>
      <c r="K45" s="229"/>
      <c r="L45" s="229"/>
    </row>
    <row r="46" spans="1:16" ht="35.25" customHeight="1">
      <c r="A46" s="191" t="s">
        <v>219</v>
      </c>
      <c r="B46" s="191"/>
      <c r="C46" s="191" t="s">
        <v>88</v>
      </c>
      <c r="D46" s="191"/>
      <c r="E46" s="191"/>
      <c r="F46" s="191"/>
      <c r="G46" s="191"/>
      <c r="H46" s="229" t="s">
        <v>91</v>
      </c>
      <c r="I46" s="229"/>
      <c r="J46" s="229"/>
      <c r="K46" s="229"/>
      <c r="L46" s="229"/>
    </row>
    <row r="47" spans="1:16" ht="35.25" customHeight="1">
      <c r="A47" s="191" t="s">
        <v>220</v>
      </c>
      <c r="B47" s="191"/>
      <c r="C47" s="191" t="s">
        <v>185</v>
      </c>
      <c r="D47" s="191" t="s">
        <v>90</v>
      </c>
      <c r="E47" s="191"/>
      <c r="F47" s="191"/>
      <c r="G47" s="191"/>
      <c r="H47" s="191" t="s">
        <v>89</v>
      </c>
      <c r="I47" s="191"/>
      <c r="J47" s="191"/>
      <c r="K47" s="191"/>
      <c r="L47" s="191"/>
    </row>
    <row r="48" spans="1:16" ht="15.75">
      <c r="A48" s="2"/>
      <c r="B48" s="2"/>
      <c r="C48" s="2"/>
      <c r="D48" s="2"/>
      <c r="E48" s="2"/>
      <c r="F48" s="2"/>
      <c r="G48" s="2"/>
      <c r="H48" s="2"/>
    </row>
    <row r="49" spans="1:17" ht="16.5">
      <c r="A49" s="182" t="s">
        <v>68</v>
      </c>
      <c r="B49" s="182"/>
      <c r="C49" s="182"/>
      <c r="D49" s="182"/>
      <c r="E49" s="182"/>
      <c r="F49" s="182"/>
      <c r="G49" s="182"/>
      <c r="H49" s="182"/>
      <c r="I49" s="182"/>
      <c r="J49" s="182"/>
      <c r="K49" s="182"/>
      <c r="L49" s="182"/>
      <c r="M49" s="30"/>
      <c r="N49" s="26"/>
      <c r="O49" s="26"/>
    </row>
    <row r="50" spans="1:17" ht="24" customHeight="1">
      <c r="A50" s="190" t="s">
        <v>13</v>
      </c>
      <c r="B50" s="190"/>
      <c r="C50" s="190" t="s">
        <v>15</v>
      </c>
      <c r="D50" s="190"/>
      <c r="E50" s="190"/>
      <c r="F50" s="10" t="s">
        <v>16</v>
      </c>
      <c r="G50" s="190" t="s">
        <v>85</v>
      </c>
      <c r="H50" s="190"/>
      <c r="I50" s="190" t="s">
        <v>50</v>
      </c>
      <c r="J50" s="190"/>
      <c r="K50" s="190"/>
      <c r="L50" s="190"/>
    </row>
    <row r="51" spans="1:17" ht="38.25" customHeight="1">
      <c r="A51" s="191" t="s">
        <v>218</v>
      </c>
      <c r="B51" s="191"/>
      <c r="C51" s="189">
        <v>110</v>
      </c>
      <c r="D51" s="189"/>
      <c r="E51" s="189"/>
      <c r="F51" s="54">
        <v>110</v>
      </c>
      <c r="G51" s="189">
        <v>0</v>
      </c>
      <c r="H51" s="189"/>
      <c r="I51" s="171" t="s">
        <v>92</v>
      </c>
      <c r="J51" s="171"/>
      <c r="K51" s="171"/>
      <c r="L51" s="171"/>
      <c r="M51" s="51"/>
      <c r="N51" s="51"/>
      <c r="O51" s="51"/>
      <c r="P51" s="51"/>
    </row>
    <row r="52" spans="1:17" ht="38.25" customHeight="1">
      <c r="A52" s="191" t="s">
        <v>219</v>
      </c>
      <c r="B52" s="191"/>
      <c r="C52" s="189">
        <v>103</v>
      </c>
      <c r="D52" s="189"/>
      <c r="E52" s="189"/>
      <c r="F52" s="54">
        <v>103</v>
      </c>
      <c r="G52" s="193">
        <v>0</v>
      </c>
      <c r="H52" s="193"/>
      <c r="I52" s="171"/>
      <c r="J52" s="171"/>
      <c r="K52" s="171"/>
      <c r="L52" s="171"/>
      <c r="M52" s="51"/>
      <c r="N52" s="51"/>
      <c r="O52" s="51"/>
      <c r="P52" s="51"/>
    </row>
    <row r="53" spans="1:17" ht="38.25" customHeight="1">
      <c r="A53" s="191" t="s">
        <v>220</v>
      </c>
      <c r="B53" s="191"/>
      <c r="C53" s="189">
        <v>91</v>
      </c>
      <c r="D53" s="189"/>
      <c r="E53" s="189"/>
      <c r="F53" s="54">
        <v>77</v>
      </c>
      <c r="G53" s="193" t="s">
        <v>228</v>
      </c>
      <c r="H53" s="193"/>
      <c r="I53" s="171"/>
      <c r="J53" s="171"/>
      <c r="K53" s="171"/>
      <c r="L53" s="171"/>
      <c r="M53" s="41"/>
      <c r="N53" s="41"/>
      <c r="O53" s="41"/>
      <c r="P53" s="41"/>
    </row>
    <row r="54" spans="1:17" ht="21" customHeight="1">
      <c r="A54" s="61"/>
      <c r="B54" s="61"/>
      <c r="C54" s="13"/>
      <c r="D54" s="13"/>
      <c r="E54" s="13"/>
      <c r="F54" s="13"/>
      <c r="G54" s="66"/>
      <c r="H54" s="66"/>
      <c r="I54" s="60"/>
      <c r="J54" s="60"/>
      <c r="K54" s="60"/>
      <c r="L54" s="60"/>
      <c r="M54" s="41"/>
      <c r="N54" s="41"/>
      <c r="O54" s="41"/>
      <c r="P54" s="41"/>
    </row>
    <row r="55" spans="1:17" ht="27" customHeight="1">
      <c r="A55" s="192" t="s">
        <v>74</v>
      </c>
      <c r="B55" s="192"/>
      <c r="C55" s="192"/>
      <c r="D55" s="192"/>
      <c r="E55" s="192"/>
      <c r="F55" s="192"/>
      <c r="G55" s="192"/>
      <c r="H55" s="192"/>
      <c r="I55" s="192"/>
      <c r="J55" s="192"/>
      <c r="K55" s="192"/>
      <c r="L55" s="192"/>
      <c r="M55" s="192"/>
      <c r="N55" s="192"/>
      <c r="O55" s="192"/>
      <c r="P55" s="22"/>
      <c r="Q55" s="5"/>
    </row>
    <row r="56" spans="1:17" ht="16.5" customHeight="1">
      <c r="A56" s="149" t="s">
        <v>93</v>
      </c>
      <c r="B56" s="149"/>
      <c r="C56" s="149"/>
      <c r="D56" s="149"/>
      <c r="E56" s="149"/>
      <c r="F56" s="149"/>
      <c r="G56" s="149"/>
      <c r="H56" s="149"/>
      <c r="I56" s="149"/>
      <c r="J56" s="149"/>
      <c r="K56" s="149"/>
      <c r="L56" s="149"/>
      <c r="M56" s="149"/>
      <c r="N56" s="149"/>
      <c r="O56" s="149"/>
      <c r="Q56" s="5"/>
    </row>
    <row r="57" spans="1:17" ht="22.5" customHeight="1">
      <c r="A57" s="180" t="s">
        <v>221</v>
      </c>
      <c r="B57" s="149"/>
      <c r="C57" s="149"/>
      <c r="D57" s="149"/>
      <c r="E57" s="149"/>
      <c r="F57" s="149"/>
      <c r="G57" s="149"/>
      <c r="H57" s="149"/>
      <c r="I57" s="149"/>
      <c r="J57" s="149"/>
      <c r="K57" s="149"/>
      <c r="L57" s="149"/>
      <c r="M57" s="149"/>
      <c r="N57" s="149"/>
      <c r="O57" s="149"/>
      <c r="Q57" s="5"/>
    </row>
    <row r="58" spans="1:17" ht="15" customHeight="1">
      <c r="A58" s="149" t="s">
        <v>94</v>
      </c>
      <c r="B58" s="149" t="s">
        <v>95</v>
      </c>
      <c r="C58" s="149" t="s">
        <v>96</v>
      </c>
      <c r="D58" s="149" t="s">
        <v>97</v>
      </c>
      <c r="E58" s="149" t="s">
        <v>98</v>
      </c>
      <c r="F58" s="149" t="s">
        <v>99</v>
      </c>
      <c r="G58" s="149" t="s">
        <v>167</v>
      </c>
      <c r="H58" s="149" t="s">
        <v>100</v>
      </c>
      <c r="I58" s="149" t="s">
        <v>101</v>
      </c>
      <c r="J58" s="149"/>
      <c r="K58" s="149"/>
      <c r="L58" s="149"/>
      <c r="M58" s="149" t="s">
        <v>102</v>
      </c>
      <c r="N58" s="149"/>
      <c r="O58" s="149"/>
      <c r="Q58" s="5"/>
    </row>
    <row r="59" spans="1:17" ht="51.75" customHeight="1">
      <c r="A59" s="149"/>
      <c r="B59" s="149"/>
      <c r="C59" s="149"/>
      <c r="D59" s="149"/>
      <c r="E59" s="149"/>
      <c r="F59" s="149"/>
      <c r="G59" s="149"/>
      <c r="H59" s="149"/>
      <c r="I59" s="25" t="s">
        <v>103</v>
      </c>
      <c r="J59" s="25" t="s">
        <v>179</v>
      </c>
      <c r="K59" s="25" t="s">
        <v>157</v>
      </c>
      <c r="L59" s="25" t="s">
        <v>104</v>
      </c>
      <c r="M59" s="25" t="s">
        <v>105</v>
      </c>
      <c r="N59" s="25" t="s">
        <v>181</v>
      </c>
      <c r="O59" s="25" t="s">
        <v>104</v>
      </c>
      <c r="Q59" s="5"/>
    </row>
    <row r="60" spans="1:17" s="2" customFormat="1" ht="42.75" customHeight="1">
      <c r="A60" s="175">
        <v>1</v>
      </c>
      <c r="B60" s="172" t="s">
        <v>106</v>
      </c>
      <c r="C60" s="175">
        <v>1</v>
      </c>
      <c r="D60" s="172" t="s">
        <v>106</v>
      </c>
      <c r="E60" s="76">
        <v>1</v>
      </c>
      <c r="F60" s="77" t="s">
        <v>171</v>
      </c>
      <c r="G60" s="76">
        <v>1</v>
      </c>
      <c r="H60" s="77" t="s">
        <v>171</v>
      </c>
      <c r="I60" s="76" t="s">
        <v>107</v>
      </c>
      <c r="J60" s="78">
        <v>0</v>
      </c>
      <c r="K60" s="78">
        <v>0</v>
      </c>
      <c r="L60" s="78">
        <v>0</v>
      </c>
      <c r="M60" s="78">
        <v>129154750527</v>
      </c>
      <c r="N60" s="79">
        <v>8845408255</v>
      </c>
      <c r="O60" s="80">
        <f>N60/M60*100</f>
        <v>6.8486898227958353</v>
      </c>
      <c r="Q60" s="4"/>
    </row>
    <row r="61" spans="1:17" s="2" customFormat="1" ht="44.25" customHeight="1">
      <c r="A61" s="176"/>
      <c r="B61" s="173"/>
      <c r="C61" s="176"/>
      <c r="D61" s="173"/>
      <c r="E61" s="76">
        <v>5</v>
      </c>
      <c r="F61" s="77" t="s">
        <v>172</v>
      </c>
      <c r="G61" s="76">
        <v>1</v>
      </c>
      <c r="H61" s="77" t="s">
        <v>172</v>
      </c>
      <c r="I61" s="76" t="s">
        <v>109</v>
      </c>
      <c r="J61" s="78">
        <v>316712</v>
      </c>
      <c r="K61" s="78">
        <v>307305</v>
      </c>
      <c r="L61" s="78">
        <f t="shared" ref="L61:L66" si="0">+K61/J61*100</f>
        <v>97.029793629543562</v>
      </c>
      <c r="M61" s="78">
        <v>1463462221525</v>
      </c>
      <c r="N61" s="79">
        <v>205922929365</v>
      </c>
      <c r="O61" s="80">
        <f t="shared" ref="O61:O84" si="1">N61/M61*100</f>
        <v>14.070942613770935</v>
      </c>
      <c r="Q61" s="4"/>
    </row>
    <row r="62" spans="1:17" s="2" customFormat="1" ht="36.75" customHeight="1">
      <c r="A62" s="176"/>
      <c r="B62" s="173"/>
      <c r="C62" s="176"/>
      <c r="D62" s="173"/>
      <c r="E62" s="76">
        <v>6</v>
      </c>
      <c r="F62" s="77" t="s">
        <v>110</v>
      </c>
      <c r="G62" s="76">
        <v>1</v>
      </c>
      <c r="H62" s="77" t="s">
        <v>110</v>
      </c>
      <c r="I62" s="76" t="s">
        <v>109</v>
      </c>
      <c r="J62" s="78">
        <v>6302</v>
      </c>
      <c r="K62" s="78">
        <v>5741</v>
      </c>
      <c r="L62" s="78">
        <f t="shared" si="0"/>
        <v>91.098064106632819</v>
      </c>
      <c r="M62" s="78">
        <v>178009169183</v>
      </c>
      <c r="N62" s="79">
        <v>12611965449</v>
      </c>
      <c r="O62" s="80">
        <f t="shared" si="1"/>
        <v>7.0850088829044724</v>
      </c>
      <c r="Q62" s="4"/>
    </row>
    <row r="63" spans="1:17" s="2" customFormat="1" ht="34.5" customHeight="1">
      <c r="A63" s="176"/>
      <c r="B63" s="173"/>
      <c r="C63" s="176"/>
      <c r="D63" s="173"/>
      <c r="E63" s="76">
        <v>7</v>
      </c>
      <c r="F63" s="77" t="s">
        <v>111</v>
      </c>
      <c r="G63" s="76">
        <v>1</v>
      </c>
      <c r="H63" s="77" t="s">
        <v>111</v>
      </c>
      <c r="I63" s="76" t="s">
        <v>112</v>
      </c>
      <c r="J63" s="78">
        <v>14214</v>
      </c>
      <c r="K63" s="78">
        <v>20739</v>
      </c>
      <c r="L63" s="78">
        <f t="shared" si="0"/>
        <v>145.90544533558463</v>
      </c>
      <c r="M63" s="78">
        <v>25263938324</v>
      </c>
      <c r="N63" s="79">
        <v>2004450682</v>
      </c>
      <c r="O63" s="80">
        <f t="shared" si="1"/>
        <v>7.9340388513212554</v>
      </c>
      <c r="Q63" s="4"/>
    </row>
    <row r="64" spans="1:17" s="2" customFormat="1" ht="47.25" customHeight="1">
      <c r="A64" s="176"/>
      <c r="B64" s="173"/>
      <c r="C64" s="176"/>
      <c r="D64" s="173"/>
      <c r="E64" s="76">
        <v>8</v>
      </c>
      <c r="F64" s="77" t="s">
        <v>113</v>
      </c>
      <c r="G64" s="76">
        <v>1</v>
      </c>
      <c r="H64" s="77" t="s">
        <v>113</v>
      </c>
      <c r="I64" s="76" t="s">
        <v>114</v>
      </c>
      <c r="J64" s="78">
        <v>576</v>
      </c>
      <c r="K64" s="78">
        <v>849</v>
      </c>
      <c r="L64" s="78">
        <f t="shared" si="0"/>
        <v>147.39583333333331</v>
      </c>
      <c r="M64" s="78">
        <v>2462083605</v>
      </c>
      <c r="N64" s="79">
        <v>86950424</v>
      </c>
      <c r="O64" s="80">
        <f t="shared" si="1"/>
        <v>3.5315788555441845</v>
      </c>
      <c r="Q64" s="4"/>
    </row>
    <row r="65" spans="1:17" s="2" customFormat="1" ht="47.25" customHeight="1">
      <c r="A65" s="176"/>
      <c r="B65" s="173"/>
      <c r="C65" s="176"/>
      <c r="D65" s="173"/>
      <c r="E65" s="76">
        <v>10</v>
      </c>
      <c r="F65" s="77" t="s">
        <v>115</v>
      </c>
      <c r="G65" s="76">
        <v>1</v>
      </c>
      <c r="H65" s="77" t="s">
        <v>116</v>
      </c>
      <c r="I65" s="76" t="s">
        <v>107</v>
      </c>
      <c r="J65" s="78">
        <v>0</v>
      </c>
      <c r="K65" s="78">
        <v>0</v>
      </c>
      <c r="L65" s="78">
        <v>0</v>
      </c>
      <c r="M65" s="78">
        <v>893438200</v>
      </c>
      <c r="N65" s="79">
        <v>0</v>
      </c>
      <c r="O65" s="80">
        <f t="shared" si="1"/>
        <v>0</v>
      </c>
      <c r="Q65" s="4"/>
    </row>
    <row r="66" spans="1:17" s="2" customFormat="1" ht="62.25" customHeight="1">
      <c r="A66" s="176"/>
      <c r="B66" s="173"/>
      <c r="C66" s="176"/>
      <c r="D66" s="173"/>
      <c r="E66" s="76">
        <v>11</v>
      </c>
      <c r="F66" s="77" t="s">
        <v>173</v>
      </c>
      <c r="G66" s="76">
        <v>1</v>
      </c>
      <c r="H66" s="81" t="s">
        <v>209</v>
      </c>
      <c r="I66" s="76" t="s">
        <v>117</v>
      </c>
      <c r="J66" s="78">
        <v>12</v>
      </c>
      <c r="K66" s="78">
        <v>39</v>
      </c>
      <c r="L66" s="78">
        <f t="shared" si="0"/>
        <v>325</v>
      </c>
      <c r="M66" s="78">
        <v>1979234094</v>
      </c>
      <c r="N66" s="79">
        <v>8753644</v>
      </c>
      <c r="O66" s="80">
        <f t="shared" si="1"/>
        <v>0.44227431340923534</v>
      </c>
      <c r="Q66" s="4"/>
    </row>
    <row r="67" spans="1:17" s="2" customFormat="1" ht="51.75" customHeight="1">
      <c r="A67" s="176"/>
      <c r="B67" s="173"/>
      <c r="C67" s="176"/>
      <c r="D67" s="173"/>
      <c r="E67" s="76">
        <v>12</v>
      </c>
      <c r="F67" s="77" t="s">
        <v>118</v>
      </c>
      <c r="G67" s="76">
        <v>1</v>
      </c>
      <c r="H67" s="77" t="s">
        <v>119</v>
      </c>
      <c r="I67" s="82" t="s">
        <v>120</v>
      </c>
      <c r="J67" s="78">
        <v>0</v>
      </c>
      <c r="K67" s="78">
        <v>0</v>
      </c>
      <c r="L67" s="78">
        <v>0</v>
      </c>
      <c r="M67" s="78">
        <v>67491199854</v>
      </c>
      <c r="N67" s="79">
        <v>1510586146</v>
      </c>
      <c r="O67" s="80">
        <f t="shared" si="1"/>
        <v>2.238197200920665</v>
      </c>
      <c r="Q67" s="4"/>
    </row>
    <row r="68" spans="1:17" s="2" customFormat="1" ht="43.5" customHeight="1">
      <c r="A68" s="176"/>
      <c r="B68" s="173"/>
      <c r="C68" s="176"/>
      <c r="D68" s="173"/>
      <c r="E68" s="76">
        <v>14</v>
      </c>
      <c r="F68" s="77" t="s">
        <v>121</v>
      </c>
      <c r="G68" s="76">
        <v>1</v>
      </c>
      <c r="H68" s="77" t="s">
        <v>121</v>
      </c>
      <c r="I68" s="76" t="s">
        <v>108</v>
      </c>
      <c r="J68" s="78">
        <v>0</v>
      </c>
      <c r="K68" s="78">
        <v>0</v>
      </c>
      <c r="L68" s="78">
        <v>0</v>
      </c>
      <c r="M68" s="78">
        <v>26726818157</v>
      </c>
      <c r="N68" s="79">
        <v>186465443</v>
      </c>
      <c r="O68" s="80">
        <f t="shared" si="1"/>
        <v>0.69767168656087475</v>
      </c>
      <c r="Q68" s="4"/>
    </row>
    <row r="69" spans="1:17" s="2" customFormat="1" ht="44.25" customHeight="1">
      <c r="A69" s="176"/>
      <c r="B69" s="173"/>
      <c r="C69" s="176"/>
      <c r="D69" s="173"/>
      <c r="E69" s="76">
        <v>15</v>
      </c>
      <c r="F69" s="77" t="s">
        <v>122</v>
      </c>
      <c r="G69" s="76">
        <v>1</v>
      </c>
      <c r="H69" s="77" t="s">
        <v>122</v>
      </c>
      <c r="I69" s="76" t="s">
        <v>123</v>
      </c>
      <c r="J69" s="78">
        <v>0</v>
      </c>
      <c r="K69" s="78">
        <v>0</v>
      </c>
      <c r="L69" s="78">
        <v>0</v>
      </c>
      <c r="M69" s="78">
        <v>81227633070</v>
      </c>
      <c r="N69" s="79">
        <v>5539409346</v>
      </c>
      <c r="O69" s="80">
        <f t="shared" si="1"/>
        <v>6.8196119185527317</v>
      </c>
      <c r="Q69" s="4"/>
    </row>
    <row r="70" spans="1:17" s="2" customFormat="1" ht="45" customHeight="1">
      <c r="A70" s="176"/>
      <c r="B70" s="173"/>
      <c r="C70" s="176"/>
      <c r="D70" s="173"/>
      <c r="E70" s="76">
        <v>16</v>
      </c>
      <c r="F70" s="77" t="s">
        <v>124</v>
      </c>
      <c r="G70" s="76">
        <v>1</v>
      </c>
      <c r="H70" s="77" t="s">
        <v>124</v>
      </c>
      <c r="I70" s="76" t="s">
        <v>123</v>
      </c>
      <c r="J70" s="78">
        <v>0</v>
      </c>
      <c r="K70" s="78">
        <v>0</v>
      </c>
      <c r="L70" s="78">
        <v>0</v>
      </c>
      <c r="M70" s="78">
        <v>143230169775</v>
      </c>
      <c r="N70" s="79">
        <v>9168347323</v>
      </c>
      <c r="O70" s="80">
        <f t="shared" si="1"/>
        <v>6.40112857326256</v>
      </c>
      <c r="Q70" s="4"/>
    </row>
    <row r="71" spans="1:17" s="2" customFormat="1" ht="51" customHeight="1">
      <c r="A71" s="176"/>
      <c r="B71" s="173"/>
      <c r="C71" s="176"/>
      <c r="D71" s="173"/>
      <c r="E71" s="76">
        <v>17</v>
      </c>
      <c r="F71" s="77" t="s">
        <v>125</v>
      </c>
      <c r="G71" s="76">
        <v>1</v>
      </c>
      <c r="H71" s="77" t="s">
        <v>154</v>
      </c>
      <c r="I71" s="76" t="s">
        <v>120</v>
      </c>
      <c r="J71" s="78">
        <v>0</v>
      </c>
      <c r="K71" s="78">
        <v>0</v>
      </c>
      <c r="L71" s="78">
        <v>0</v>
      </c>
      <c r="M71" s="83">
        <v>28378406431</v>
      </c>
      <c r="N71" s="79">
        <v>652422613</v>
      </c>
      <c r="O71" s="80">
        <f t="shared" si="1"/>
        <v>2.2990107446178043</v>
      </c>
      <c r="Q71" s="4"/>
    </row>
    <row r="72" spans="1:17" s="2" customFormat="1" ht="51.75" customHeight="1">
      <c r="A72" s="176"/>
      <c r="B72" s="173"/>
      <c r="C72" s="176"/>
      <c r="D72" s="173"/>
      <c r="E72" s="76">
        <v>18</v>
      </c>
      <c r="F72" s="77" t="s">
        <v>174</v>
      </c>
      <c r="G72" s="76">
        <v>1</v>
      </c>
      <c r="H72" s="77" t="s">
        <v>175</v>
      </c>
      <c r="I72" s="76" t="s">
        <v>126</v>
      </c>
      <c r="J72" s="78">
        <v>0</v>
      </c>
      <c r="K72" s="78">
        <v>0</v>
      </c>
      <c r="L72" s="78">
        <v>0</v>
      </c>
      <c r="M72" s="78">
        <v>71537364969</v>
      </c>
      <c r="N72" s="79">
        <v>1764196119</v>
      </c>
      <c r="O72" s="80">
        <f t="shared" si="1"/>
        <v>2.4661183980770005</v>
      </c>
      <c r="Q72" s="4"/>
    </row>
    <row r="73" spans="1:17" s="2" customFormat="1" ht="43.5" customHeight="1">
      <c r="A73" s="176"/>
      <c r="B73" s="173"/>
      <c r="C73" s="176"/>
      <c r="D73" s="173"/>
      <c r="E73" s="76">
        <v>19</v>
      </c>
      <c r="F73" s="77" t="s">
        <v>127</v>
      </c>
      <c r="G73" s="76">
        <v>1</v>
      </c>
      <c r="H73" s="77" t="s">
        <v>176</v>
      </c>
      <c r="I73" s="76" t="s">
        <v>117</v>
      </c>
      <c r="J73" s="78">
        <v>0</v>
      </c>
      <c r="K73" s="78">
        <v>0</v>
      </c>
      <c r="L73" s="78">
        <v>0</v>
      </c>
      <c r="M73" s="78">
        <v>9000000000</v>
      </c>
      <c r="N73" s="79">
        <v>139869250</v>
      </c>
      <c r="O73" s="80">
        <f t="shared" si="1"/>
        <v>1.5541027777777778</v>
      </c>
      <c r="Q73" s="4"/>
    </row>
    <row r="74" spans="1:17" s="2" customFormat="1" ht="53.25" customHeight="1">
      <c r="A74" s="176"/>
      <c r="B74" s="173"/>
      <c r="C74" s="176"/>
      <c r="D74" s="173"/>
      <c r="E74" s="76">
        <v>20</v>
      </c>
      <c r="F74" s="77" t="s">
        <v>128</v>
      </c>
      <c r="G74" s="76">
        <v>1</v>
      </c>
      <c r="H74" s="77" t="s">
        <v>210</v>
      </c>
      <c r="I74" s="76" t="s">
        <v>123</v>
      </c>
      <c r="J74" s="78">
        <v>0</v>
      </c>
      <c r="K74" s="78">
        <v>0</v>
      </c>
      <c r="L74" s="78">
        <v>0</v>
      </c>
      <c r="M74" s="78">
        <v>9519742673</v>
      </c>
      <c r="N74" s="79">
        <v>0</v>
      </c>
      <c r="O74" s="80">
        <f t="shared" si="1"/>
        <v>0</v>
      </c>
      <c r="Q74" s="4"/>
    </row>
    <row r="75" spans="1:17" s="2" customFormat="1" ht="42.75" customHeight="1">
      <c r="A75" s="176"/>
      <c r="B75" s="173"/>
      <c r="C75" s="176"/>
      <c r="D75" s="173"/>
      <c r="E75" s="76">
        <v>21</v>
      </c>
      <c r="F75" s="77" t="s">
        <v>177</v>
      </c>
      <c r="G75" s="76">
        <v>1</v>
      </c>
      <c r="H75" s="77" t="s">
        <v>211</v>
      </c>
      <c r="I75" s="76" t="s">
        <v>123</v>
      </c>
      <c r="J75" s="78">
        <v>0</v>
      </c>
      <c r="K75" s="78">
        <v>0</v>
      </c>
      <c r="L75" s="78">
        <v>0</v>
      </c>
      <c r="M75" s="78">
        <v>8327857776</v>
      </c>
      <c r="N75" s="79">
        <v>0</v>
      </c>
      <c r="O75" s="80">
        <f t="shared" si="1"/>
        <v>0</v>
      </c>
      <c r="Q75" s="4"/>
    </row>
    <row r="76" spans="1:17" s="2" customFormat="1" ht="43.5" customHeight="1">
      <c r="A76" s="177"/>
      <c r="B76" s="174"/>
      <c r="C76" s="177"/>
      <c r="D76" s="174"/>
      <c r="E76" s="76">
        <v>22</v>
      </c>
      <c r="F76" s="77" t="s">
        <v>178</v>
      </c>
      <c r="G76" s="76">
        <v>1</v>
      </c>
      <c r="H76" s="77" t="s">
        <v>212</v>
      </c>
      <c r="I76" s="76" t="s">
        <v>123</v>
      </c>
      <c r="J76" s="78">
        <v>0</v>
      </c>
      <c r="K76" s="78">
        <v>0</v>
      </c>
      <c r="L76" s="78">
        <v>0</v>
      </c>
      <c r="M76" s="78">
        <v>23484423962</v>
      </c>
      <c r="N76" s="79">
        <v>1886105740</v>
      </c>
      <c r="O76" s="80">
        <f t="shared" si="1"/>
        <v>8.03130510270082</v>
      </c>
      <c r="Q76" s="4"/>
    </row>
    <row r="77" spans="1:17" s="2" customFormat="1" ht="42" customHeight="1">
      <c r="A77" s="175">
        <v>3</v>
      </c>
      <c r="B77" s="172" t="s">
        <v>129</v>
      </c>
      <c r="C77" s="175">
        <v>3</v>
      </c>
      <c r="D77" s="172" t="s">
        <v>129</v>
      </c>
      <c r="E77" s="76">
        <v>1</v>
      </c>
      <c r="F77" s="77" t="s">
        <v>130</v>
      </c>
      <c r="G77" s="76">
        <v>1</v>
      </c>
      <c r="H77" s="77" t="s">
        <v>130</v>
      </c>
      <c r="I77" s="76" t="s">
        <v>107</v>
      </c>
      <c r="J77" s="78">
        <v>0</v>
      </c>
      <c r="K77" s="78">
        <v>0</v>
      </c>
      <c r="L77" s="78">
        <v>0</v>
      </c>
      <c r="M77" s="78">
        <v>815746127329</v>
      </c>
      <c r="N77" s="79">
        <v>8458531210</v>
      </c>
      <c r="O77" s="80">
        <f t="shared" si="1"/>
        <v>1.0369073081224172</v>
      </c>
      <c r="Q77" s="4"/>
    </row>
    <row r="78" spans="1:17" s="2" customFormat="1" ht="47.25" customHeight="1">
      <c r="A78" s="176"/>
      <c r="B78" s="173"/>
      <c r="C78" s="176"/>
      <c r="D78" s="173"/>
      <c r="E78" s="76">
        <v>2</v>
      </c>
      <c r="F78" s="77" t="s">
        <v>131</v>
      </c>
      <c r="G78" s="76">
        <v>1</v>
      </c>
      <c r="H78" s="77" t="s">
        <v>131</v>
      </c>
      <c r="I78" s="76" t="s">
        <v>107</v>
      </c>
      <c r="J78" s="78">
        <v>0</v>
      </c>
      <c r="K78" s="78">
        <v>0</v>
      </c>
      <c r="L78" s="78">
        <v>0</v>
      </c>
      <c r="M78" s="78">
        <v>3445317164558</v>
      </c>
      <c r="N78" s="79">
        <v>617179089991</v>
      </c>
      <c r="O78" s="80">
        <f t="shared" si="1"/>
        <v>17.913563846600983</v>
      </c>
      <c r="Q78" s="4"/>
    </row>
    <row r="79" spans="1:17" s="2" customFormat="1" ht="47.25" customHeight="1">
      <c r="A79" s="176"/>
      <c r="B79" s="173"/>
      <c r="C79" s="176"/>
      <c r="D79" s="173"/>
      <c r="E79" s="76">
        <v>3</v>
      </c>
      <c r="F79" s="77" t="s">
        <v>132</v>
      </c>
      <c r="G79" s="76">
        <v>1</v>
      </c>
      <c r="H79" s="77" t="s">
        <v>132</v>
      </c>
      <c r="I79" s="76" t="s">
        <v>107</v>
      </c>
      <c r="J79" s="78">
        <v>0</v>
      </c>
      <c r="K79" s="78">
        <v>0</v>
      </c>
      <c r="L79" s="78">
        <v>0</v>
      </c>
      <c r="M79" s="78">
        <v>638944994521</v>
      </c>
      <c r="N79" s="79">
        <v>28774794521</v>
      </c>
      <c r="O79" s="80">
        <f t="shared" si="1"/>
        <v>4.5034853966688786</v>
      </c>
      <c r="Q79" s="4"/>
    </row>
    <row r="80" spans="1:17" s="2" customFormat="1" ht="63.75" customHeight="1">
      <c r="A80" s="176"/>
      <c r="B80" s="173"/>
      <c r="C80" s="176"/>
      <c r="D80" s="173"/>
      <c r="E80" s="76">
        <v>4</v>
      </c>
      <c r="F80" s="77" t="s">
        <v>133</v>
      </c>
      <c r="G80" s="76">
        <v>1</v>
      </c>
      <c r="H80" s="77" t="s">
        <v>133</v>
      </c>
      <c r="I80" s="76" t="s">
        <v>107</v>
      </c>
      <c r="J80" s="78">
        <v>0</v>
      </c>
      <c r="K80" s="78">
        <v>0</v>
      </c>
      <c r="L80" s="78">
        <v>0</v>
      </c>
      <c r="M80" s="78">
        <v>18762611000</v>
      </c>
      <c r="N80" s="79">
        <v>5691325332</v>
      </c>
      <c r="O80" s="80">
        <f t="shared" si="1"/>
        <v>30.333333308461174</v>
      </c>
      <c r="Q80" s="4"/>
    </row>
    <row r="81" spans="1:17" s="2" customFormat="1" ht="47.25" customHeight="1">
      <c r="A81" s="176"/>
      <c r="B81" s="173"/>
      <c r="C81" s="176"/>
      <c r="D81" s="173"/>
      <c r="E81" s="76">
        <v>5</v>
      </c>
      <c r="F81" s="77" t="s">
        <v>134</v>
      </c>
      <c r="G81" s="76">
        <v>1</v>
      </c>
      <c r="H81" s="77" t="s">
        <v>134</v>
      </c>
      <c r="I81" s="76" t="s">
        <v>107</v>
      </c>
      <c r="J81" s="78">
        <v>0</v>
      </c>
      <c r="K81" s="78">
        <v>0</v>
      </c>
      <c r="L81" s="78">
        <v>0</v>
      </c>
      <c r="M81" s="78">
        <v>300000000000</v>
      </c>
      <c r="N81" s="79">
        <v>0</v>
      </c>
      <c r="O81" s="80">
        <f t="shared" si="1"/>
        <v>0</v>
      </c>
      <c r="Q81" s="4"/>
    </row>
    <row r="82" spans="1:17" s="2" customFormat="1" ht="35.25" customHeight="1">
      <c r="A82" s="176"/>
      <c r="B82" s="173"/>
      <c r="C82" s="176"/>
      <c r="D82" s="173"/>
      <c r="E82" s="76">
        <v>6</v>
      </c>
      <c r="F82" s="77" t="s">
        <v>135</v>
      </c>
      <c r="G82" s="76">
        <v>1</v>
      </c>
      <c r="H82" s="77" t="s">
        <v>135</v>
      </c>
      <c r="I82" s="76" t="s">
        <v>107</v>
      </c>
      <c r="J82" s="78">
        <v>0</v>
      </c>
      <c r="K82" s="78">
        <v>0</v>
      </c>
      <c r="L82" s="78">
        <v>0</v>
      </c>
      <c r="M82" s="78">
        <v>6335545611780</v>
      </c>
      <c r="N82" s="79">
        <v>445966295932</v>
      </c>
      <c r="O82" s="80">
        <f t="shared" si="1"/>
        <v>7.0391142809041156</v>
      </c>
      <c r="Q82" s="4"/>
    </row>
    <row r="83" spans="1:17" s="2" customFormat="1" ht="51.75" customHeight="1">
      <c r="A83" s="176"/>
      <c r="B83" s="173"/>
      <c r="C83" s="176"/>
      <c r="D83" s="173"/>
      <c r="E83" s="76">
        <v>7</v>
      </c>
      <c r="F83" s="77" t="s">
        <v>136</v>
      </c>
      <c r="G83" s="76">
        <v>1</v>
      </c>
      <c r="H83" s="77" t="s">
        <v>136</v>
      </c>
      <c r="I83" s="76" t="s">
        <v>107</v>
      </c>
      <c r="J83" s="78">
        <v>0</v>
      </c>
      <c r="K83" s="78">
        <v>0</v>
      </c>
      <c r="L83" s="78">
        <v>0</v>
      </c>
      <c r="M83" s="78">
        <v>9310024684953</v>
      </c>
      <c r="N83" s="79">
        <v>276483012228</v>
      </c>
      <c r="O83" s="80">
        <f t="shared" si="1"/>
        <v>2.9697344699295583</v>
      </c>
      <c r="Q83" s="4"/>
    </row>
    <row r="84" spans="1:17" s="2" customFormat="1" ht="51.75" customHeight="1">
      <c r="A84" s="177"/>
      <c r="B84" s="174"/>
      <c r="C84" s="177"/>
      <c r="D84" s="174"/>
      <c r="E84" s="76">
        <v>8</v>
      </c>
      <c r="F84" s="77" t="s">
        <v>180</v>
      </c>
      <c r="G84" s="76">
        <v>1</v>
      </c>
      <c r="H84" s="77" t="s">
        <v>213</v>
      </c>
      <c r="I84" s="76" t="s">
        <v>107</v>
      </c>
      <c r="J84" s="78">
        <v>0</v>
      </c>
      <c r="K84" s="78">
        <v>0</v>
      </c>
      <c r="L84" s="78">
        <v>0</v>
      </c>
      <c r="M84" s="78">
        <v>157296229576</v>
      </c>
      <c r="N84" s="83">
        <v>20838950297</v>
      </c>
      <c r="O84" s="80">
        <f t="shared" si="1"/>
        <v>13.248219841742204</v>
      </c>
      <c r="Q84" s="4"/>
    </row>
    <row r="85" spans="1:17" s="5" customFormat="1" ht="21.75" customHeight="1">
      <c r="A85" s="178" t="s">
        <v>137</v>
      </c>
      <c r="B85" s="178"/>
      <c r="C85" s="178"/>
      <c r="D85" s="178"/>
      <c r="E85" s="178"/>
      <c r="F85" s="178"/>
      <c r="G85" s="178"/>
      <c r="H85" s="178"/>
      <c r="I85" s="178"/>
      <c r="J85" s="178"/>
      <c r="K85" s="178"/>
      <c r="L85" s="178"/>
      <c r="M85" s="72">
        <f>SUM(M60:M84)</f>
        <v>23291785875842</v>
      </c>
      <c r="N85" s="72">
        <f>SUM(N60:N84)</f>
        <v>1653719859310</v>
      </c>
      <c r="O85" s="73">
        <f>N85/M85*100</f>
        <v>7.1000131468030592</v>
      </c>
    </row>
    <row r="87" spans="1:17" s="22" customFormat="1" ht="21" customHeight="1">
      <c r="A87" s="180" t="s">
        <v>222</v>
      </c>
      <c r="B87" s="149"/>
      <c r="C87" s="149"/>
      <c r="D87" s="149"/>
      <c r="E87" s="149"/>
      <c r="F87" s="149"/>
      <c r="G87" s="149"/>
      <c r="H87" s="149"/>
      <c r="I87" s="149"/>
      <c r="J87" s="149"/>
      <c r="K87" s="149"/>
      <c r="L87" s="149"/>
      <c r="M87" s="149"/>
      <c r="N87" s="149"/>
      <c r="O87" s="149"/>
      <c r="P87" s="43"/>
    </row>
    <row r="88" spans="1:17" s="22" customFormat="1" ht="21" customHeight="1">
      <c r="A88" s="149" t="s">
        <v>94</v>
      </c>
      <c r="B88" s="149" t="s">
        <v>95</v>
      </c>
      <c r="C88" s="149" t="s">
        <v>96</v>
      </c>
      <c r="D88" s="149" t="s">
        <v>97</v>
      </c>
      <c r="E88" s="149" t="s">
        <v>98</v>
      </c>
      <c r="F88" s="149" t="s">
        <v>99</v>
      </c>
      <c r="G88" s="149" t="s">
        <v>167</v>
      </c>
      <c r="H88" s="149" t="s">
        <v>100</v>
      </c>
      <c r="I88" s="149" t="s">
        <v>101</v>
      </c>
      <c r="J88" s="149"/>
      <c r="K88" s="149"/>
      <c r="L88" s="149"/>
      <c r="M88" s="149" t="s">
        <v>102</v>
      </c>
      <c r="N88" s="149"/>
      <c r="O88" s="149"/>
      <c r="P88" s="43"/>
    </row>
    <row r="89" spans="1:17" s="22" customFormat="1" ht="57.75" customHeight="1">
      <c r="A89" s="149"/>
      <c r="B89" s="149"/>
      <c r="C89" s="149"/>
      <c r="D89" s="149"/>
      <c r="E89" s="149"/>
      <c r="F89" s="149"/>
      <c r="G89" s="149"/>
      <c r="H89" s="149"/>
      <c r="I89" s="36" t="s">
        <v>103</v>
      </c>
      <c r="J89" s="36" t="s">
        <v>179</v>
      </c>
      <c r="K89" s="36" t="s">
        <v>157</v>
      </c>
      <c r="L89" s="36" t="s">
        <v>104</v>
      </c>
      <c r="M89" s="36" t="s">
        <v>105</v>
      </c>
      <c r="N89" s="36" t="s">
        <v>181</v>
      </c>
      <c r="O89" s="36" t="s">
        <v>104</v>
      </c>
      <c r="P89" s="43"/>
    </row>
    <row r="90" spans="1:17" s="43" customFormat="1" ht="42" customHeight="1">
      <c r="A90" s="175">
        <v>1</v>
      </c>
      <c r="B90" s="172" t="s">
        <v>106</v>
      </c>
      <c r="C90" s="175">
        <v>1</v>
      </c>
      <c r="D90" s="172" t="s">
        <v>106</v>
      </c>
      <c r="E90" s="76">
        <v>1</v>
      </c>
      <c r="F90" s="77" t="s">
        <v>171</v>
      </c>
      <c r="G90" s="76">
        <v>1</v>
      </c>
      <c r="H90" s="77" t="s">
        <v>171</v>
      </c>
      <c r="I90" s="76" t="s">
        <v>107</v>
      </c>
      <c r="J90" s="78">
        <v>0</v>
      </c>
      <c r="K90" s="78">
        <v>0</v>
      </c>
      <c r="L90" s="78">
        <v>0</v>
      </c>
      <c r="M90" s="78">
        <v>129154750527</v>
      </c>
      <c r="N90" s="79">
        <v>6531981384</v>
      </c>
      <c r="O90" s="80">
        <f>N90/M90*100</f>
        <v>5.0574844187666788</v>
      </c>
      <c r="P90" s="53"/>
    </row>
    <row r="91" spans="1:17" s="43" customFormat="1" ht="42" customHeight="1">
      <c r="A91" s="176"/>
      <c r="B91" s="173"/>
      <c r="C91" s="176"/>
      <c r="D91" s="173"/>
      <c r="E91" s="76">
        <v>5</v>
      </c>
      <c r="F91" s="77" t="s">
        <v>172</v>
      </c>
      <c r="G91" s="76">
        <v>1</v>
      </c>
      <c r="H91" s="77" t="s">
        <v>172</v>
      </c>
      <c r="I91" s="76" t="s">
        <v>109</v>
      </c>
      <c r="J91" s="78">
        <v>316912</v>
      </c>
      <c r="K91" s="78">
        <v>0</v>
      </c>
      <c r="L91" s="78">
        <f t="shared" ref="L91:L96" si="2">+K91/J91*100</f>
        <v>0</v>
      </c>
      <c r="M91" s="78">
        <v>1463462221525</v>
      </c>
      <c r="N91" s="79">
        <v>0</v>
      </c>
      <c r="O91" s="80">
        <f t="shared" ref="O91:O114" si="3">N91/M91*100</f>
        <v>0</v>
      </c>
      <c r="P91" s="53"/>
    </row>
    <row r="92" spans="1:17" s="43" customFormat="1" ht="42" customHeight="1">
      <c r="A92" s="176"/>
      <c r="B92" s="173"/>
      <c r="C92" s="176"/>
      <c r="D92" s="173"/>
      <c r="E92" s="76">
        <v>6</v>
      </c>
      <c r="F92" s="77" t="s">
        <v>110</v>
      </c>
      <c r="G92" s="76">
        <v>1</v>
      </c>
      <c r="H92" s="77" t="s">
        <v>110</v>
      </c>
      <c r="I92" s="76" t="s">
        <v>109</v>
      </c>
      <c r="J92" s="78">
        <v>6312</v>
      </c>
      <c r="K92" s="78">
        <v>5697</v>
      </c>
      <c r="L92" s="78">
        <f t="shared" si="2"/>
        <v>90.256653992395442</v>
      </c>
      <c r="M92" s="78">
        <v>178009169183</v>
      </c>
      <c r="N92" s="79">
        <v>12512174050</v>
      </c>
      <c r="O92" s="80">
        <f t="shared" si="3"/>
        <v>7.0289491869584664</v>
      </c>
      <c r="P92" s="53"/>
    </row>
    <row r="93" spans="1:17" s="43" customFormat="1" ht="42" customHeight="1">
      <c r="A93" s="176"/>
      <c r="B93" s="173"/>
      <c r="C93" s="176"/>
      <c r="D93" s="173"/>
      <c r="E93" s="76">
        <v>7</v>
      </c>
      <c r="F93" s="77" t="s">
        <v>111</v>
      </c>
      <c r="G93" s="76">
        <v>1</v>
      </c>
      <c r="H93" s="77" t="s">
        <v>111</v>
      </c>
      <c r="I93" s="76" t="s">
        <v>112</v>
      </c>
      <c r="J93" s="78">
        <v>14214</v>
      </c>
      <c r="K93" s="78">
        <v>20032</v>
      </c>
      <c r="L93" s="78">
        <f t="shared" si="2"/>
        <v>140.93147600956803</v>
      </c>
      <c r="M93" s="78">
        <v>25263938324</v>
      </c>
      <c r="N93" s="79">
        <v>1040890668</v>
      </c>
      <c r="O93" s="80">
        <f t="shared" si="3"/>
        <v>4.1200649504878832</v>
      </c>
      <c r="P93" s="53"/>
    </row>
    <row r="94" spans="1:17" s="43" customFormat="1" ht="45.75" customHeight="1">
      <c r="A94" s="176"/>
      <c r="B94" s="173"/>
      <c r="C94" s="176"/>
      <c r="D94" s="173"/>
      <c r="E94" s="76">
        <v>8</v>
      </c>
      <c r="F94" s="77" t="s">
        <v>113</v>
      </c>
      <c r="G94" s="76">
        <v>1</v>
      </c>
      <c r="H94" s="77" t="s">
        <v>113</v>
      </c>
      <c r="I94" s="76" t="s">
        <v>114</v>
      </c>
      <c r="J94" s="78">
        <v>737</v>
      </c>
      <c r="K94" s="78">
        <v>849</v>
      </c>
      <c r="L94" s="78">
        <f t="shared" si="2"/>
        <v>115.1967435549525</v>
      </c>
      <c r="M94" s="78">
        <v>2462083605</v>
      </c>
      <c r="N94" s="79">
        <v>104308253</v>
      </c>
      <c r="O94" s="80">
        <f t="shared" si="3"/>
        <v>4.2365845249190874</v>
      </c>
      <c r="P94" s="53"/>
    </row>
    <row r="95" spans="1:17" s="43" customFormat="1" ht="51" customHeight="1">
      <c r="A95" s="176"/>
      <c r="B95" s="173"/>
      <c r="C95" s="176"/>
      <c r="D95" s="173"/>
      <c r="E95" s="76">
        <v>10</v>
      </c>
      <c r="F95" s="77" t="s">
        <v>115</v>
      </c>
      <c r="G95" s="76">
        <v>1</v>
      </c>
      <c r="H95" s="77" t="s">
        <v>116</v>
      </c>
      <c r="I95" s="76" t="s">
        <v>107</v>
      </c>
      <c r="J95" s="78">
        <v>0</v>
      </c>
      <c r="K95" s="78">
        <v>0</v>
      </c>
      <c r="L95" s="78">
        <v>0</v>
      </c>
      <c r="M95" s="78">
        <v>893438200</v>
      </c>
      <c r="N95" s="79">
        <v>0</v>
      </c>
      <c r="O95" s="80">
        <f t="shared" si="3"/>
        <v>0</v>
      </c>
      <c r="P95" s="53"/>
    </row>
    <row r="96" spans="1:17" s="43" customFormat="1" ht="64.5" customHeight="1">
      <c r="A96" s="176"/>
      <c r="B96" s="173"/>
      <c r="C96" s="176"/>
      <c r="D96" s="173"/>
      <c r="E96" s="76">
        <v>11</v>
      </c>
      <c r="F96" s="77" t="s">
        <v>173</v>
      </c>
      <c r="G96" s="76">
        <v>1</v>
      </c>
      <c r="H96" s="81" t="s">
        <v>209</v>
      </c>
      <c r="I96" s="76" t="s">
        <v>117</v>
      </c>
      <c r="J96" s="78">
        <v>12</v>
      </c>
      <c r="K96" s="78">
        <v>47</v>
      </c>
      <c r="L96" s="78">
        <f t="shared" si="2"/>
        <v>391.66666666666663</v>
      </c>
      <c r="M96" s="78">
        <v>1979234094</v>
      </c>
      <c r="N96" s="79">
        <v>0</v>
      </c>
      <c r="O96" s="80">
        <f t="shared" si="3"/>
        <v>0</v>
      </c>
      <c r="P96" s="53"/>
    </row>
    <row r="97" spans="1:16" s="43" customFormat="1" ht="54" customHeight="1">
      <c r="A97" s="176"/>
      <c r="B97" s="173"/>
      <c r="C97" s="176"/>
      <c r="D97" s="173"/>
      <c r="E97" s="76">
        <v>12</v>
      </c>
      <c r="F97" s="77" t="s">
        <v>118</v>
      </c>
      <c r="G97" s="76">
        <v>1</v>
      </c>
      <c r="H97" s="77" t="s">
        <v>119</v>
      </c>
      <c r="I97" s="82" t="s">
        <v>120</v>
      </c>
      <c r="J97" s="78">
        <v>0</v>
      </c>
      <c r="K97" s="78">
        <v>0</v>
      </c>
      <c r="L97" s="78">
        <v>0</v>
      </c>
      <c r="M97" s="78">
        <v>67491199854</v>
      </c>
      <c r="N97" s="79">
        <v>9122485059</v>
      </c>
      <c r="O97" s="80">
        <f t="shared" si="3"/>
        <v>13.516554867500016</v>
      </c>
      <c r="P97" s="53"/>
    </row>
    <row r="98" spans="1:16" s="43" customFormat="1" ht="44.25" customHeight="1">
      <c r="A98" s="176"/>
      <c r="B98" s="173"/>
      <c r="C98" s="176"/>
      <c r="D98" s="173"/>
      <c r="E98" s="76">
        <v>14</v>
      </c>
      <c r="F98" s="77" t="s">
        <v>121</v>
      </c>
      <c r="G98" s="76">
        <v>1</v>
      </c>
      <c r="H98" s="77" t="s">
        <v>121</v>
      </c>
      <c r="I98" s="76" t="s">
        <v>108</v>
      </c>
      <c r="J98" s="78">
        <v>0</v>
      </c>
      <c r="K98" s="78">
        <v>0</v>
      </c>
      <c r="L98" s="78">
        <v>0</v>
      </c>
      <c r="M98" s="78">
        <v>26726818157</v>
      </c>
      <c r="N98" s="79">
        <v>224808680</v>
      </c>
      <c r="O98" s="80">
        <f t="shared" si="3"/>
        <v>0.84113521736638353</v>
      </c>
      <c r="P98" s="53"/>
    </row>
    <row r="99" spans="1:16" s="43" customFormat="1" ht="44.25" customHeight="1">
      <c r="A99" s="176"/>
      <c r="B99" s="173"/>
      <c r="C99" s="176"/>
      <c r="D99" s="173"/>
      <c r="E99" s="76">
        <v>15</v>
      </c>
      <c r="F99" s="77" t="s">
        <v>122</v>
      </c>
      <c r="G99" s="76">
        <v>1</v>
      </c>
      <c r="H99" s="77" t="s">
        <v>122</v>
      </c>
      <c r="I99" s="76" t="s">
        <v>123</v>
      </c>
      <c r="J99" s="78">
        <v>0</v>
      </c>
      <c r="K99" s="78">
        <v>0</v>
      </c>
      <c r="L99" s="78">
        <v>0</v>
      </c>
      <c r="M99" s="78">
        <v>81227633070</v>
      </c>
      <c r="N99" s="79">
        <v>3002036205</v>
      </c>
      <c r="O99" s="80">
        <f t="shared" si="3"/>
        <v>3.6958311987410961</v>
      </c>
      <c r="P99" s="53"/>
    </row>
    <row r="100" spans="1:16" s="43" customFormat="1" ht="44.25" customHeight="1">
      <c r="A100" s="176"/>
      <c r="B100" s="173"/>
      <c r="C100" s="176"/>
      <c r="D100" s="173"/>
      <c r="E100" s="76">
        <v>16</v>
      </c>
      <c r="F100" s="77" t="s">
        <v>124</v>
      </c>
      <c r="G100" s="76">
        <v>1</v>
      </c>
      <c r="H100" s="77" t="s">
        <v>124</v>
      </c>
      <c r="I100" s="76" t="s">
        <v>123</v>
      </c>
      <c r="J100" s="78">
        <v>0</v>
      </c>
      <c r="K100" s="78">
        <v>0</v>
      </c>
      <c r="L100" s="78">
        <v>0</v>
      </c>
      <c r="M100" s="78">
        <v>143230169775</v>
      </c>
      <c r="N100" s="79">
        <v>6066025124</v>
      </c>
      <c r="O100" s="80">
        <f t="shared" si="3"/>
        <v>4.235158789191626</v>
      </c>
      <c r="P100" s="53"/>
    </row>
    <row r="101" spans="1:16" s="43" customFormat="1" ht="54" customHeight="1">
      <c r="A101" s="176"/>
      <c r="B101" s="173"/>
      <c r="C101" s="176"/>
      <c r="D101" s="173"/>
      <c r="E101" s="76">
        <v>17</v>
      </c>
      <c r="F101" s="77" t="s">
        <v>125</v>
      </c>
      <c r="G101" s="76">
        <v>1</v>
      </c>
      <c r="H101" s="77" t="s">
        <v>154</v>
      </c>
      <c r="I101" s="76" t="s">
        <v>120</v>
      </c>
      <c r="J101" s="78">
        <v>0</v>
      </c>
      <c r="K101" s="78">
        <v>0</v>
      </c>
      <c r="L101" s="78">
        <v>0</v>
      </c>
      <c r="M101" s="83">
        <v>28378406431</v>
      </c>
      <c r="N101" s="79">
        <v>2448760897</v>
      </c>
      <c r="O101" s="80">
        <f t="shared" si="3"/>
        <v>8.6289584404747366</v>
      </c>
      <c r="P101" s="53"/>
    </row>
    <row r="102" spans="1:16" s="43" customFormat="1" ht="54" customHeight="1">
      <c r="A102" s="176"/>
      <c r="B102" s="173"/>
      <c r="C102" s="176"/>
      <c r="D102" s="173"/>
      <c r="E102" s="76">
        <v>18</v>
      </c>
      <c r="F102" s="77" t="s">
        <v>174</v>
      </c>
      <c r="G102" s="76">
        <v>1</v>
      </c>
      <c r="H102" s="77" t="s">
        <v>175</v>
      </c>
      <c r="I102" s="76" t="s">
        <v>126</v>
      </c>
      <c r="J102" s="78">
        <v>0</v>
      </c>
      <c r="K102" s="78">
        <v>0</v>
      </c>
      <c r="L102" s="78">
        <v>0</v>
      </c>
      <c r="M102" s="78">
        <v>71537364969</v>
      </c>
      <c r="N102" s="79">
        <v>7485590856</v>
      </c>
      <c r="O102" s="80">
        <f t="shared" si="3"/>
        <v>10.463889548131673</v>
      </c>
      <c r="P102" s="53"/>
    </row>
    <row r="103" spans="1:16" s="43" customFormat="1" ht="47.25" customHeight="1">
      <c r="A103" s="176"/>
      <c r="B103" s="173"/>
      <c r="C103" s="176"/>
      <c r="D103" s="173"/>
      <c r="E103" s="76">
        <v>19</v>
      </c>
      <c r="F103" s="77" t="s">
        <v>127</v>
      </c>
      <c r="G103" s="76">
        <v>1</v>
      </c>
      <c r="H103" s="77" t="s">
        <v>176</v>
      </c>
      <c r="I103" s="76" t="s">
        <v>117</v>
      </c>
      <c r="J103" s="78">
        <v>0</v>
      </c>
      <c r="K103" s="78">
        <v>0</v>
      </c>
      <c r="L103" s="78">
        <v>0</v>
      </c>
      <c r="M103" s="78">
        <v>9000000000</v>
      </c>
      <c r="N103" s="79">
        <v>62198384</v>
      </c>
      <c r="O103" s="80">
        <f t="shared" si="3"/>
        <v>0.69109315555555562</v>
      </c>
      <c r="P103" s="53"/>
    </row>
    <row r="104" spans="1:16" s="43" customFormat="1" ht="54" customHeight="1">
      <c r="A104" s="176"/>
      <c r="B104" s="173"/>
      <c r="C104" s="176"/>
      <c r="D104" s="173"/>
      <c r="E104" s="76">
        <v>20</v>
      </c>
      <c r="F104" s="77" t="s">
        <v>128</v>
      </c>
      <c r="G104" s="76">
        <v>1</v>
      </c>
      <c r="H104" s="77" t="s">
        <v>210</v>
      </c>
      <c r="I104" s="76" t="s">
        <v>123</v>
      </c>
      <c r="J104" s="78">
        <v>0</v>
      </c>
      <c r="K104" s="78">
        <v>0</v>
      </c>
      <c r="L104" s="78">
        <v>0</v>
      </c>
      <c r="M104" s="78">
        <v>9519742673</v>
      </c>
      <c r="N104" s="79">
        <v>0</v>
      </c>
      <c r="O104" s="80">
        <f t="shared" si="3"/>
        <v>0</v>
      </c>
      <c r="P104" s="53"/>
    </row>
    <row r="105" spans="1:16" s="43" customFormat="1" ht="43.5" customHeight="1">
      <c r="A105" s="176"/>
      <c r="B105" s="173"/>
      <c r="C105" s="176"/>
      <c r="D105" s="173"/>
      <c r="E105" s="76">
        <v>21</v>
      </c>
      <c r="F105" s="77" t="s">
        <v>177</v>
      </c>
      <c r="G105" s="76">
        <v>1</v>
      </c>
      <c r="H105" s="77" t="s">
        <v>211</v>
      </c>
      <c r="I105" s="76" t="s">
        <v>123</v>
      </c>
      <c r="J105" s="78">
        <v>0</v>
      </c>
      <c r="K105" s="78">
        <v>0</v>
      </c>
      <c r="L105" s="78">
        <v>0</v>
      </c>
      <c r="M105" s="78">
        <v>8327857776</v>
      </c>
      <c r="N105" s="79">
        <v>0</v>
      </c>
      <c r="O105" s="80">
        <f t="shared" si="3"/>
        <v>0</v>
      </c>
      <c r="P105" s="53"/>
    </row>
    <row r="106" spans="1:16" s="43" customFormat="1" ht="43.5" customHeight="1">
      <c r="A106" s="177"/>
      <c r="B106" s="174"/>
      <c r="C106" s="177"/>
      <c r="D106" s="174"/>
      <c r="E106" s="76">
        <v>22</v>
      </c>
      <c r="F106" s="77" t="s">
        <v>178</v>
      </c>
      <c r="G106" s="76">
        <v>1</v>
      </c>
      <c r="H106" s="77" t="s">
        <v>212</v>
      </c>
      <c r="I106" s="76" t="s">
        <v>123</v>
      </c>
      <c r="J106" s="78">
        <v>0</v>
      </c>
      <c r="K106" s="78">
        <v>0</v>
      </c>
      <c r="L106" s="78">
        <v>0</v>
      </c>
      <c r="M106" s="78">
        <v>23484423962</v>
      </c>
      <c r="N106" s="79">
        <v>1295116386</v>
      </c>
      <c r="O106" s="80">
        <f t="shared" si="3"/>
        <v>5.5147888153255105</v>
      </c>
      <c r="P106" s="53"/>
    </row>
    <row r="107" spans="1:16" s="22" customFormat="1" ht="44.25" customHeight="1">
      <c r="A107" s="175">
        <v>3</v>
      </c>
      <c r="B107" s="172" t="s">
        <v>129</v>
      </c>
      <c r="C107" s="175">
        <v>3</v>
      </c>
      <c r="D107" s="172" t="s">
        <v>129</v>
      </c>
      <c r="E107" s="76">
        <v>1</v>
      </c>
      <c r="F107" s="77" t="s">
        <v>130</v>
      </c>
      <c r="G107" s="76">
        <v>1</v>
      </c>
      <c r="H107" s="77" t="s">
        <v>130</v>
      </c>
      <c r="I107" s="76" t="s">
        <v>107</v>
      </c>
      <c r="J107" s="78">
        <v>0</v>
      </c>
      <c r="K107" s="78">
        <v>0</v>
      </c>
      <c r="L107" s="78">
        <v>0</v>
      </c>
      <c r="M107" s="78">
        <v>815746127329</v>
      </c>
      <c r="N107" s="79">
        <v>10442885628</v>
      </c>
      <c r="O107" s="80">
        <f t="shared" si="3"/>
        <v>1.2801636781523158</v>
      </c>
      <c r="P107" s="53"/>
    </row>
    <row r="108" spans="1:16" s="22" customFormat="1" ht="47.25" customHeight="1">
      <c r="A108" s="176"/>
      <c r="B108" s="173"/>
      <c r="C108" s="176"/>
      <c r="D108" s="173"/>
      <c r="E108" s="76">
        <v>2</v>
      </c>
      <c r="F108" s="77" t="s">
        <v>131</v>
      </c>
      <c r="G108" s="76">
        <v>1</v>
      </c>
      <c r="H108" s="77" t="s">
        <v>131</v>
      </c>
      <c r="I108" s="76" t="s">
        <v>107</v>
      </c>
      <c r="J108" s="78">
        <v>0</v>
      </c>
      <c r="K108" s="78">
        <v>0</v>
      </c>
      <c r="L108" s="78">
        <v>0</v>
      </c>
      <c r="M108" s="78">
        <v>3445317164558</v>
      </c>
      <c r="N108" s="79">
        <v>271017525677</v>
      </c>
      <c r="O108" s="80">
        <f t="shared" si="3"/>
        <v>7.8662576689588706</v>
      </c>
      <c r="P108" s="53"/>
    </row>
    <row r="109" spans="1:16" s="22" customFormat="1" ht="47.25" customHeight="1">
      <c r="A109" s="176"/>
      <c r="B109" s="173"/>
      <c r="C109" s="176"/>
      <c r="D109" s="173"/>
      <c r="E109" s="76">
        <v>3</v>
      </c>
      <c r="F109" s="77" t="s">
        <v>132</v>
      </c>
      <c r="G109" s="76">
        <v>1</v>
      </c>
      <c r="H109" s="77" t="s">
        <v>132</v>
      </c>
      <c r="I109" s="76" t="s">
        <v>107</v>
      </c>
      <c r="J109" s="78">
        <v>0</v>
      </c>
      <c r="K109" s="78">
        <v>0</v>
      </c>
      <c r="L109" s="78">
        <v>0</v>
      </c>
      <c r="M109" s="78">
        <v>638944994521</v>
      </c>
      <c r="N109" s="79">
        <v>0</v>
      </c>
      <c r="O109" s="80">
        <f t="shared" si="3"/>
        <v>0</v>
      </c>
      <c r="P109" s="53"/>
    </row>
    <row r="110" spans="1:16" s="22" customFormat="1" ht="47.25" customHeight="1">
      <c r="A110" s="176"/>
      <c r="B110" s="173"/>
      <c r="C110" s="176"/>
      <c r="D110" s="173"/>
      <c r="E110" s="76">
        <v>4</v>
      </c>
      <c r="F110" s="77" t="s">
        <v>133</v>
      </c>
      <c r="G110" s="76">
        <v>1</v>
      </c>
      <c r="H110" s="77" t="s">
        <v>133</v>
      </c>
      <c r="I110" s="76" t="s">
        <v>107</v>
      </c>
      <c r="J110" s="78">
        <v>0</v>
      </c>
      <c r="K110" s="78">
        <v>0</v>
      </c>
      <c r="L110" s="78">
        <v>0</v>
      </c>
      <c r="M110" s="78">
        <v>18762611000</v>
      </c>
      <c r="N110" s="79">
        <v>0</v>
      </c>
      <c r="O110" s="80">
        <f t="shared" si="3"/>
        <v>0</v>
      </c>
      <c r="P110" s="53"/>
    </row>
    <row r="111" spans="1:16" s="22" customFormat="1" ht="47.25" customHeight="1">
      <c r="A111" s="176"/>
      <c r="B111" s="173"/>
      <c r="C111" s="176"/>
      <c r="D111" s="173"/>
      <c r="E111" s="76">
        <v>5</v>
      </c>
      <c r="F111" s="77" t="s">
        <v>134</v>
      </c>
      <c r="G111" s="76">
        <v>1</v>
      </c>
      <c r="H111" s="77" t="s">
        <v>134</v>
      </c>
      <c r="I111" s="76" t="s">
        <v>107</v>
      </c>
      <c r="J111" s="78">
        <v>0</v>
      </c>
      <c r="K111" s="78">
        <v>0</v>
      </c>
      <c r="L111" s="78">
        <v>0</v>
      </c>
      <c r="M111" s="78">
        <v>300000000000</v>
      </c>
      <c r="N111" s="79">
        <v>0</v>
      </c>
      <c r="O111" s="80">
        <f t="shared" si="3"/>
        <v>0</v>
      </c>
      <c r="P111" s="53"/>
    </row>
    <row r="112" spans="1:16" s="22" customFormat="1" ht="41.25" customHeight="1">
      <c r="A112" s="176"/>
      <c r="B112" s="173"/>
      <c r="C112" s="176"/>
      <c r="D112" s="173"/>
      <c r="E112" s="76">
        <v>6</v>
      </c>
      <c r="F112" s="77" t="s">
        <v>135</v>
      </c>
      <c r="G112" s="76">
        <v>1</v>
      </c>
      <c r="H112" s="77" t="s">
        <v>135</v>
      </c>
      <c r="I112" s="76" t="s">
        <v>107</v>
      </c>
      <c r="J112" s="78">
        <v>0</v>
      </c>
      <c r="K112" s="78">
        <v>0</v>
      </c>
      <c r="L112" s="78">
        <v>0</v>
      </c>
      <c r="M112" s="78">
        <v>6335545611780</v>
      </c>
      <c r="N112" s="79">
        <v>449094432021</v>
      </c>
      <c r="O112" s="80">
        <f t="shared" si="3"/>
        <v>7.0884886565408989</v>
      </c>
      <c r="P112" s="53"/>
    </row>
    <row r="113" spans="1:16" s="22" customFormat="1" ht="57" customHeight="1">
      <c r="A113" s="176"/>
      <c r="B113" s="173"/>
      <c r="C113" s="176"/>
      <c r="D113" s="173"/>
      <c r="E113" s="76">
        <v>7</v>
      </c>
      <c r="F113" s="77" t="s">
        <v>136</v>
      </c>
      <c r="G113" s="76">
        <v>1</v>
      </c>
      <c r="H113" s="77" t="s">
        <v>136</v>
      </c>
      <c r="I113" s="76" t="s">
        <v>107</v>
      </c>
      <c r="J113" s="78">
        <v>0</v>
      </c>
      <c r="K113" s="78">
        <v>0</v>
      </c>
      <c r="L113" s="78">
        <v>0</v>
      </c>
      <c r="M113" s="78">
        <v>9310024684953</v>
      </c>
      <c r="N113" s="79">
        <v>704150234937</v>
      </c>
      <c r="O113" s="80">
        <f t="shared" si="3"/>
        <v>7.5633551871785913</v>
      </c>
      <c r="P113" s="53"/>
    </row>
    <row r="114" spans="1:16" s="22" customFormat="1" ht="57.75" customHeight="1">
      <c r="A114" s="177"/>
      <c r="B114" s="174"/>
      <c r="C114" s="177"/>
      <c r="D114" s="174"/>
      <c r="E114" s="76">
        <v>8</v>
      </c>
      <c r="F114" s="77" t="s">
        <v>180</v>
      </c>
      <c r="G114" s="76">
        <v>1</v>
      </c>
      <c r="H114" s="77" t="s">
        <v>213</v>
      </c>
      <c r="I114" s="76" t="s">
        <v>107</v>
      </c>
      <c r="J114" s="78">
        <v>0</v>
      </c>
      <c r="K114" s="78">
        <v>0</v>
      </c>
      <c r="L114" s="78">
        <v>0</v>
      </c>
      <c r="M114" s="78">
        <v>157296229576</v>
      </c>
      <c r="N114" s="83">
        <v>0</v>
      </c>
      <c r="O114" s="80">
        <f t="shared" si="3"/>
        <v>0</v>
      </c>
      <c r="P114" s="53"/>
    </row>
    <row r="115" spans="1:16" s="22" customFormat="1" ht="21" customHeight="1">
      <c r="A115" s="178" t="s">
        <v>137</v>
      </c>
      <c r="B115" s="178"/>
      <c r="C115" s="178"/>
      <c r="D115" s="178"/>
      <c r="E115" s="178"/>
      <c r="F115" s="178"/>
      <c r="G115" s="178"/>
      <c r="H115" s="178"/>
      <c r="I115" s="178"/>
      <c r="J115" s="178"/>
      <c r="K115" s="178"/>
      <c r="L115" s="178"/>
      <c r="M115" s="72">
        <f>SUM(M90:M114)</f>
        <v>23291785875842</v>
      </c>
      <c r="N115" s="72">
        <f>SUM(N90:N114)</f>
        <v>1484601454209</v>
      </c>
      <c r="O115" s="73">
        <f>N115/M115*100</f>
        <v>6.3739271094227838</v>
      </c>
      <c r="P115" s="75"/>
    </row>
    <row r="116" spans="1:16" s="22" customFormat="1" ht="21" customHeight="1">
      <c r="A116" s="74"/>
      <c r="B116" s="74"/>
      <c r="C116" s="74"/>
      <c r="D116" s="74"/>
      <c r="E116" s="74"/>
      <c r="F116" s="74"/>
      <c r="G116" s="74"/>
      <c r="H116" s="74"/>
      <c r="I116" s="74"/>
      <c r="J116" s="74"/>
      <c r="K116" s="74"/>
      <c r="L116" s="74"/>
      <c r="M116" s="67"/>
      <c r="N116" s="67"/>
      <c r="O116" s="68"/>
      <c r="P116" s="75"/>
    </row>
    <row r="117" spans="1:16" s="22" customFormat="1" ht="21" customHeight="1">
      <c r="A117" s="180" t="s">
        <v>223</v>
      </c>
      <c r="B117" s="149"/>
      <c r="C117" s="149"/>
      <c r="D117" s="149"/>
      <c r="E117" s="149"/>
      <c r="F117" s="149"/>
      <c r="G117" s="149"/>
      <c r="H117" s="149"/>
      <c r="I117" s="149"/>
      <c r="J117" s="149"/>
      <c r="K117" s="149"/>
      <c r="L117" s="149"/>
      <c r="M117" s="149"/>
      <c r="N117" s="149"/>
      <c r="O117" s="149"/>
      <c r="P117" s="43"/>
    </row>
    <row r="118" spans="1:16" s="22" customFormat="1" ht="21" customHeight="1">
      <c r="A118" s="149" t="s">
        <v>94</v>
      </c>
      <c r="B118" s="149" t="s">
        <v>95</v>
      </c>
      <c r="C118" s="149" t="s">
        <v>96</v>
      </c>
      <c r="D118" s="149" t="s">
        <v>97</v>
      </c>
      <c r="E118" s="149" t="s">
        <v>98</v>
      </c>
      <c r="F118" s="149" t="s">
        <v>99</v>
      </c>
      <c r="G118" s="149" t="s">
        <v>167</v>
      </c>
      <c r="H118" s="149" t="s">
        <v>100</v>
      </c>
      <c r="I118" s="149" t="s">
        <v>101</v>
      </c>
      <c r="J118" s="149"/>
      <c r="K118" s="149"/>
      <c r="L118" s="149"/>
      <c r="M118" s="149" t="s">
        <v>102</v>
      </c>
      <c r="N118" s="149"/>
      <c r="O118" s="149"/>
      <c r="P118" s="43"/>
    </row>
    <row r="119" spans="1:16" s="22" customFormat="1" ht="36" customHeight="1">
      <c r="A119" s="149"/>
      <c r="B119" s="149"/>
      <c r="C119" s="149"/>
      <c r="D119" s="149"/>
      <c r="E119" s="149"/>
      <c r="F119" s="149"/>
      <c r="G119" s="149"/>
      <c r="H119" s="149"/>
      <c r="I119" s="36" t="s">
        <v>103</v>
      </c>
      <c r="J119" s="36" t="s">
        <v>179</v>
      </c>
      <c r="K119" s="36" t="s">
        <v>157</v>
      </c>
      <c r="L119" s="36" t="s">
        <v>104</v>
      </c>
      <c r="M119" s="36" t="s">
        <v>105</v>
      </c>
      <c r="N119" s="36" t="s">
        <v>181</v>
      </c>
      <c r="O119" s="36" t="s">
        <v>104</v>
      </c>
      <c r="P119" s="43"/>
    </row>
    <row r="120" spans="1:16" s="22" customFormat="1" ht="40.5" customHeight="1">
      <c r="A120" s="175">
        <v>1</v>
      </c>
      <c r="B120" s="172" t="s">
        <v>106</v>
      </c>
      <c r="C120" s="175">
        <v>1</v>
      </c>
      <c r="D120" s="172" t="s">
        <v>106</v>
      </c>
      <c r="E120" s="76">
        <v>1</v>
      </c>
      <c r="F120" s="77" t="s">
        <v>171</v>
      </c>
      <c r="G120" s="76">
        <v>1</v>
      </c>
      <c r="H120" s="77" t="s">
        <v>171</v>
      </c>
      <c r="I120" s="76" t="s">
        <v>107</v>
      </c>
      <c r="J120" s="78">
        <v>0</v>
      </c>
      <c r="K120" s="78">
        <v>0</v>
      </c>
      <c r="L120" s="78">
        <v>0</v>
      </c>
      <c r="M120" s="78">
        <v>129154750527</v>
      </c>
      <c r="N120" s="79">
        <v>6898353012</v>
      </c>
      <c r="O120" s="80">
        <f>N120/M120*100</f>
        <v>5.3411531390460851</v>
      </c>
      <c r="P120" s="43"/>
    </row>
    <row r="121" spans="1:16" s="22" customFormat="1" ht="40.5" customHeight="1">
      <c r="A121" s="176"/>
      <c r="B121" s="173"/>
      <c r="C121" s="176"/>
      <c r="D121" s="173"/>
      <c r="E121" s="76">
        <v>5</v>
      </c>
      <c r="F121" s="77" t="s">
        <v>172</v>
      </c>
      <c r="G121" s="76">
        <v>1</v>
      </c>
      <c r="H121" s="77" t="s">
        <v>172</v>
      </c>
      <c r="I121" s="76" t="s">
        <v>109</v>
      </c>
      <c r="J121" s="78">
        <v>317112</v>
      </c>
      <c r="K121" s="78">
        <v>0</v>
      </c>
      <c r="L121" s="78">
        <f t="shared" ref="L121:L133" si="4">+K121/J121*100</f>
        <v>0</v>
      </c>
      <c r="M121" s="78">
        <v>1463462221525</v>
      </c>
      <c r="N121" s="79">
        <v>0</v>
      </c>
      <c r="O121" s="80">
        <f t="shared" ref="O121:O144" si="5">N121/M121*100</f>
        <v>0</v>
      </c>
      <c r="P121" s="43"/>
    </row>
    <row r="122" spans="1:16" s="22" customFormat="1" ht="34.5" customHeight="1">
      <c r="A122" s="176"/>
      <c r="B122" s="173"/>
      <c r="C122" s="176"/>
      <c r="D122" s="173"/>
      <c r="E122" s="76">
        <v>6</v>
      </c>
      <c r="F122" s="77" t="s">
        <v>110</v>
      </c>
      <c r="G122" s="76">
        <v>1</v>
      </c>
      <c r="H122" s="77" t="s">
        <v>110</v>
      </c>
      <c r="I122" s="76" t="s">
        <v>109</v>
      </c>
      <c r="J122" s="78">
        <v>6322</v>
      </c>
      <c r="K122" s="78">
        <v>0</v>
      </c>
      <c r="L122" s="78">
        <f t="shared" si="4"/>
        <v>0</v>
      </c>
      <c r="M122" s="78">
        <v>178009169183</v>
      </c>
      <c r="N122" s="79">
        <v>12427263208</v>
      </c>
      <c r="O122" s="80">
        <f t="shared" si="5"/>
        <v>6.9812489238822941</v>
      </c>
      <c r="P122" s="43"/>
    </row>
    <row r="123" spans="1:16" s="22" customFormat="1" ht="34.5" customHeight="1">
      <c r="A123" s="176"/>
      <c r="B123" s="173"/>
      <c r="C123" s="176"/>
      <c r="D123" s="173"/>
      <c r="E123" s="76">
        <v>7</v>
      </c>
      <c r="F123" s="77" t="s">
        <v>111</v>
      </c>
      <c r="G123" s="76">
        <v>1</v>
      </c>
      <c r="H123" s="77" t="s">
        <v>111</v>
      </c>
      <c r="I123" s="76" t="s">
        <v>112</v>
      </c>
      <c r="J123" s="78">
        <v>14214</v>
      </c>
      <c r="K123" s="78">
        <v>0</v>
      </c>
      <c r="L123" s="78">
        <f t="shared" si="4"/>
        <v>0</v>
      </c>
      <c r="M123" s="78">
        <v>25263938324</v>
      </c>
      <c r="N123" s="79">
        <v>1076034533</v>
      </c>
      <c r="O123" s="80">
        <f t="shared" si="5"/>
        <v>4.259171785492363</v>
      </c>
      <c r="P123" s="43"/>
    </row>
    <row r="124" spans="1:16" s="22" customFormat="1" ht="41.25" customHeight="1">
      <c r="A124" s="176"/>
      <c r="B124" s="173"/>
      <c r="C124" s="176"/>
      <c r="D124" s="173"/>
      <c r="E124" s="76">
        <v>8</v>
      </c>
      <c r="F124" s="77" t="s">
        <v>113</v>
      </c>
      <c r="G124" s="76">
        <v>1</v>
      </c>
      <c r="H124" s="77" t="s">
        <v>113</v>
      </c>
      <c r="I124" s="76" t="s">
        <v>114</v>
      </c>
      <c r="J124" s="78">
        <v>633</v>
      </c>
      <c r="K124" s="78">
        <v>0</v>
      </c>
      <c r="L124" s="78">
        <f t="shared" si="4"/>
        <v>0</v>
      </c>
      <c r="M124" s="78">
        <v>2462083605</v>
      </c>
      <c r="N124" s="79">
        <v>208767143</v>
      </c>
      <c r="O124" s="80">
        <f t="shared" si="5"/>
        <v>8.4792873229826817</v>
      </c>
      <c r="P124" s="43"/>
    </row>
    <row r="125" spans="1:16" s="22" customFormat="1" ht="50.25" customHeight="1">
      <c r="A125" s="176"/>
      <c r="B125" s="173"/>
      <c r="C125" s="176"/>
      <c r="D125" s="173"/>
      <c r="E125" s="76">
        <v>10</v>
      </c>
      <c r="F125" s="77" t="s">
        <v>115</v>
      </c>
      <c r="G125" s="76">
        <v>1</v>
      </c>
      <c r="H125" s="77" t="s">
        <v>116</v>
      </c>
      <c r="I125" s="76" t="s">
        <v>107</v>
      </c>
      <c r="J125" s="78">
        <v>0</v>
      </c>
      <c r="K125" s="78">
        <v>0</v>
      </c>
      <c r="L125" s="78">
        <v>0</v>
      </c>
      <c r="M125" s="78">
        <v>893438200</v>
      </c>
      <c r="N125" s="79">
        <v>0</v>
      </c>
      <c r="O125" s="80">
        <f t="shared" si="5"/>
        <v>0</v>
      </c>
      <c r="P125" s="43"/>
    </row>
    <row r="126" spans="1:16" s="22" customFormat="1" ht="60.75" customHeight="1">
      <c r="A126" s="176"/>
      <c r="B126" s="173"/>
      <c r="C126" s="176"/>
      <c r="D126" s="173"/>
      <c r="E126" s="76">
        <v>11</v>
      </c>
      <c r="F126" s="77" t="s">
        <v>173</v>
      </c>
      <c r="G126" s="76">
        <v>1</v>
      </c>
      <c r="H126" s="81" t="s">
        <v>209</v>
      </c>
      <c r="I126" s="76" t="s">
        <v>117</v>
      </c>
      <c r="J126" s="78">
        <v>12</v>
      </c>
      <c r="K126" s="78">
        <v>0</v>
      </c>
      <c r="L126" s="78">
        <f t="shared" si="4"/>
        <v>0</v>
      </c>
      <c r="M126" s="78">
        <v>1979234094</v>
      </c>
      <c r="N126" s="79">
        <v>1010555772</v>
      </c>
      <c r="O126" s="80">
        <f t="shared" si="5"/>
        <v>51.057920589761217</v>
      </c>
      <c r="P126" s="43"/>
    </row>
    <row r="127" spans="1:16" s="22" customFormat="1" ht="51.75" customHeight="1">
      <c r="A127" s="176"/>
      <c r="B127" s="173"/>
      <c r="C127" s="176"/>
      <c r="D127" s="173"/>
      <c r="E127" s="76">
        <v>12</v>
      </c>
      <c r="F127" s="77" t="s">
        <v>118</v>
      </c>
      <c r="G127" s="76">
        <v>1</v>
      </c>
      <c r="H127" s="77" t="s">
        <v>119</v>
      </c>
      <c r="I127" s="82" t="s">
        <v>120</v>
      </c>
      <c r="J127" s="78">
        <v>0</v>
      </c>
      <c r="K127" s="78">
        <v>0</v>
      </c>
      <c r="L127" s="78">
        <v>0</v>
      </c>
      <c r="M127" s="78">
        <v>67491199854</v>
      </c>
      <c r="N127" s="79">
        <v>3798337449</v>
      </c>
      <c r="O127" s="80">
        <f t="shared" si="5"/>
        <v>5.6279003147324902</v>
      </c>
      <c r="P127" s="43"/>
    </row>
    <row r="128" spans="1:16" s="22" customFormat="1" ht="45" customHeight="1">
      <c r="A128" s="176"/>
      <c r="B128" s="173"/>
      <c r="C128" s="176"/>
      <c r="D128" s="173"/>
      <c r="E128" s="76">
        <v>14</v>
      </c>
      <c r="F128" s="77" t="s">
        <v>121</v>
      </c>
      <c r="G128" s="76">
        <v>1</v>
      </c>
      <c r="H128" s="77" t="s">
        <v>121</v>
      </c>
      <c r="I128" s="76" t="s">
        <v>108</v>
      </c>
      <c r="J128" s="78">
        <v>0</v>
      </c>
      <c r="K128" s="78">
        <v>0</v>
      </c>
      <c r="L128" s="78">
        <v>0</v>
      </c>
      <c r="M128" s="78">
        <v>26726818157</v>
      </c>
      <c r="N128" s="79">
        <v>961393000</v>
      </c>
      <c r="O128" s="80">
        <f t="shared" si="5"/>
        <v>3.5971098181329983</v>
      </c>
      <c r="P128" s="43"/>
    </row>
    <row r="129" spans="1:16" s="22" customFormat="1" ht="45.75" customHeight="1">
      <c r="A129" s="176"/>
      <c r="B129" s="173"/>
      <c r="C129" s="176"/>
      <c r="D129" s="173"/>
      <c r="E129" s="76">
        <v>15</v>
      </c>
      <c r="F129" s="77" t="s">
        <v>122</v>
      </c>
      <c r="G129" s="76">
        <v>1</v>
      </c>
      <c r="H129" s="77" t="s">
        <v>122</v>
      </c>
      <c r="I129" s="76" t="s">
        <v>123</v>
      </c>
      <c r="J129" s="78">
        <v>0</v>
      </c>
      <c r="K129" s="78">
        <v>0</v>
      </c>
      <c r="L129" s="78">
        <v>0</v>
      </c>
      <c r="M129" s="78">
        <v>81227633070</v>
      </c>
      <c r="N129" s="79">
        <v>3019691960</v>
      </c>
      <c r="O129" s="80">
        <f t="shared" si="5"/>
        <v>3.7175673423817517</v>
      </c>
      <c r="P129" s="43"/>
    </row>
    <row r="130" spans="1:16" s="22" customFormat="1" ht="44.25" customHeight="1">
      <c r="A130" s="176"/>
      <c r="B130" s="173"/>
      <c r="C130" s="176"/>
      <c r="D130" s="173"/>
      <c r="E130" s="76">
        <v>16</v>
      </c>
      <c r="F130" s="77" t="s">
        <v>124</v>
      </c>
      <c r="G130" s="76">
        <v>1</v>
      </c>
      <c r="H130" s="77" t="s">
        <v>124</v>
      </c>
      <c r="I130" s="76" t="s">
        <v>123</v>
      </c>
      <c r="J130" s="78">
        <v>0</v>
      </c>
      <c r="K130" s="78">
        <v>0</v>
      </c>
      <c r="L130" s="78">
        <v>0</v>
      </c>
      <c r="M130" s="78">
        <v>143230169775</v>
      </c>
      <c r="N130" s="79">
        <v>6842760484</v>
      </c>
      <c r="O130" s="80">
        <f t="shared" si="5"/>
        <v>4.7774574970826889</v>
      </c>
      <c r="P130" s="43"/>
    </row>
    <row r="131" spans="1:16" s="22" customFormat="1" ht="52.5" customHeight="1">
      <c r="A131" s="176"/>
      <c r="B131" s="173"/>
      <c r="C131" s="176"/>
      <c r="D131" s="173"/>
      <c r="E131" s="76">
        <v>17</v>
      </c>
      <c r="F131" s="77" t="s">
        <v>125</v>
      </c>
      <c r="G131" s="76">
        <v>1</v>
      </c>
      <c r="H131" s="77" t="s">
        <v>154</v>
      </c>
      <c r="I131" s="76" t="s">
        <v>120</v>
      </c>
      <c r="J131" s="78">
        <v>0</v>
      </c>
      <c r="K131" s="78">
        <v>0</v>
      </c>
      <c r="L131" s="78">
        <v>0</v>
      </c>
      <c r="M131" s="83">
        <v>28378406431</v>
      </c>
      <c r="N131" s="79">
        <v>800275367</v>
      </c>
      <c r="O131" s="80">
        <f t="shared" si="5"/>
        <v>2.8200151722606779</v>
      </c>
      <c r="P131" s="43"/>
    </row>
    <row r="132" spans="1:16" s="22" customFormat="1" ht="52.5" customHeight="1">
      <c r="A132" s="176"/>
      <c r="B132" s="173"/>
      <c r="C132" s="176"/>
      <c r="D132" s="173"/>
      <c r="E132" s="76">
        <v>18</v>
      </c>
      <c r="F132" s="77" t="s">
        <v>174</v>
      </c>
      <c r="G132" s="76">
        <v>1</v>
      </c>
      <c r="H132" s="77" t="s">
        <v>175</v>
      </c>
      <c r="I132" s="76" t="s">
        <v>126</v>
      </c>
      <c r="J132" s="78">
        <v>0</v>
      </c>
      <c r="K132" s="78">
        <v>0</v>
      </c>
      <c r="L132" s="78">
        <v>0</v>
      </c>
      <c r="M132" s="78">
        <v>71537364969</v>
      </c>
      <c r="N132" s="79">
        <v>3865378351</v>
      </c>
      <c r="O132" s="80">
        <f t="shared" si="5"/>
        <v>5.40329987367444</v>
      </c>
      <c r="P132" s="43"/>
    </row>
    <row r="133" spans="1:16" s="22" customFormat="1" ht="43.5" customHeight="1">
      <c r="A133" s="176"/>
      <c r="B133" s="173"/>
      <c r="C133" s="176"/>
      <c r="D133" s="173"/>
      <c r="E133" s="76">
        <v>19</v>
      </c>
      <c r="F133" s="77" t="s">
        <v>127</v>
      </c>
      <c r="G133" s="76">
        <v>1</v>
      </c>
      <c r="H133" s="77" t="s">
        <v>176</v>
      </c>
      <c r="I133" s="76" t="s">
        <v>117</v>
      </c>
      <c r="J133" s="78">
        <v>1</v>
      </c>
      <c r="K133" s="78">
        <v>0</v>
      </c>
      <c r="L133" s="78">
        <f t="shared" si="4"/>
        <v>0</v>
      </c>
      <c r="M133" s="78">
        <v>9000000000</v>
      </c>
      <c r="N133" s="79">
        <v>52559500</v>
      </c>
      <c r="O133" s="80">
        <f t="shared" si="5"/>
        <v>0.58399444444444448</v>
      </c>
      <c r="P133" s="43"/>
    </row>
    <row r="134" spans="1:16" s="22" customFormat="1" ht="51.75" customHeight="1">
      <c r="A134" s="176"/>
      <c r="B134" s="173"/>
      <c r="C134" s="176"/>
      <c r="D134" s="173"/>
      <c r="E134" s="76">
        <v>20</v>
      </c>
      <c r="F134" s="77" t="s">
        <v>128</v>
      </c>
      <c r="G134" s="76">
        <v>1</v>
      </c>
      <c r="H134" s="77" t="s">
        <v>210</v>
      </c>
      <c r="I134" s="76" t="s">
        <v>123</v>
      </c>
      <c r="J134" s="78">
        <v>0</v>
      </c>
      <c r="K134" s="78">
        <v>0</v>
      </c>
      <c r="L134" s="78">
        <v>0</v>
      </c>
      <c r="M134" s="78">
        <v>9519742673</v>
      </c>
      <c r="N134" s="79">
        <v>36866365</v>
      </c>
      <c r="O134" s="80">
        <f t="shared" si="5"/>
        <v>0.38726220094751923</v>
      </c>
      <c r="P134" s="43"/>
    </row>
    <row r="135" spans="1:16" s="22" customFormat="1" ht="45" customHeight="1">
      <c r="A135" s="176"/>
      <c r="B135" s="173"/>
      <c r="C135" s="176"/>
      <c r="D135" s="173"/>
      <c r="E135" s="76">
        <v>21</v>
      </c>
      <c r="F135" s="77" t="s">
        <v>177</v>
      </c>
      <c r="G135" s="76">
        <v>1</v>
      </c>
      <c r="H135" s="77" t="s">
        <v>211</v>
      </c>
      <c r="I135" s="76" t="s">
        <v>123</v>
      </c>
      <c r="J135" s="78">
        <v>0</v>
      </c>
      <c r="K135" s="78">
        <v>0</v>
      </c>
      <c r="L135" s="78">
        <v>0</v>
      </c>
      <c r="M135" s="78">
        <v>8327857776</v>
      </c>
      <c r="N135" s="79">
        <v>0</v>
      </c>
      <c r="O135" s="80">
        <f t="shared" si="5"/>
        <v>0</v>
      </c>
      <c r="P135" s="43"/>
    </row>
    <row r="136" spans="1:16" s="22" customFormat="1" ht="39.75" customHeight="1">
      <c r="A136" s="177"/>
      <c r="B136" s="174"/>
      <c r="C136" s="177"/>
      <c r="D136" s="174"/>
      <c r="E136" s="76">
        <v>22</v>
      </c>
      <c r="F136" s="77" t="s">
        <v>178</v>
      </c>
      <c r="G136" s="76">
        <v>1</v>
      </c>
      <c r="H136" s="77" t="s">
        <v>212</v>
      </c>
      <c r="I136" s="76" t="s">
        <v>123</v>
      </c>
      <c r="J136" s="78">
        <v>0</v>
      </c>
      <c r="K136" s="78">
        <v>0</v>
      </c>
      <c r="L136" s="78">
        <v>0</v>
      </c>
      <c r="M136" s="78">
        <v>23484423962</v>
      </c>
      <c r="N136" s="79">
        <v>1561377208</v>
      </c>
      <c r="O136" s="80">
        <f t="shared" si="5"/>
        <v>6.6485650681764845</v>
      </c>
      <c r="P136" s="43"/>
    </row>
    <row r="137" spans="1:16" s="22" customFormat="1" ht="47.25" customHeight="1">
      <c r="A137" s="175">
        <v>3</v>
      </c>
      <c r="B137" s="172" t="s">
        <v>129</v>
      </c>
      <c r="C137" s="175">
        <v>3</v>
      </c>
      <c r="D137" s="172" t="s">
        <v>129</v>
      </c>
      <c r="E137" s="76">
        <v>1</v>
      </c>
      <c r="F137" s="77" t="s">
        <v>130</v>
      </c>
      <c r="G137" s="76">
        <v>1</v>
      </c>
      <c r="H137" s="77" t="s">
        <v>130</v>
      </c>
      <c r="I137" s="76" t="s">
        <v>107</v>
      </c>
      <c r="J137" s="78">
        <v>0</v>
      </c>
      <c r="K137" s="78">
        <v>0</v>
      </c>
      <c r="L137" s="78">
        <v>0</v>
      </c>
      <c r="M137" s="78">
        <v>815746127329</v>
      </c>
      <c r="N137" s="79">
        <v>8772822703</v>
      </c>
      <c r="O137" s="80">
        <f t="shared" si="5"/>
        <v>1.0754354092645073</v>
      </c>
      <c r="P137" s="43"/>
    </row>
    <row r="138" spans="1:16" s="22" customFormat="1" ht="42" customHeight="1">
      <c r="A138" s="176"/>
      <c r="B138" s="173"/>
      <c r="C138" s="176"/>
      <c r="D138" s="173"/>
      <c r="E138" s="76">
        <v>2</v>
      </c>
      <c r="F138" s="77" t="s">
        <v>131</v>
      </c>
      <c r="G138" s="76">
        <v>1</v>
      </c>
      <c r="H138" s="77" t="s">
        <v>131</v>
      </c>
      <c r="I138" s="76" t="s">
        <v>107</v>
      </c>
      <c r="J138" s="78">
        <v>0</v>
      </c>
      <c r="K138" s="78">
        <v>0</v>
      </c>
      <c r="L138" s="78">
        <v>0</v>
      </c>
      <c r="M138" s="78">
        <v>3445317164558</v>
      </c>
      <c r="N138" s="79">
        <v>310970191354</v>
      </c>
      <c r="O138" s="80">
        <f t="shared" si="5"/>
        <v>9.0258799553478664</v>
      </c>
      <c r="P138" s="43"/>
    </row>
    <row r="139" spans="1:16" s="22" customFormat="1" ht="54.75" customHeight="1">
      <c r="A139" s="176"/>
      <c r="B139" s="173"/>
      <c r="C139" s="176"/>
      <c r="D139" s="173"/>
      <c r="E139" s="76">
        <v>3</v>
      </c>
      <c r="F139" s="77" t="s">
        <v>132</v>
      </c>
      <c r="G139" s="76">
        <v>1</v>
      </c>
      <c r="H139" s="77" t="s">
        <v>132</v>
      </c>
      <c r="I139" s="76" t="s">
        <v>107</v>
      </c>
      <c r="J139" s="78">
        <v>0</v>
      </c>
      <c r="K139" s="78">
        <v>0</v>
      </c>
      <c r="L139" s="78">
        <v>0</v>
      </c>
      <c r="M139" s="78">
        <v>638944994521</v>
      </c>
      <c r="N139" s="79">
        <v>184679683120</v>
      </c>
      <c r="O139" s="80">
        <f t="shared" si="5"/>
        <v>28.903846920101383</v>
      </c>
      <c r="P139" s="43"/>
    </row>
    <row r="140" spans="1:16" s="22" customFormat="1" ht="60.75" customHeight="1">
      <c r="A140" s="176"/>
      <c r="B140" s="173"/>
      <c r="C140" s="176"/>
      <c r="D140" s="173"/>
      <c r="E140" s="76">
        <v>4</v>
      </c>
      <c r="F140" s="77" t="s">
        <v>133</v>
      </c>
      <c r="G140" s="76">
        <v>1</v>
      </c>
      <c r="H140" s="77" t="s">
        <v>133</v>
      </c>
      <c r="I140" s="76" t="s">
        <v>107</v>
      </c>
      <c r="J140" s="78">
        <v>0</v>
      </c>
      <c r="K140" s="78">
        <v>0</v>
      </c>
      <c r="L140" s="78">
        <v>0</v>
      </c>
      <c r="M140" s="78">
        <v>18762611000</v>
      </c>
      <c r="N140" s="79">
        <v>6754539960</v>
      </c>
      <c r="O140" s="80">
        <f t="shared" si="5"/>
        <v>36</v>
      </c>
      <c r="P140" s="43"/>
    </row>
    <row r="141" spans="1:16" s="22" customFormat="1" ht="45" customHeight="1">
      <c r="A141" s="176"/>
      <c r="B141" s="173"/>
      <c r="C141" s="176"/>
      <c r="D141" s="173"/>
      <c r="E141" s="76">
        <v>5</v>
      </c>
      <c r="F141" s="77" t="s">
        <v>134</v>
      </c>
      <c r="G141" s="76">
        <v>1</v>
      </c>
      <c r="H141" s="77" t="s">
        <v>134</v>
      </c>
      <c r="I141" s="76" t="s">
        <v>107</v>
      </c>
      <c r="J141" s="78">
        <v>0</v>
      </c>
      <c r="K141" s="78">
        <v>0</v>
      </c>
      <c r="L141" s="78">
        <v>0</v>
      </c>
      <c r="M141" s="78">
        <v>300000000000</v>
      </c>
      <c r="N141" s="79">
        <v>0</v>
      </c>
      <c r="O141" s="80">
        <f t="shared" si="5"/>
        <v>0</v>
      </c>
      <c r="P141" s="43"/>
    </row>
    <row r="142" spans="1:16" s="22" customFormat="1" ht="47.25" customHeight="1">
      <c r="A142" s="176"/>
      <c r="B142" s="173"/>
      <c r="C142" s="176"/>
      <c r="D142" s="173"/>
      <c r="E142" s="76">
        <v>6</v>
      </c>
      <c r="F142" s="77" t="s">
        <v>135</v>
      </c>
      <c r="G142" s="76">
        <v>1</v>
      </c>
      <c r="H142" s="77" t="s">
        <v>135</v>
      </c>
      <c r="I142" s="76" t="s">
        <v>107</v>
      </c>
      <c r="J142" s="78">
        <v>0</v>
      </c>
      <c r="K142" s="78">
        <v>0</v>
      </c>
      <c r="L142" s="78">
        <v>0</v>
      </c>
      <c r="M142" s="78">
        <v>6335545611780</v>
      </c>
      <c r="N142" s="79">
        <v>451130630097</v>
      </c>
      <c r="O142" s="80">
        <f t="shared" si="5"/>
        <v>7.1206279260019851</v>
      </c>
      <c r="P142" s="43"/>
    </row>
    <row r="143" spans="1:16" s="22" customFormat="1" ht="51" customHeight="1">
      <c r="A143" s="176"/>
      <c r="B143" s="173"/>
      <c r="C143" s="176"/>
      <c r="D143" s="173"/>
      <c r="E143" s="76">
        <v>7</v>
      </c>
      <c r="F143" s="77" t="s">
        <v>136</v>
      </c>
      <c r="G143" s="76">
        <v>1</v>
      </c>
      <c r="H143" s="77" t="s">
        <v>136</v>
      </c>
      <c r="I143" s="76" t="s">
        <v>107</v>
      </c>
      <c r="J143" s="78">
        <v>0</v>
      </c>
      <c r="K143" s="78">
        <v>0</v>
      </c>
      <c r="L143" s="78">
        <v>0</v>
      </c>
      <c r="M143" s="78">
        <v>9310024684953</v>
      </c>
      <c r="N143" s="79">
        <v>1655311526313</v>
      </c>
      <c r="O143" s="80">
        <f t="shared" si="5"/>
        <v>17.779883322848104</v>
      </c>
      <c r="P143" s="43"/>
    </row>
    <row r="144" spans="1:16" s="22" customFormat="1" ht="60.75" customHeight="1">
      <c r="A144" s="177"/>
      <c r="B144" s="174"/>
      <c r="C144" s="177"/>
      <c r="D144" s="174"/>
      <c r="E144" s="76">
        <v>8</v>
      </c>
      <c r="F144" s="77" t="s">
        <v>180</v>
      </c>
      <c r="G144" s="76">
        <v>1</v>
      </c>
      <c r="H144" s="77" t="s">
        <v>213</v>
      </c>
      <c r="I144" s="76" t="s">
        <v>107</v>
      </c>
      <c r="J144" s="78">
        <v>0</v>
      </c>
      <c r="K144" s="78">
        <v>0</v>
      </c>
      <c r="L144" s="78">
        <v>0</v>
      </c>
      <c r="M144" s="78">
        <v>157296229576</v>
      </c>
      <c r="N144" s="83">
        <v>9931784186</v>
      </c>
      <c r="O144" s="80">
        <f t="shared" si="5"/>
        <v>6.3140637336137244</v>
      </c>
      <c r="P144" s="43"/>
    </row>
    <row r="145" spans="1:17" s="22" customFormat="1" ht="21" customHeight="1">
      <c r="A145" s="179" t="s">
        <v>137</v>
      </c>
      <c r="B145" s="179"/>
      <c r="C145" s="179"/>
      <c r="D145" s="179"/>
      <c r="E145" s="179"/>
      <c r="F145" s="179"/>
      <c r="G145" s="179"/>
      <c r="H145" s="179"/>
      <c r="I145" s="179"/>
      <c r="J145" s="179"/>
      <c r="K145" s="179"/>
      <c r="L145" s="179"/>
      <c r="M145" s="72">
        <f>SUM(M120:M144)</f>
        <v>23291785875842</v>
      </c>
      <c r="N145" s="72">
        <f>SUM(N120:N144)</f>
        <v>2670110791085</v>
      </c>
      <c r="O145" s="73">
        <f>N145/M145*100</f>
        <v>11.463744366010213</v>
      </c>
      <c r="P145" s="43"/>
    </row>
    <row r="146" spans="1:17" s="41" customFormat="1" ht="12.75" customHeight="1">
      <c r="A146" s="40" t="s">
        <v>168</v>
      </c>
      <c r="B146" s="40"/>
      <c r="C146" s="40"/>
      <c r="D146" s="40"/>
      <c r="E146" s="40"/>
      <c r="F146" s="40"/>
      <c r="G146" s="11"/>
      <c r="H146" s="246"/>
      <c r="I146" s="246"/>
      <c r="J146" s="246"/>
      <c r="K146" s="246"/>
      <c r="L146" s="246"/>
      <c r="M146" s="246"/>
      <c r="Q146" s="69"/>
    </row>
    <row r="147" spans="1:17" s="41" customFormat="1" ht="12.75" customHeight="1">
      <c r="A147" s="40" t="s">
        <v>138</v>
      </c>
      <c r="B147" s="40"/>
      <c r="C147" s="40"/>
      <c r="D147" s="40"/>
      <c r="E147" s="40"/>
      <c r="F147" s="40"/>
      <c r="G147" s="11"/>
      <c r="H147" s="246"/>
      <c r="I147" s="246"/>
      <c r="J147" s="246"/>
      <c r="K147" s="246"/>
      <c r="L147" s="246"/>
      <c r="M147" s="246"/>
      <c r="Q147" s="69"/>
    </row>
    <row r="148" spans="1:17" s="41" customFormat="1" ht="12.75" customHeight="1">
      <c r="A148" s="40" t="s">
        <v>224</v>
      </c>
      <c r="B148" s="40"/>
      <c r="C148" s="40"/>
      <c r="D148" s="40"/>
      <c r="E148" s="40"/>
      <c r="F148" s="40"/>
      <c r="G148" s="11"/>
      <c r="H148" s="84"/>
      <c r="I148" s="84"/>
      <c r="J148" s="84"/>
      <c r="K148" s="84"/>
      <c r="L148" s="84"/>
      <c r="M148" s="84"/>
      <c r="Q148" s="69"/>
    </row>
    <row r="149" spans="1:17" s="41" customFormat="1" ht="12.75" customHeight="1">
      <c r="A149" s="42" t="s">
        <v>225</v>
      </c>
      <c r="B149" s="42"/>
      <c r="C149" s="42"/>
      <c r="D149" s="38"/>
      <c r="E149" s="38"/>
      <c r="F149" s="38"/>
      <c r="G149" s="11"/>
      <c r="H149" s="40"/>
      <c r="I149" s="69"/>
      <c r="Q149" s="69"/>
    </row>
    <row r="150" spans="1:17" s="41" customFormat="1" ht="50.25" customHeight="1">
      <c r="A150" s="42"/>
      <c r="B150" s="42"/>
      <c r="C150" s="42"/>
      <c r="D150" s="38"/>
      <c r="E150" s="38"/>
      <c r="F150" s="38"/>
      <c r="G150" s="11"/>
      <c r="H150" s="40"/>
      <c r="I150" s="69"/>
      <c r="Q150" s="69"/>
    </row>
    <row r="151" spans="1:17" ht="39.75" customHeight="1">
      <c r="A151" s="228" t="s">
        <v>75</v>
      </c>
      <c r="B151" s="228"/>
      <c r="C151" s="228"/>
      <c r="D151" s="228"/>
      <c r="E151" s="228"/>
      <c r="F151" s="228"/>
      <c r="G151" s="228"/>
      <c r="H151" s="228"/>
      <c r="I151" s="228"/>
      <c r="J151" s="228"/>
      <c r="K151" s="228"/>
      <c r="L151" s="228"/>
      <c r="M151" s="228"/>
      <c r="N151" s="228"/>
      <c r="O151" s="228"/>
      <c r="P151" s="5"/>
      <c r="Q151" s="5"/>
    </row>
    <row r="152" spans="1:17" ht="39.75" customHeight="1">
      <c r="A152" s="37" t="s">
        <v>19</v>
      </c>
      <c r="B152" s="190" t="s">
        <v>20</v>
      </c>
      <c r="C152" s="190"/>
      <c r="D152" s="190" t="s">
        <v>52</v>
      </c>
      <c r="E152" s="190"/>
      <c r="F152" s="7" t="s">
        <v>21</v>
      </c>
      <c r="G152" s="190" t="s">
        <v>22</v>
      </c>
      <c r="H152" s="190"/>
      <c r="I152" s="149" t="s">
        <v>23</v>
      </c>
      <c r="J152" s="149"/>
      <c r="K152" s="149"/>
      <c r="L152" s="190" t="s">
        <v>24</v>
      </c>
      <c r="M152" s="190"/>
      <c r="N152" s="190"/>
      <c r="O152" s="190"/>
      <c r="Q152" s="5"/>
    </row>
    <row r="153" spans="1:17" ht="53.25" customHeight="1">
      <c r="A153" s="87">
        <v>426790</v>
      </c>
      <c r="B153" s="103" t="s">
        <v>253</v>
      </c>
      <c r="C153" s="104"/>
      <c r="D153" s="98">
        <v>45491</v>
      </c>
      <c r="E153" s="99"/>
      <c r="F153" s="86">
        <v>8755000</v>
      </c>
      <c r="G153" s="98" t="s">
        <v>257</v>
      </c>
      <c r="H153" s="99"/>
      <c r="I153" s="95" t="s">
        <v>261</v>
      </c>
      <c r="J153" s="96"/>
      <c r="K153" s="97"/>
      <c r="L153" s="100" t="s">
        <v>264</v>
      </c>
      <c r="M153" s="101"/>
      <c r="N153" s="101"/>
      <c r="O153" s="102"/>
      <c r="P153" s="44"/>
      <c r="Q153" s="5"/>
    </row>
    <row r="154" spans="1:17" ht="53.25" customHeight="1">
      <c r="A154" s="87">
        <v>426748</v>
      </c>
      <c r="B154" s="103" t="s">
        <v>254</v>
      </c>
      <c r="C154" s="104"/>
      <c r="D154" s="98">
        <v>45560</v>
      </c>
      <c r="E154" s="99"/>
      <c r="F154" s="86">
        <v>466400000</v>
      </c>
      <c r="G154" s="98" t="s">
        <v>258</v>
      </c>
      <c r="H154" s="99"/>
      <c r="I154" s="95" t="s">
        <v>261</v>
      </c>
      <c r="J154" s="96"/>
      <c r="K154" s="97"/>
      <c r="L154" s="100" t="s">
        <v>264</v>
      </c>
      <c r="M154" s="101"/>
      <c r="N154" s="101"/>
      <c r="O154" s="102"/>
      <c r="P154" s="44"/>
      <c r="Q154" s="5"/>
    </row>
    <row r="155" spans="1:17" ht="53.25" customHeight="1">
      <c r="A155" s="87">
        <v>446666</v>
      </c>
      <c r="B155" s="103" t="s">
        <v>253</v>
      </c>
      <c r="C155" s="104"/>
      <c r="D155" s="98">
        <v>45562</v>
      </c>
      <c r="E155" s="99"/>
      <c r="F155" s="86">
        <v>178200000</v>
      </c>
      <c r="G155" s="98" t="s">
        <v>259</v>
      </c>
      <c r="H155" s="99"/>
      <c r="I155" s="95" t="s">
        <v>261</v>
      </c>
      <c r="J155" s="96"/>
      <c r="K155" s="97"/>
      <c r="L155" s="100" t="s">
        <v>264</v>
      </c>
      <c r="M155" s="101"/>
      <c r="N155" s="101"/>
      <c r="O155" s="102"/>
      <c r="P155" s="44"/>
      <c r="Q155" s="5"/>
    </row>
    <row r="156" spans="1:17" ht="53.25" customHeight="1">
      <c r="A156" s="87">
        <v>446637</v>
      </c>
      <c r="B156" s="103" t="s">
        <v>254</v>
      </c>
      <c r="C156" s="104"/>
      <c r="D156" s="98">
        <v>45559</v>
      </c>
      <c r="E156" s="99"/>
      <c r="F156" s="86">
        <v>3943554999</v>
      </c>
      <c r="G156" s="98" t="s">
        <v>260</v>
      </c>
      <c r="H156" s="99"/>
      <c r="I156" s="95" t="s">
        <v>261</v>
      </c>
      <c r="J156" s="96"/>
      <c r="K156" s="97"/>
      <c r="L156" s="100" t="s">
        <v>264</v>
      </c>
      <c r="M156" s="101"/>
      <c r="N156" s="101"/>
      <c r="O156" s="102"/>
      <c r="P156" s="44"/>
      <c r="Q156" s="5"/>
    </row>
    <row r="157" spans="1:17" ht="53.25" customHeight="1">
      <c r="A157" s="87">
        <v>446703</v>
      </c>
      <c r="B157" s="103" t="s">
        <v>253</v>
      </c>
      <c r="C157" s="104"/>
      <c r="D157" s="98" t="s">
        <v>256</v>
      </c>
      <c r="E157" s="99"/>
      <c r="F157" s="88" t="s">
        <v>256</v>
      </c>
      <c r="G157" s="98" t="s">
        <v>256</v>
      </c>
      <c r="H157" s="99"/>
      <c r="I157" s="95" t="s">
        <v>262</v>
      </c>
      <c r="J157" s="96"/>
      <c r="K157" s="97"/>
      <c r="L157" s="100" t="s">
        <v>264</v>
      </c>
      <c r="M157" s="101"/>
      <c r="N157" s="101"/>
      <c r="O157" s="102"/>
      <c r="P157" s="44"/>
      <c r="Q157" s="5"/>
    </row>
    <row r="158" spans="1:17" ht="53.25" customHeight="1">
      <c r="A158" s="87">
        <v>446675</v>
      </c>
      <c r="B158" s="103" t="s">
        <v>254</v>
      </c>
      <c r="C158" s="104"/>
      <c r="D158" s="98" t="s">
        <v>256</v>
      </c>
      <c r="E158" s="99"/>
      <c r="F158" s="88" t="s">
        <v>256</v>
      </c>
      <c r="G158" s="98" t="s">
        <v>256</v>
      </c>
      <c r="H158" s="99"/>
      <c r="I158" s="95" t="s">
        <v>262</v>
      </c>
      <c r="J158" s="96"/>
      <c r="K158" s="97"/>
      <c r="L158" s="100" t="s">
        <v>264</v>
      </c>
      <c r="M158" s="101"/>
      <c r="N158" s="101"/>
      <c r="O158" s="102"/>
      <c r="P158" s="44"/>
      <c r="Q158" s="5"/>
    </row>
    <row r="159" spans="1:17" ht="53.25" customHeight="1">
      <c r="A159" s="87">
        <v>446672</v>
      </c>
      <c r="B159" s="103" t="s">
        <v>254</v>
      </c>
      <c r="C159" s="104"/>
      <c r="D159" s="98" t="s">
        <v>256</v>
      </c>
      <c r="E159" s="99"/>
      <c r="F159" s="88" t="s">
        <v>256</v>
      </c>
      <c r="G159" s="98" t="s">
        <v>256</v>
      </c>
      <c r="H159" s="99"/>
      <c r="I159" s="95" t="s">
        <v>262</v>
      </c>
      <c r="J159" s="96"/>
      <c r="K159" s="97"/>
      <c r="L159" s="100" t="s">
        <v>264</v>
      </c>
      <c r="M159" s="101"/>
      <c r="N159" s="101"/>
      <c r="O159" s="102"/>
      <c r="P159" s="44"/>
      <c r="Q159" s="5"/>
    </row>
    <row r="160" spans="1:17" ht="53.25" customHeight="1">
      <c r="A160" s="87">
        <v>446669</v>
      </c>
      <c r="B160" s="103" t="s">
        <v>254</v>
      </c>
      <c r="C160" s="104"/>
      <c r="D160" s="98" t="s">
        <v>256</v>
      </c>
      <c r="E160" s="99"/>
      <c r="F160" s="88" t="s">
        <v>256</v>
      </c>
      <c r="G160" s="98" t="s">
        <v>256</v>
      </c>
      <c r="H160" s="99"/>
      <c r="I160" s="95" t="s">
        <v>263</v>
      </c>
      <c r="J160" s="96"/>
      <c r="K160" s="97"/>
      <c r="L160" s="100" t="s">
        <v>264</v>
      </c>
      <c r="M160" s="101"/>
      <c r="N160" s="101"/>
      <c r="O160" s="102"/>
      <c r="P160" s="44"/>
      <c r="Q160" s="5"/>
    </row>
    <row r="161" spans="1:17" ht="53.25" customHeight="1">
      <c r="A161" s="87">
        <v>446668</v>
      </c>
      <c r="B161" s="103" t="s">
        <v>255</v>
      </c>
      <c r="C161" s="104"/>
      <c r="D161" s="98" t="s">
        <v>256</v>
      </c>
      <c r="E161" s="99"/>
      <c r="F161" s="88" t="s">
        <v>256</v>
      </c>
      <c r="G161" s="98" t="s">
        <v>256</v>
      </c>
      <c r="H161" s="99"/>
      <c r="I161" s="95" t="s">
        <v>262</v>
      </c>
      <c r="J161" s="96"/>
      <c r="K161" s="97"/>
      <c r="L161" s="100" t="s">
        <v>264</v>
      </c>
      <c r="M161" s="101"/>
      <c r="N161" s="101"/>
      <c r="O161" s="102"/>
      <c r="P161" s="44"/>
      <c r="Q161" s="5"/>
    </row>
    <row r="162" spans="1:17" ht="53.25" customHeight="1">
      <c r="A162" s="87">
        <v>446657</v>
      </c>
      <c r="B162" s="103" t="s">
        <v>254</v>
      </c>
      <c r="C162" s="104"/>
      <c r="D162" s="98" t="s">
        <v>256</v>
      </c>
      <c r="E162" s="99"/>
      <c r="F162" s="88" t="s">
        <v>256</v>
      </c>
      <c r="G162" s="98" t="s">
        <v>256</v>
      </c>
      <c r="H162" s="99"/>
      <c r="I162" s="95" t="s">
        <v>262</v>
      </c>
      <c r="J162" s="96"/>
      <c r="K162" s="97"/>
      <c r="L162" s="100" t="s">
        <v>264</v>
      </c>
      <c r="M162" s="101"/>
      <c r="N162" s="101"/>
      <c r="O162" s="102"/>
      <c r="P162" s="44"/>
      <c r="Q162" s="5"/>
    </row>
    <row r="163" spans="1:17" ht="53.25" customHeight="1">
      <c r="A163" s="87">
        <v>446646</v>
      </c>
      <c r="B163" s="103" t="s">
        <v>255</v>
      </c>
      <c r="C163" s="104"/>
      <c r="D163" s="98" t="s">
        <v>256</v>
      </c>
      <c r="E163" s="99"/>
      <c r="F163" s="88" t="s">
        <v>256</v>
      </c>
      <c r="G163" s="98" t="s">
        <v>256</v>
      </c>
      <c r="H163" s="99"/>
      <c r="I163" s="95" t="s">
        <v>262</v>
      </c>
      <c r="J163" s="96"/>
      <c r="K163" s="97"/>
      <c r="L163" s="100" t="s">
        <v>264</v>
      </c>
      <c r="M163" s="101"/>
      <c r="N163" s="101"/>
      <c r="O163" s="102"/>
      <c r="P163" s="44"/>
      <c r="Q163" s="5"/>
    </row>
    <row r="164" spans="1:17" ht="53.25" customHeight="1">
      <c r="A164" s="87">
        <v>446654</v>
      </c>
      <c r="B164" s="103" t="s">
        <v>254</v>
      </c>
      <c r="C164" s="104"/>
      <c r="D164" s="98" t="s">
        <v>256</v>
      </c>
      <c r="E164" s="99"/>
      <c r="F164" s="88" t="s">
        <v>256</v>
      </c>
      <c r="G164" s="98" t="s">
        <v>256</v>
      </c>
      <c r="H164" s="99"/>
      <c r="I164" s="95" t="s">
        <v>262</v>
      </c>
      <c r="J164" s="96"/>
      <c r="K164" s="97"/>
      <c r="L164" s="100" t="s">
        <v>264</v>
      </c>
      <c r="M164" s="101"/>
      <c r="N164" s="101"/>
      <c r="O164" s="102"/>
      <c r="P164" s="44"/>
      <c r="Q164" s="5"/>
    </row>
    <row r="165" spans="1:17" ht="53.25" customHeight="1">
      <c r="A165" s="87">
        <v>446640</v>
      </c>
      <c r="B165" s="103" t="s">
        <v>254</v>
      </c>
      <c r="C165" s="104"/>
      <c r="D165" s="98" t="s">
        <v>256</v>
      </c>
      <c r="E165" s="99"/>
      <c r="F165" s="88" t="s">
        <v>256</v>
      </c>
      <c r="G165" s="98" t="s">
        <v>256</v>
      </c>
      <c r="H165" s="99"/>
      <c r="I165" s="95" t="s">
        <v>263</v>
      </c>
      <c r="J165" s="96"/>
      <c r="K165" s="97"/>
      <c r="L165" s="100" t="s">
        <v>264</v>
      </c>
      <c r="M165" s="101"/>
      <c r="N165" s="101"/>
      <c r="O165" s="102"/>
      <c r="P165" s="44"/>
      <c r="Q165" s="5"/>
    </row>
    <row r="166" spans="1:17" ht="53.25" customHeight="1">
      <c r="A166" s="87">
        <v>446639</v>
      </c>
      <c r="B166" s="103" t="s">
        <v>253</v>
      </c>
      <c r="C166" s="104"/>
      <c r="D166" s="98" t="s">
        <v>256</v>
      </c>
      <c r="E166" s="99"/>
      <c r="F166" s="88" t="s">
        <v>256</v>
      </c>
      <c r="G166" s="98" t="s">
        <v>256</v>
      </c>
      <c r="H166" s="99"/>
      <c r="I166" s="95" t="s">
        <v>262</v>
      </c>
      <c r="J166" s="96"/>
      <c r="K166" s="97"/>
      <c r="L166" s="100" t="s">
        <v>264</v>
      </c>
      <c r="M166" s="101"/>
      <c r="N166" s="101"/>
      <c r="O166" s="102"/>
      <c r="P166" s="44"/>
      <c r="Q166" s="5"/>
    </row>
    <row r="167" spans="1:17" ht="53.25" customHeight="1">
      <c r="A167" s="87">
        <v>446620</v>
      </c>
      <c r="B167" s="103" t="s">
        <v>254</v>
      </c>
      <c r="C167" s="104"/>
      <c r="D167" s="98" t="s">
        <v>256</v>
      </c>
      <c r="E167" s="99"/>
      <c r="F167" s="88" t="s">
        <v>256</v>
      </c>
      <c r="G167" s="98" t="s">
        <v>256</v>
      </c>
      <c r="H167" s="99"/>
      <c r="I167" s="95" t="s">
        <v>263</v>
      </c>
      <c r="J167" s="96"/>
      <c r="K167" s="97"/>
      <c r="L167" s="100" t="s">
        <v>264</v>
      </c>
      <c r="M167" s="101"/>
      <c r="N167" s="101"/>
      <c r="O167" s="102"/>
      <c r="P167" s="44"/>
      <c r="Q167" s="5"/>
    </row>
    <row r="168" spans="1:17" ht="19.5" customHeight="1">
      <c r="A168" s="94" t="s">
        <v>270</v>
      </c>
      <c r="B168" s="90"/>
      <c r="C168" s="90"/>
      <c r="D168" s="91"/>
      <c r="E168" s="91"/>
      <c r="F168" s="90"/>
      <c r="G168"/>
      <c r="H168" s="91"/>
      <c r="I168" s="92"/>
      <c r="J168" s="92"/>
      <c r="K168" s="92"/>
      <c r="L168" s="93"/>
      <c r="M168" s="93"/>
      <c r="N168" s="93"/>
      <c r="O168" s="93"/>
      <c r="P168" s="44"/>
      <c r="Q168" s="5"/>
    </row>
    <row r="169" spans="1:17" s="22" customFormat="1" ht="20.25" customHeight="1">
      <c r="A169" s="89"/>
      <c r="L169" s="226"/>
      <c r="M169" s="226"/>
      <c r="N169" s="226"/>
      <c r="O169" s="226"/>
      <c r="P169" s="226"/>
    </row>
    <row r="170" spans="1:17" ht="41.25" customHeight="1">
      <c r="A170" s="239" t="s">
        <v>205</v>
      </c>
      <c r="B170" s="239"/>
      <c r="C170" s="239"/>
      <c r="D170" s="239"/>
      <c r="E170" s="239"/>
      <c r="F170" s="239"/>
      <c r="G170" s="239"/>
      <c r="H170" s="239"/>
      <c r="I170" s="239"/>
      <c r="J170" s="239"/>
      <c r="K170" s="23"/>
      <c r="L170" s="23"/>
      <c r="M170" s="23"/>
      <c r="N170" s="23"/>
      <c r="O170" s="23"/>
      <c r="Q170" s="5"/>
    </row>
    <row r="171" spans="1:17" ht="28.5" customHeight="1">
      <c r="A171" s="230" t="s">
        <v>161</v>
      </c>
      <c r="B171" s="231"/>
      <c r="C171" s="232"/>
      <c r="D171" s="230" t="s">
        <v>162</v>
      </c>
      <c r="E171" s="231"/>
      <c r="F171" s="232"/>
      <c r="G171" s="238" t="s">
        <v>163</v>
      </c>
      <c r="H171" s="238"/>
      <c r="I171" s="238" t="s">
        <v>164</v>
      </c>
      <c r="J171" s="238"/>
      <c r="K171" s="236"/>
      <c r="L171" s="236"/>
      <c r="M171" s="236"/>
      <c r="N171" s="24"/>
      <c r="O171" s="24"/>
      <c r="Q171" s="5"/>
    </row>
    <row r="172" spans="1:17" s="49" customFormat="1" ht="33" customHeight="1">
      <c r="A172" s="233" t="s">
        <v>265</v>
      </c>
      <c r="B172" s="234"/>
      <c r="C172" s="235"/>
      <c r="D172" s="196" t="s">
        <v>266</v>
      </c>
      <c r="E172" s="197"/>
      <c r="F172" s="198"/>
      <c r="G172" s="194">
        <v>156240000</v>
      </c>
      <c r="H172" s="195"/>
      <c r="I172" s="194" t="s">
        <v>268</v>
      </c>
      <c r="J172" s="195"/>
      <c r="K172" s="237"/>
      <c r="L172" s="237"/>
      <c r="M172" s="237"/>
      <c r="N172" s="48"/>
      <c r="O172" s="48"/>
    </row>
    <row r="173" spans="1:17" s="49" customFormat="1" ht="33" customHeight="1">
      <c r="A173" s="233" t="s">
        <v>265</v>
      </c>
      <c r="B173" s="234"/>
      <c r="C173" s="235"/>
      <c r="D173" s="196" t="s">
        <v>267</v>
      </c>
      <c r="E173" s="197"/>
      <c r="F173" s="198"/>
      <c r="G173" s="194">
        <v>111804000</v>
      </c>
      <c r="H173" s="195"/>
      <c r="I173" s="194" t="s">
        <v>269</v>
      </c>
      <c r="J173" s="195"/>
      <c r="K173" s="237"/>
      <c r="L173" s="237"/>
      <c r="M173" s="237"/>
      <c r="N173" s="48"/>
      <c r="O173" s="48"/>
    </row>
    <row r="174" spans="1:17" s="22" customFormat="1" ht="26.25" customHeight="1">
      <c r="A174" s="247" t="s">
        <v>270</v>
      </c>
      <c r="B174" s="247"/>
      <c r="C174" s="247"/>
      <c r="D174" s="247"/>
      <c r="E174" s="247"/>
      <c r="F174" s="247"/>
      <c r="G174" s="247"/>
      <c r="H174" s="247"/>
      <c r="I174" s="247"/>
      <c r="J174" s="247"/>
      <c r="K174" s="248"/>
      <c r="L174" s="248"/>
      <c r="M174" s="248"/>
      <c r="N174" s="50"/>
      <c r="O174" s="50"/>
    </row>
    <row r="175" spans="1:17" s="22" customFormat="1" ht="6" customHeight="1">
      <c r="A175" s="24"/>
      <c r="B175" s="24"/>
      <c r="C175" s="24"/>
      <c r="D175" s="24"/>
      <c r="E175" s="24"/>
      <c r="F175" s="24"/>
      <c r="G175" s="24"/>
      <c r="H175" s="24"/>
      <c r="I175" s="24"/>
      <c r="J175" s="24"/>
      <c r="K175" s="24"/>
      <c r="L175" s="24"/>
      <c r="M175" s="24"/>
      <c r="N175" s="24"/>
      <c r="O175" s="24"/>
    </row>
    <row r="176" spans="1:17" ht="30.75" customHeight="1">
      <c r="A176" s="119" t="s">
        <v>76</v>
      </c>
      <c r="B176" s="119"/>
      <c r="C176" s="119"/>
      <c r="D176" s="119"/>
      <c r="E176" s="119"/>
      <c r="F176" s="119"/>
      <c r="G176" s="119"/>
      <c r="H176" s="119"/>
      <c r="I176" s="119"/>
      <c r="J176" s="119"/>
      <c r="K176" s="119"/>
      <c r="L176" s="119"/>
      <c r="M176" s="119"/>
      <c r="N176" s="119"/>
      <c r="O176" s="119"/>
      <c r="P176" s="5"/>
      <c r="Q176" s="5"/>
    </row>
    <row r="177" spans="1:17" ht="30.75" customHeight="1">
      <c r="A177" s="128" t="s">
        <v>69</v>
      </c>
      <c r="B177" s="130"/>
      <c r="C177" s="190" t="s">
        <v>18</v>
      </c>
      <c r="D177" s="190"/>
      <c r="E177" s="190"/>
      <c r="F177" s="190" t="s">
        <v>25</v>
      </c>
      <c r="G177" s="190"/>
      <c r="H177" s="128" t="s">
        <v>26</v>
      </c>
      <c r="I177" s="129"/>
      <c r="J177" s="130"/>
      <c r="K177" s="190" t="s">
        <v>27</v>
      </c>
      <c r="L177" s="190"/>
      <c r="M177" s="190"/>
      <c r="N177" s="149" t="s">
        <v>28</v>
      </c>
      <c r="O177" s="149"/>
      <c r="Q177" s="5"/>
    </row>
    <row r="178" spans="1:17" ht="30.75" customHeight="1">
      <c r="A178" s="115" t="s">
        <v>182</v>
      </c>
      <c r="B178" s="116"/>
      <c r="C178" s="116"/>
      <c r="D178" s="116"/>
      <c r="E178" s="116"/>
      <c r="F178" s="116"/>
      <c r="G178" s="116"/>
      <c r="H178" s="116"/>
      <c r="I178" s="116"/>
      <c r="J178" s="116"/>
      <c r="K178" s="116"/>
      <c r="L178" s="116"/>
      <c r="M178" s="116"/>
      <c r="N178" s="116"/>
      <c r="O178" s="116"/>
      <c r="Q178" s="5"/>
    </row>
    <row r="179" spans="1:17" ht="30.75" customHeight="1">
      <c r="A179" s="128" t="s">
        <v>13</v>
      </c>
      <c r="B179" s="130"/>
      <c r="C179" s="128" t="s">
        <v>28</v>
      </c>
      <c r="D179" s="129"/>
      <c r="E179" s="129"/>
      <c r="F179" s="129"/>
      <c r="G179" s="129"/>
      <c r="H179" s="129"/>
      <c r="I179" s="129"/>
      <c r="J179" s="129"/>
      <c r="K179" s="129"/>
      <c r="L179" s="129"/>
      <c r="M179" s="129"/>
      <c r="N179" s="129"/>
      <c r="O179" s="130"/>
      <c r="Q179" s="5"/>
    </row>
    <row r="180" spans="1:17" ht="41.25" customHeight="1">
      <c r="A180" s="115" t="s">
        <v>218</v>
      </c>
      <c r="B180" s="117"/>
      <c r="C180" s="140" t="s">
        <v>227</v>
      </c>
      <c r="D180" s="141"/>
      <c r="E180" s="141"/>
      <c r="F180" s="141"/>
      <c r="G180" s="141"/>
      <c r="H180" s="141"/>
      <c r="I180" s="141"/>
      <c r="J180" s="141"/>
      <c r="K180" s="141"/>
      <c r="L180" s="141"/>
      <c r="M180" s="141"/>
      <c r="N180" s="141"/>
      <c r="O180" s="142"/>
      <c r="Q180" s="5"/>
    </row>
    <row r="181" spans="1:17" ht="41.25" customHeight="1">
      <c r="A181" s="115" t="s">
        <v>219</v>
      </c>
      <c r="B181" s="117"/>
      <c r="C181" s="140" t="s">
        <v>226</v>
      </c>
      <c r="D181" s="141"/>
      <c r="E181" s="141"/>
      <c r="F181" s="141"/>
      <c r="G181" s="141"/>
      <c r="H181" s="141"/>
      <c r="I181" s="141"/>
      <c r="J181" s="141"/>
      <c r="K181" s="141"/>
      <c r="L181" s="141"/>
      <c r="M181" s="141"/>
      <c r="N181" s="141"/>
      <c r="O181" s="142"/>
      <c r="Q181" s="5"/>
    </row>
    <row r="182" spans="1:17" ht="41.25" customHeight="1">
      <c r="A182" s="115" t="s">
        <v>220</v>
      </c>
      <c r="B182" s="117"/>
      <c r="C182" s="143" t="s">
        <v>183</v>
      </c>
      <c r="D182" s="144"/>
      <c r="E182" s="144"/>
      <c r="F182" s="144"/>
      <c r="G182" s="144"/>
      <c r="H182" s="144"/>
      <c r="I182" s="144"/>
      <c r="J182" s="144"/>
      <c r="K182" s="144"/>
      <c r="L182" s="144"/>
      <c r="M182" s="144"/>
      <c r="N182" s="144"/>
      <c r="O182" s="145"/>
      <c r="Q182" s="5"/>
    </row>
    <row r="183" spans="1:17" s="22" customFormat="1" ht="24.75" customHeight="1">
      <c r="A183" s="39"/>
      <c r="B183" s="39"/>
      <c r="C183" s="52"/>
      <c r="D183" s="52"/>
      <c r="E183" s="52"/>
      <c r="F183" s="52"/>
      <c r="G183" s="52"/>
      <c r="H183" s="52"/>
      <c r="I183" s="52"/>
      <c r="J183" s="52"/>
      <c r="K183" s="52"/>
      <c r="L183" s="52"/>
      <c r="M183" s="52"/>
      <c r="N183" s="52"/>
      <c r="O183" s="52"/>
    </row>
    <row r="184" spans="1:17" ht="30" customHeight="1">
      <c r="A184" s="181" t="s">
        <v>77</v>
      </c>
      <c r="B184" s="181"/>
      <c r="C184" s="181"/>
      <c r="D184" s="181"/>
      <c r="E184" s="181"/>
      <c r="F184" s="181"/>
      <c r="G184" s="181"/>
      <c r="H184" s="181"/>
      <c r="I184" s="181"/>
      <c r="J184" s="181"/>
      <c r="K184" s="181"/>
      <c r="L184" s="181"/>
      <c r="M184" s="181"/>
      <c r="N184" s="181"/>
      <c r="O184" s="181"/>
      <c r="P184" s="22"/>
      <c r="Q184" s="5"/>
    </row>
    <row r="185" spans="1:17" ht="18.75" customHeight="1">
      <c r="A185" s="182" t="s">
        <v>30</v>
      </c>
      <c r="B185" s="182"/>
      <c r="C185" s="182"/>
      <c r="D185" s="182"/>
      <c r="E185" s="182"/>
      <c r="F185" s="182"/>
      <c r="G185" s="182"/>
      <c r="H185" s="182"/>
      <c r="I185" s="182"/>
      <c r="J185" s="182"/>
      <c r="K185" s="182"/>
      <c r="L185" s="182"/>
      <c r="M185" s="182"/>
      <c r="N185" s="182"/>
      <c r="O185" s="182"/>
      <c r="Q185" s="5"/>
    </row>
    <row r="186" spans="1:17" ht="36.75" customHeight="1">
      <c r="A186" s="9" t="s">
        <v>17</v>
      </c>
      <c r="B186" s="9" t="s">
        <v>31</v>
      </c>
      <c r="C186" s="149" t="s">
        <v>18</v>
      </c>
      <c r="D186" s="149"/>
      <c r="E186" s="149"/>
      <c r="F186" s="149"/>
      <c r="G186" s="149"/>
      <c r="H186" s="149"/>
      <c r="I186" s="149"/>
      <c r="J186" s="149" t="s">
        <v>32</v>
      </c>
      <c r="K186" s="149"/>
      <c r="L186" s="149"/>
      <c r="M186" s="149" t="s">
        <v>33</v>
      </c>
      <c r="N186" s="149"/>
      <c r="O186" s="149"/>
      <c r="Q186" s="5"/>
    </row>
    <row r="187" spans="1:17" ht="84.75" customHeight="1">
      <c r="A187" s="57">
        <v>1</v>
      </c>
      <c r="B187" s="57" t="s">
        <v>142</v>
      </c>
      <c r="C187" s="193" t="s">
        <v>189</v>
      </c>
      <c r="D187" s="193"/>
      <c r="E187" s="193"/>
      <c r="F187" s="193"/>
      <c r="G187" s="193"/>
      <c r="H187" s="193"/>
      <c r="I187" s="193"/>
      <c r="J187" s="193" t="s">
        <v>186</v>
      </c>
      <c r="K187" s="193"/>
      <c r="L187" s="193"/>
      <c r="M187" s="171" t="s">
        <v>252</v>
      </c>
      <c r="N187" s="171"/>
      <c r="O187" s="171"/>
      <c r="Q187" s="5"/>
    </row>
    <row r="188" spans="1:17" ht="106.5" customHeight="1">
      <c r="A188" s="57">
        <v>2</v>
      </c>
      <c r="B188" s="57" t="s">
        <v>143</v>
      </c>
      <c r="C188" s="193" t="s">
        <v>204</v>
      </c>
      <c r="D188" s="193"/>
      <c r="E188" s="193"/>
      <c r="F188" s="193"/>
      <c r="G188" s="193"/>
      <c r="H188" s="193"/>
      <c r="I188" s="193"/>
      <c r="J188" s="193" t="s">
        <v>186</v>
      </c>
      <c r="K188" s="193"/>
      <c r="L188" s="193"/>
      <c r="M188" s="171" t="s">
        <v>251</v>
      </c>
      <c r="N188" s="171"/>
      <c r="O188" s="171"/>
      <c r="Q188" s="5"/>
    </row>
    <row r="189" spans="1:17" ht="50.25" customHeight="1">
      <c r="A189" s="55">
        <v>3</v>
      </c>
      <c r="B189" s="55" t="s">
        <v>196</v>
      </c>
      <c r="C189" s="193" t="s">
        <v>201</v>
      </c>
      <c r="D189" s="193"/>
      <c r="E189" s="193"/>
      <c r="F189" s="193"/>
      <c r="G189" s="193"/>
      <c r="H189" s="193"/>
      <c r="I189" s="193"/>
      <c r="J189" s="187" t="s">
        <v>186</v>
      </c>
      <c r="K189" s="187"/>
      <c r="L189" s="187"/>
      <c r="M189" s="171" t="s">
        <v>233</v>
      </c>
      <c r="N189" s="244"/>
      <c r="O189" s="244"/>
      <c r="Q189" s="5"/>
    </row>
    <row r="190" spans="1:17" ht="15.75" customHeight="1">
      <c r="A190" s="6"/>
      <c r="B190" s="6"/>
      <c r="C190" s="6"/>
      <c r="D190" s="6"/>
      <c r="E190" s="6"/>
      <c r="F190" s="6"/>
      <c r="G190" s="6"/>
      <c r="H190" s="4"/>
      <c r="I190" s="5"/>
      <c r="J190" s="5"/>
      <c r="K190" s="5"/>
      <c r="L190" s="5"/>
      <c r="M190" s="5"/>
      <c r="N190" s="5"/>
      <c r="O190" s="5"/>
      <c r="Q190" s="5"/>
    </row>
    <row r="191" spans="1:17" ht="34.5" customHeight="1">
      <c r="A191" s="224" t="s">
        <v>70</v>
      </c>
      <c r="B191" s="224"/>
      <c r="C191" s="224"/>
      <c r="D191" s="224"/>
      <c r="E191" s="224"/>
      <c r="F191" s="224"/>
      <c r="G191" s="224"/>
      <c r="H191" s="224"/>
      <c r="I191" s="224"/>
      <c r="J191" s="224"/>
      <c r="K191" s="224"/>
      <c r="L191" s="224"/>
      <c r="M191" s="224"/>
      <c r="N191" s="224"/>
      <c r="O191" s="224"/>
      <c r="P191" s="31"/>
      <c r="Q191" s="5"/>
    </row>
    <row r="192" spans="1:17" ht="30" customHeight="1">
      <c r="A192" s="152" t="s">
        <v>54</v>
      </c>
      <c r="B192" s="152"/>
      <c r="C192" s="152"/>
      <c r="D192" s="152"/>
      <c r="E192" s="152" t="s">
        <v>18</v>
      </c>
      <c r="F192" s="152"/>
      <c r="G192" s="152"/>
      <c r="H192" s="152"/>
      <c r="I192" s="152"/>
      <c r="J192" s="152"/>
      <c r="K192" s="152" t="s">
        <v>51</v>
      </c>
      <c r="L192" s="152"/>
      <c r="M192" s="152" t="s">
        <v>55</v>
      </c>
      <c r="N192" s="152"/>
      <c r="O192" s="152"/>
      <c r="Q192" s="5"/>
    </row>
    <row r="193" spans="1:17" ht="39" customHeight="1">
      <c r="A193" s="160" t="s">
        <v>89</v>
      </c>
      <c r="B193" s="160"/>
      <c r="C193" s="160"/>
      <c r="D193" s="160"/>
      <c r="E193" s="160" t="s">
        <v>89</v>
      </c>
      <c r="F193" s="160"/>
      <c r="G193" s="160"/>
      <c r="H193" s="160"/>
      <c r="I193" s="160"/>
      <c r="J193" s="160"/>
      <c r="K193" s="160" t="s">
        <v>89</v>
      </c>
      <c r="L193" s="160"/>
      <c r="M193" s="241" t="s">
        <v>89</v>
      </c>
      <c r="N193" s="242"/>
      <c r="O193" s="243"/>
      <c r="P193" s="22"/>
      <c r="Q193" s="5"/>
    </row>
    <row r="194" spans="1:17" ht="45.75" customHeight="1">
      <c r="A194" s="28"/>
      <c r="B194" s="18"/>
      <c r="C194" s="18"/>
      <c r="D194" s="18"/>
      <c r="E194" s="18"/>
      <c r="F194" s="18"/>
      <c r="G194" s="18"/>
      <c r="H194" s="19"/>
      <c r="Q194" s="5"/>
    </row>
    <row r="195" spans="1:17" ht="31.5" customHeight="1">
      <c r="A195" s="182" t="s">
        <v>152</v>
      </c>
      <c r="B195" s="182"/>
      <c r="C195" s="182"/>
      <c r="D195" s="182"/>
      <c r="E195" s="182"/>
      <c r="F195" s="182"/>
      <c r="G195" s="182"/>
      <c r="H195" s="182"/>
      <c r="I195" s="182"/>
      <c r="J195" s="182"/>
      <c r="K195" s="182"/>
      <c r="L195" s="182"/>
      <c r="M195" s="182"/>
      <c r="N195" s="182"/>
      <c r="O195" s="182"/>
      <c r="P195" s="22"/>
      <c r="Q195" s="5"/>
    </row>
    <row r="196" spans="1:17" ht="48.75" customHeight="1">
      <c r="A196" s="161" t="s">
        <v>61</v>
      </c>
      <c r="B196" s="163"/>
      <c r="C196" s="149" t="s">
        <v>84</v>
      </c>
      <c r="D196" s="149"/>
      <c r="E196" s="149"/>
      <c r="F196" s="149" t="s">
        <v>83</v>
      </c>
      <c r="G196" s="149"/>
      <c r="H196" s="161" t="s">
        <v>60</v>
      </c>
      <c r="I196" s="162"/>
      <c r="J196" s="162"/>
      <c r="K196" s="162"/>
      <c r="L196" s="162"/>
      <c r="M196" s="163"/>
      <c r="N196" s="190" t="s">
        <v>29</v>
      </c>
      <c r="O196" s="190"/>
      <c r="Q196" s="5"/>
    </row>
    <row r="197" spans="1:17" ht="26.25" customHeight="1">
      <c r="A197" s="154" t="s">
        <v>195</v>
      </c>
      <c r="B197" s="155"/>
      <c r="C197" s="155"/>
      <c r="D197" s="155"/>
      <c r="E197" s="155"/>
      <c r="F197" s="155"/>
      <c r="G197" s="155"/>
      <c r="H197" s="155"/>
      <c r="I197" s="155"/>
      <c r="J197" s="155"/>
      <c r="K197" s="155"/>
      <c r="L197" s="155"/>
      <c r="M197" s="155"/>
      <c r="N197" s="155"/>
      <c r="O197" s="156"/>
      <c r="Q197" s="5"/>
    </row>
    <row r="198" spans="1:17" s="29" customFormat="1" ht="18" customHeight="1">
      <c r="A198" s="157"/>
      <c r="B198" s="158"/>
      <c r="C198" s="158"/>
      <c r="D198" s="158"/>
      <c r="E198" s="158"/>
      <c r="F198" s="158"/>
      <c r="G198" s="158"/>
      <c r="H198" s="158"/>
      <c r="I198" s="158"/>
      <c r="J198" s="158"/>
      <c r="K198" s="158"/>
      <c r="L198" s="158"/>
      <c r="M198" s="158"/>
      <c r="N198" s="158"/>
      <c r="O198" s="159"/>
      <c r="Q198" s="30"/>
    </row>
    <row r="199" spans="1:17" s="29" customFormat="1" ht="12" customHeight="1">
      <c r="A199" s="13"/>
      <c r="B199" s="14"/>
      <c r="C199" s="14"/>
      <c r="D199" s="14"/>
      <c r="E199" s="14"/>
      <c r="F199" s="14"/>
      <c r="G199" s="14"/>
      <c r="H199" s="12"/>
      <c r="I199" s="15"/>
      <c r="J199" s="15"/>
      <c r="K199" s="15"/>
      <c r="L199" s="15"/>
      <c r="M199" s="15"/>
      <c r="N199" s="15"/>
      <c r="O199" s="15"/>
      <c r="Q199" s="30"/>
    </row>
    <row r="200" spans="1:17" s="29" customFormat="1" ht="24" customHeight="1">
      <c r="A200" s="153" t="s">
        <v>80</v>
      </c>
      <c r="B200" s="153"/>
      <c r="C200" s="153"/>
      <c r="D200" s="153"/>
      <c r="E200" s="153"/>
      <c r="F200" s="153"/>
      <c r="G200" s="153"/>
      <c r="H200" s="153"/>
      <c r="I200" s="153"/>
      <c r="J200" s="153"/>
      <c r="K200" s="153"/>
      <c r="L200" s="153"/>
      <c r="M200" s="153"/>
      <c r="N200" s="153"/>
      <c r="O200" s="153"/>
      <c r="P200" s="30"/>
    </row>
    <row r="201" spans="1:17" s="29" customFormat="1" ht="24" customHeight="1">
      <c r="A201" s="225" t="s">
        <v>81</v>
      </c>
      <c r="B201" s="225"/>
      <c r="C201" s="225"/>
      <c r="D201" s="225"/>
      <c r="E201" s="225"/>
      <c r="F201" s="225"/>
      <c r="G201" s="225"/>
      <c r="H201" s="225"/>
      <c r="I201" s="225"/>
      <c r="J201" s="225"/>
      <c r="K201" s="225"/>
      <c r="L201" s="225"/>
      <c r="M201" s="225"/>
      <c r="N201" s="225"/>
      <c r="O201" s="225"/>
    </row>
    <row r="202" spans="1:17" s="29" customFormat="1" ht="38.25" customHeight="1">
      <c r="A202" s="150" t="s">
        <v>62</v>
      </c>
      <c r="B202" s="151"/>
      <c r="C202" s="146" t="s">
        <v>63</v>
      </c>
      <c r="D202" s="147"/>
      <c r="E202" s="147"/>
      <c r="F202" s="147"/>
      <c r="G202" s="147"/>
      <c r="H202" s="147"/>
      <c r="I202" s="147"/>
      <c r="J202" s="147"/>
      <c r="K202" s="147"/>
      <c r="L202" s="148"/>
      <c r="M202" s="152" t="s">
        <v>55</v>
      </c>
      <c r="N202" s="152"/>
      <c r="O202" s="152"/>
    </row>
    <row r="203" spans="1:17" s="29" customFormat="1" ht="27" customHeight="1">
      <c r="A203" s="245" t="s">
        <v>234</v>
      </c>
      <c r="B203" s="165"/>
      <c r="C203" s="165"/>
      <c r="D203" s="165"/>
      <c r="E203" s="165"/>
      <c r="F203" s="165"/>
      <c r="G203" s="165"/>
      <c r="H203" s="165"/>
      <c r="I203" s="165"/>
      <c r="J203" s="165"/>
      <c r="K203" s="165"/>
      <c r="L203" s="166"/>
      <c r="M203" s="164" t="s">
        <v>233</v>
      </c>
      <c r="N203" s="165"/>
      <c r="O203" s="166"/>
    </row>
    <row r="204" spans="1:17" s="29" customFormat="1" ht="9" customHeight="1">
      <c r="A204" s="167"/>
      <c r="B204" s="168"/>
      <c r="C204" s="168"/>
      <c r="D204" s="168"/>
      <c r="E204" s="168"/>
      <c r="F204" s="168"/>
      <c r="G204" s="168"/>
      <c r="H204" s="168"/>
      <c r="I204" s="168"/>
      <c r="J204" s="168"/>
      <c r="K204" s="168"/>
      <c r="L204" s="169"/>
      <c r="M204" s="167"/>
      <c r="N204" s="168"/>
      <c r="O204" s="169"/>
    </row>
    <row r="205" spans="1:17" s="29" customFormat="1" ht="15" customHeight="1">
      <c r="A205" s="70"/>
      <c r="B205" s="70"/>
      <c r="C205" s="70"/>
      <c r="D205" s="70"/>
      <c r="E205" s="70"/>
      <c r="F205" s="70"/>
      <c r="G205" s="70"/>
      <c r="H205" s="70"/>
      <c r="I205" s="70"/>
      <c r="J205" s="70"/>
      <c r="K205" s="70"/>
      <c r="L205" s="70"/>
      <c r="M205" s="70"/>
      <c r="N205" s="70"/>
      <c r="O205" s="70"/>
    </row>
    <row r="206" spans="1:17" s="29" customFormat="1" ht="25.5" customHeight="1">
      <c r="A206" s="182" t="s">
        <v>78</v>
      </c>
      <c r="B206" s="182"/>
      <c r="C206" s="182"/>
      <c r="D206" s="182"/>
      <c r="E206" s="182"/>
      <c r="F206" s="182"/>
      <c r="G206" s="182"/>
      <c r="H206" s="182"/>
      <c r="I206" s="182"/>
      <c r="J206" s="182"/>
      <c r="K206" s="182"/>
      <c r="L206" s="182"/>
      <c r="M206" s="182"/>
      <c r="N206" s="182"/>
      <c r="O206" s="182"/>
      <c r="P206" s="30"/>
      <c r="Q206" s="30"/>
    </row>
    <row r="207" spans="1:17" s="29" customFormat="1" ht="56.25" customHeight="1">
      <c r="A207" s="9" t="s">
        <v>56</v>
      </c>
      <c r="B207" s="9" t="s">
        <v>57</v>
      </c>
      <c r="C207" s="149" t="s">
        <v>59</v>
      </c>
      <c r="D207" s="149"/>
      <c r="E207" s="149"/>
      <c r="F207" s="149"/>
      <c r="G207" s="149"/>
      <c r="H207" s="149"/>
      <c r="I207" s="161" t="s">
        <v>58</v>
      </c>
      <c r="J207" s="162"/>
      <c r="K207" s="162"/>
      <c r="L207" s="163"/>
      <c r="M207" s="149" t="s">
        <v>170</v>
      </c>
      <c r="N207" s="149"/>
      <c r="O207" s="149"/>
      <c r="P207" s="31"/>
      <c r="Q207" s="30"/>
    </row>
    <row r="208" spans="1:17" s="29" customFormat="1" ht="34.5" customHeight="1">
      <c r="A208" s="193" t="s">
        <v>235</v>
      </c>
      <c r="B208" s="193"/>
      <c r="C208" s="193"/>
      <c r="D208" s="193"/>
      <c r="E208" s="193"/>
      <c r="F208" s="193"/>
      <c r="G208" s="193"/>
      <c r="H208" s="193"/>
      <c r="I208" s="193"/>
      <c r="J208" s="193"/>
      <c r="K208" s="193"/>
      <c r="L208" s="193"/>
      <c r="M208" s="171" t="s">
        <v>91</v>
      </c>
      <c r="N208" s="171"/>
      <c r="O208" s="171"/>
      <c r="P208" s="31"/>
      <c r="Q208" s="30"/>
    </row>
    <row r="209" spans="1:17" s="29" customFormat="1" ht="18" customHeight="1">
      <c r="A209" s="8"/>
      <c r="B209" s="8"/>
      <c r="C209" s="8"/>
      <c r="D209" s="8"/>
      <c r="E209" s="2"/>
      <c r="F209" s="2"/>
      <c r="G209" s="2"/>
      <c r="H209" s="2"/>
      <c r="I209" s="1"/>
      <c r="J209" s="1"/>
      <c r="K209" s="1"/>
      <c r="L209" s="1"/>
      <c r="M209" s="1"/>
      <c r="N209" s="1"/>
      <c r="O209" s="1"/>
      <c r="Q209" s="30"/>
    </row>
    <row r="210" spans="1:17" s="29" customFormat="1" ht="30.75" customHeight="1">
      <c r="A210" s="153" t="s">
        <v>82</v>
      </c>
      <c r="B210" s="153"/>
      <c r="C210" s="153"/>
      <c r="D210" s="153"/>
      <c r="E210" s="153"/>
      <c r="F210" s="153"/>
      <c r="G210" s="153"/>
      <c r="H210" s="153"/>
      <c r="I210" s="153"/>
      <c r="J210" s="153"/>
      <c r="K210" s="153"/>
      <c r="L210" s="153"/>
      <c r="M210" s="153"/>
      <c r="N210" s="153"/>
      <c r="O210" s="153"/>
      <c r="P210" s="30"/>
      <c r="Q210" s="30"/>
    </row>
    <row r="211" spans="1:17" ht="15" customHeight="1">
      <c r="A211" s="182" t="s">
        <v>86</v>
      </c>
      <c r="B211" s="182"/>
      <c r="C211" s="182"/>
      <c r="D211" s="182"/>
      <c r="E211" s="182"/>
      <c r="F211" s="182"/>
      <c r="G211" s="182"/>
      <c r="H211" s="182"/>
      <c r="I211" s="182"/>
      <c r="J211" s="182"/>
      <c r="K211" s="182"/>
      <c r="L211" s="182"/>
      <c r="M211" s="182"/>
      <c r="N211" s="182"/>
      <c r="O211" s="182"/>
      <c r="Q211" s="5"/>
    </row>
    <row r="212" spans="1:17" ht="31.5">
      <c r="A212" s="21" t="s">
        <v>34</v>
      </c>
      <c r="B212" s="21" t="s">
        <v>35</v>
      </c>
      <c r="C212" s="161" t="s">
        <v>18</v>
      </c>
      <c r="D212" s="162"/>
      <c r="E212" s="162"/>
      <c r="F212" s="162"/>
      <c r="G212" s="162"/>
      <c r="H212" s="162"/>
      <c r="I212" s="163"/>
      <c r="J212" s="149" t="s">
        <v>36</v>
      </c>
      <c r="K212" s="149"/>
      <c r="L212" s="149"/>
      <c r="M212" s="149" t="s">
        <v>53</v>
      </c>
      <c r="N212" s="149"/>
      <c r="O212" s="149"/>
    </row>
    <row r="213" spans="1:17" ht="41.25" customHeight="1">
      <c r="A213" s="64">
        <v>17400</v>
      </c>
      <c r="B213" s="65">
        <v>45476</v>
      </c>
      <c r="C213" s="120" t="s">
        <v>236</v>
      </c>
      <c r="D213" s="121"/>
      <c r="E213" s="121"/>
      <c r="F213" s="121"/>
      <c r="G213" s="121"/>
      <c r="H213" s="121"/>
      <c r="I213" s="122"/>
      <c r="J213" s="120" t="s">
        <v>241</v>
      </c>
      <c r="K213" s="121"/>
      <c r="L213" s="122"/>
      <c r="M213" s="123" t="s">
        <v>246</v>
      </c>
      <c r="N213" s="124"/>
      <c r="O213" s="125"/>
    </row>
    <row r="214" spans="1:17" ht="41.25" customHeight="1">
      <c r="A214" s="64">
        <v>17417</v>
      </c>
      <c r="B214" s="65">
        <v>45527</v>
      </c>
      <c r="C214" s="120" t="s">
        <v>237</v>
      </c>
      <c r="D214" s="121"/>
      <c r="E214" s="121"/>
      <c r="F214" s="121"/>
      <c r="G214" s="121"/>
      <c r="H214" s="121"/>
      <c r="I214" s="122"/>
      <c r="J214" s="120" t="s">
        <v>242</v>
      </c>
      <c r="K214" s="121"/>
      <c r="L214" s="122"/>
      <c r="M214" s="123" t="s">
        <v>247</v>
      </c>
      <c r="N214" s="124"/>
      <c r="O214" s="125"/>
    </row>
    <row r="215" spans="1:17" ht="41.25" customHeight="1">
      <c r="A215" s="64">
        <v>17734</v>
      </c>
      <c r="B215" s="65">
        <v>45539</v>
      </c>
      <c r="C215" s="120" t="s">
        <v>238</v>
      </c>
      <c r="D215" s="121"/>
      <c r="E215" s="121"/>
      <c r="F215" s="121"/>
      <c r="G215" s="121"/>
      <c r="H215" s="121"/>
      <c r="I215" s="122"/>
      <c r="J215" s="120" t="s">
        <v>243</v>
      </c>
      <c r="K215" s="121"/>
      <c r="L215" s="122"/>
      <c r="M215" s="123" t="s">
        <v>248</v>
      </c>
      <c r="N215" s="124"/>
      <c r="O215" s="125"/>
    </row>
    <row r="216" spans="1:17" ht="41.25" customHeight="1">
      <c r="A216" s="64">
        <v>17795</v>
      </c>
      <c r="B216" s="65">
        <v>45548</v>
      </c>
      <c r="C216" s="120" t="s">
        <v>239</v>
      </c>
      <c r="D216" s="121"/>
      <c r="E216" s="121"/>
      <c r="F216" s="121"/>
      <c r="G216" s="121"/>
      <c r="H216" s="121"/>
      <c r="I216" s="122"/>
      <c r="J216" s="120" t="s">
        <v>244</v>
      </c>
      <c r="K216" s="121"/>
      <c r="L216" s="122"/>
      <c r="M216" s="123" t="s">
        <v>249</v>
      </c>
      <c r="N216" s="124"/>
      <c r="O216" s="125"/>
    </row>
    <row r="217" spans="1:17" ht="41.25" customHeight="1">
      <c r="A217" s="64">
        <v>17836</v>
      </c>
      <c r="B217" s="65">
        <v>45554</v>
      </c>
      <c r="C217" s="120" t="s">
        <v>240</v>
      </c>
      <c r="D217" s="121"/>
      <c r="E217" s="121"/>
      <c r="F217" s="121"/>
      <c r="G217" s="121"/>
      <c r="H217" s="121"/>
      <c r="I217" s="122"/>
      <c r="J217" s="120" t="s">
        <v>245</v>
      </c>
      <c r="K217" s="121"/>
      <c r="L217" s="122"/>
      <c r="M217" s="123" t="s">
        <v>250</v>
      </c>
      <c r="N217" s="124"/>
      <c r="O217" s="125"/>
    </row>
    <row r="218" spans="1:17" ht="31.5" customHeight="1">
      <c r="A218" s="6"/>
      <c r="B218" s="6"/>
      <c r="C218" s="6"/>
      <c r="D218" s="6"/>
      <c r="E218" s="6"/>
      <c r="F218" s="6"/>
      <c r="G218" s="6"/>
      <c r="H218" s="4"/>
      <c r="I218" s="5"/>
      <c r="J218" s="5"/>
      <c r="K218" s="5"/>
      <c r="L218" s="240"/>
      <c r="M218" s="240"/>
      <c r="N218" s="240"/>
      <c r="O218" s="240"/>
      <c r="P218" s="240"/>
    </row>
    <row r="219" spans="1:17" ht="18.75">
      <c r="A219" s="153" t="s">
        <v>71</v>
      </c>
      <c r="B219" s="153"/>
      <c r="C219" s="153"/>
      <c r="D219" s="153"/>
      <c r="E219" s="153"/>
      <c r="F219" s="153"/>
      <c r="G219" s="153"/>
      <c r="H219" s="153"/>
      <c r="I219" s="153"/>
      <c r="J219" s="153"/>
      <c r="K219" s="153"/>
      <c r="L219" s="153"/>
      <c r="M219" s="153"/>
      <c r="N219" s="153"/>
      <c r="O219" s="153"/>
      <c r="P219" s="5"/>
    </row>
    <row r="220" spans="1:17" ht="16.5">
      <c r="A220" s="227" t="s">
        <v>187</v>
      </c>
      <c r="B220" s="227"/>
      <c r="C220" s="227"/>
      <c r="D220" s="227"/>
      <c r="E220" s="227"/>
      <c r="F220" s="227"/>
      <c r="G220" s="227"/>
      <c r="H220" s="227"/>
      <c r="I220" s="227"/>
      <c r="J220" s="227"/>
      <c r="K220" s="227"/>
      <c r="L220" s="227"/>
      <c r="M220" s="227"/>
      <c r="N220" s="227"/>
      <c r="O220" s="227"/>
    </row>
    <row r="221" spans="1:17" ht="15.75">
      <c r="A221" s="128" t="s">
        <v>144</v>
      </c>
      <c r="B221" s="129"/>
      <c r="C221" s="129"/>
      <c r="D221" s="129"/>
      <c r="E221" s="129"/>
      <c r="F221" s="129"/>
      <c r="G221" s="129"/>
      <c r="H221" s="129"/>
      <c r="I221" s="129"/>
      <c r="J221" s="129"/>
      <c r="K221" s="129"/>
      <c r="L221" s="129"/>
      <c r="M221" s="129"/>
      <c r="N221" s="129"/>
      <c r="O221" s="130"/>
    </row>
    <row r="222" spans="1:17" ht="30">
      <c r="A222" s="34" t="s">
        <v>145</v>
      </c>
      <c r="B222" s="126" t="s">
        <v>146</v>
      </c>
      <c r="C222" s="127"/>
      <c r="D222" s="127"/>
      <c r="E222" s="35" t="s">
        <v>147</v>
      </c>
      <c r="F222" s="161" t="s">
        <v>147</v>
      </c>
      <c r="G222" s="162"/>
      <c r="H222" s="162"/>
      <c r="I222" s="162"/>
      <c r="J222" s="162"/>
      <c r="K222" s="162"/>
      <c r="L222" s="163"/>
      <c r="M222" s="161" t="s">
        <v>37</v>
      </c>
      <c r="N222" s="162"/>
      <c r="O222" s="163"/>
    </row>
    <row r="223" spans="1:17" ht="46.5" customHeight="1">
      <c r="A223" s="45">
        <v>1</v>
      </c>
      <c r="B223" s="218" t="s">
        <v>229</v>
      </c>
      <c r="C223" s="218"/>
      <c r="D223" s="218"/>
      <c r="E223" s="45">
        <v>12</v>
      </c>
      <c r="F223" s="218" t="s">
        <v>206</v>
      </c>
      <c r="G223" s="218"/>
      <c r="H223" s="218"/>
      <c r="I223" s="218"/>
      <c r="J223" s="218"/>
      <c r="K223" s="218"/>
      <c r="L223" s="218"/>
      <c r="M223" s="105" t="s">
        <v>91</v>
      </c>
      <c r="N223" s="106"/>
      <c r="O223" s="107"/>
    </row>
    <row r="224" spans="1:17" ht="46.5" customHeight="1">
      <c r="A224" s="59">
        <v>2</v>
      </c>
      <c r="B224" s="218" t="s">
        <v>230</v>
      </c>
      <c r="C224" s="218"/>
      <c r="D224" s="218"/>
      <c r="E224" s="59">
        <v>13</v>
      </c>
      <c r="F224" s="218" t="s">
        <v>207</v>
      </c>
      <c r="G224" s="218"/>
      <c r="H224" s="218"/>
      <c r="I224" s="218"/>
      <c r="J224" s="218"/>
      <c r="K224" s="218"/>
      <c r="L224" s="218"/>
      <c r="M224" s="108"/>
      <c r="N224" s="109"/>
      <c r="O224" s="110"/>
    </row>
    <row r="225" spans="1:16" ht="46.5" customHeight="1">
      <c r="A225" s="59">
        <v>3</v>
      </c>
      <c r="B225" s="218" t="s">
        <v>231</v>
      </c>
      <c r="C225" s="218"/>
      <c r="D225" s="218"/>
      <c r="E225" s="59">
        <v>14</v>
      </c>
      <c r="F225" s="218" t="s">
        <v>232</v>
      </c>
      <c r="G225" s="218"/>
      <c r="H225" s="218"/>
      <c r="I225" s="218"/>
      <c r="J225" s="218"/>
      <c r="K225" s="218"/>
      <c r="L225" s="218"/>
      <c r="M225" s="111"/>
      <c r="N225" s="112"/>
      <c r="O225" s="113"/>
    </row>
    <row r="226" spans="1:16" ht="13.5" customHeight="1">
      <c r="A226" s="63"/>
      <c r="B226" s="71"/>
      <c r="C226" s="71"/>
      <c r="D226" s="71"/>
      <c r="E226" s="63"/>
      <c r="F226" s="71"/>
      <c r="G226" s="71"/>
      <c r="H226" s="71"/>
      <c r="I226" s="71"/>
      <c r="J226" s="71"/>
      <c r="K226" s="71"/>
      <c r="L226" s="71"/>
      <c r="M226" s="62"/>
      <c r="N226" s="62"/>
      <c r="O226" s="62"/>
    </row>
    <row r="227" spans="1:16" ht="15.75">
      <c r="A227" s="2"/>
      <c r="B227" s="2"/>
      <c r="C227" s="2"/>
      <c r="D227" s="2"/>
      <c r="E227" s="2"/>
      <c r="F227" s="2"/>
      <c r="G227" s="2"/>
      <c r="H227" s="2"/>
    </row>
    <row r="228" spans="1:16" ht="15.75">
      <c r="A228" s="128" t="s">
        <v>165</v>
      </c>
      <c r="B228" s="129"/>
      <c r="C228" s="129"/>
      <c r="D228" s="129"/>
      <c r="E228" s="129"/>
      <c r="F228" s="129"/>
      <c r="G228" s="129"/>
      <c r="H228" s="129"/>
      <c r="I228" s="129"/>
      <c r="J228" s="129"/>
      <c r="K228" s="129"/>
      <c r="L228" s="129"/>
      <c r="M228" s="129"/>
      <c r="N228" s="129"/>
      <c r="O228" s="130"/>
      <c r="P228" s="5"/>
    </row>
    <row r="229" spans="1:16" ht="15.75">
      <c r="A229" s="128" t="s">
        <v>3</v>
      </c>
      <c r="B229" s="130"/>
      <c r="C229" s="223" t="s">
        <v>51</v>
      </c>
      <c r="D229" s="223"/>
      <c r="E229" s="223"/>
      <c r="F229" s="128" t="s">
        <v>38</v>
      </c>
      <c r="G229" s="129"/>
      <c r="H229" s="129"/>
      <c r="I229" s="129"/>
      <c r="J229" s="129"/>
      <c r="K229" s="130"/>
      <c r="L229" s="149" t="s">
        <v>10</v>
      </c>
      <c r="M229" s="149"/>
      <c r="N229" s="149"/>
      <c r="O229" s="149"/>
    </row>
    <row r="230" spans="1:16">
      <c r="A230" s="131" t="s">
        <v>214</v>
      </c>
      <c r="B230" s="132"/>
      <c r="C230" s="132"/>
      <c r="D230" s="132"/>
      <c r="E230" s="132"/>
      <c r="F230" s="132"/>
      <c r="G230" s="132"/>
      <c r="H230" s="132"/>
      <c r="I230" s="132"/>
      <c r="J230" s="132"/>
      <c r="K230" s="132"/>
      <c r="L230" s="132"/>
      <c r="M230" s="132"/>
      <c r="N230" s="132"/>
      <c r="O230" s="133"/>
    </row>
    <row r="231" spans="1:16">
      <c r="A231" s="134"/>
      <c r="B231" s="135"/>
      <c r="C231" s="135"/>
      <c r="D231" s="135"/>
      <c r="E231" s="135"/>
      <c r="F231" s="135"/>
      <c r="G231" s="135"/>
      <c r="H231" s="135"/>
      <c r="I231" s="135"/>
      <c r="J231" s="135"/>
      <c r="K231" s="135"/>
      <c r="L231" s="135"/>
      <c r="M231" s="135"/>
      <c r="N231" s="135"/>
      <c r="O231" s="136"/>
    </row>
    <row r="232" spans="1:16">
      <c r="A232" s="134"/>
      <c r="B232" s="135"/>
      <c r="C232" s="135"/>
      <c r="D232" s="135"/>
      <c r="E232" s="135"/>
      <c r="F232" s="135"/>
      <c r="G232" s="135"/>
      <c r="H232" s="135"/>
      <c r="I232" s="135"/>
      <c r="J232" s="135"/>
      <c r="K232" s="135"/>
      <c r="L232" s="135"/>
      <c r="M232" s="135"/>
      <c r="N232" s="135"/>
      <c r="O232" s="136"/>
    </row>
    <row r="233" spans="1:16" ht="4.5" customHeight="1">
      <c r="A233" s="137"/>
      <c r="B233" s="138"/>
      <c r="C233" s="138"/>
      <c r="D233" s="138"/>
      <c r="E233" s="138"/>
      <c r="F233" s="138"/>
      <c r="G233" s="138"/>
      <c r="H233" s="138"/>
      <c r="I233" s="138"/>
      <c r="J233" s="138"/>
      <c r="K233" s="138"/>
      <c r="L233" s="138"/>
      <c r="M233" s="138"/>
      <c r="N233" s="138"/>
      <c r="O233" s="139"/>
    </row>
    <row r="234" spans="1:16" ht="15.75">
      <c r="A234" s="20" t="s">
        <v>208</v>
      </c>
      <c r="B234" s="2"/>
      <c r="C234" s="2"/>
      <c r="D234" s="2"/>
      <c r="E234" s="2"/>
      <c r="F234" s="2"/>
      <c r="G234" s="2"/>
      <c r="H234" s="2"/>
    </row>
    <row r="235" spans="1:16" ht="33" customHeight="1">
      <c r="A235" s="20"/>
      <c r="B235" s="2"/>
      <c r="C235" s="2"/>
      <c r="D235" s="2"/>
      <c r="E235" s="2"/>
      <c r="F235" s="2"/>
      <c r="G235" s="2"/>
      <c r="H235" s="2"/>
    </row>
    <row r="236" spans="1:16" ht="16.5">
      <c r="A236" s="118" t="s">
        <v>72</v>
      </c>
      <c r="B236" s="118"/>
      <c r="C236" s="118"/>
      <c r="D236" s="118"/>
      <c r="E236" s="118"/>
      <c r="F236" s="118"/>
      <c r="G236" s="118"/>
      <c r="H236" s="118"/>
      <c r="I236" s="118"/>
      <c r="J236" s="118"/>
      <c r="K236" s="118"/>
      <c r="L236" s="118"/>
      <c r="M236" s="118"/>
      <c r="N236" s="118"/>
      <c r="O236" s="118"/>
      <c r="P236" s="30"/>
    </row>
    <row r="237" spans="1:16" ht="15.75">
      <c r="A237" s="128" t="s">
        <v>39</v>
      </c>
      <c r="B237" s="129"/>
      <c r="C237" s="130"/>
      <c r="D237" s="128" t="s">
        <v>45</v>
      </c>
      <c r="E237" s="129"/>
      <c r="F237" s="129"/>
      <c r="G237" s="129"/>
      <c r="H237" s="129"/>
      <c r="I237" s="129"/>
      <c r="J237" s="130"/>
    </row>
    <row r="238" spans="1:16" ht="20.25" customHeight="1">
      <c r="A238" s="115">
        <v>2019</v>
      </c>
      <c r="B238" s="116"/>
      <c r="C238" s="117"/>
      <c r="D238" s="115" t="s">
        <v>139</v>
      </c>
      <c r="E238" s="116"/>
      <c r="F238" s="116"/>
      <c r="G238" s="116"/>
      <c r="H238" s="116"/>
      <c r="I238" s="116"/>
      <c r="J238" s="117"/>
    </row>
    <row r="239" spans="1:16" ht="20.25" customHeight="1">
      <c r="A239" s="115">
        <v>2020</v>
      </c>
      <c r="B239" s="116"/>
      <c r="C239" s="117"/>
      <c r="D239" s="115" t="s">
        <v>140</v>
      </c>
      <c r="E239" s="116"/>
      <c r="F239" s="116"/>
      <c r="G239" s="116"/>
      <c r="H239" s="116"/>
      <c r="I239" s="116"/>
      <c r="J239" s="117"/>
    </row>
    <row r="240" spans="1:16" ht="20.25" customHeight="1">
      <c r="A240" s="115">
        <v>2021</v>
      </c>
      <c r="B240" s="116"/>
      <c r="C240" s="117"/>
      <c r="D240" s="115" t="s">
        <v>141</v>
      </c>
      <c r="E240" s="116"/>
      <c r="F240" s="116"/>
      <c r="G240" s="116"/>
      <c r="H240" s="116"/>
      <c r="I240" s="116"/>
      <c r="J240" s="117"/>
    </row>
    <row r="241" spans="1:16" ht="20.25" customHeight="1">
      <c r="A241" s="184">
        <v>2022</v>
      </c>
      <c r="B241" s="184"/>
      <c r="C241" s="184"/>
      <c r="D241" s="115" t="s">
        <v>153</v>
      </c>
      <c r="E241" s="116"/>
      <c r="F241" s="116"/>
      <c r="G241" s="116"/>
      <c r="H241" s="116"/>
      <c r="I241" s="116"/>
      <c r="J241" s="117"/>
    </row>
    <row r="242" spans="1:16" ht="20.25" customHeight="1">
      <c r="A242" s="115">
        <v>2023</v>
      </c>
      <c r="B242" s="116"/>
      <c r="C242" s="117"/>
      <c r="D242" s="115" t="s">
        <v>184</v>
      </c>
      <c r="E242" s="116"/>
      <c r="F242" s="116"/>
      <c r="G242" s="116"/>
      <c r="H242" s="116"/>
      <c r="I242" s="116"/>
      <c r="J242" s="117"/>
    </row>
    <row r="243" spans="1:16" ht="37.5" customHeight="1">
      <c r="A243" s="2"/>
      <c r="B243" s="2"/>
      <c r="C243" s="2"/>
      <c r="D243" s="2"/>
      <c r="E243" s="2"/>
      <c r="F243" s="2"/>
      <c r="G243" s="2"/>
      <c r="H243" s="2"/>
    </row>
    <row r="244" spans="1:16" ht="18.75">
      <c r="A244" s="222" t="s">
        <v>73</v>
      </c>
      <c r="B244" s="222"/>
      <c r="C244" s="222"/>
      <c r="D244" s="222"/>
      <c r="E244" s="222"/>
      <c r="F244" s="222"/>
      <c r="G244" s="222"/>
      <c r="H244" s="222"/>
      <c r="I244" s="222"/>
      <c r="J244" s="222"/>
      <c r="K244" s="222"/>
      <c r="L244" s="222"/>
      <c r="M244" s="222"/>
      <c r="N244" s="222"/>
      <c r="O244" s="222"/>
      <c r="P244" s="30"/>
    </row>
    <row r="245" spans="1:16" ht="198" customHeight="1">
      <c r="A245" s="170" t="s">
        <v>271</v>
      </c>
      <c r="B245" s="170"/>
      <c r="C245" s="170"/>
      <c r="D245" s="170"/>
      <c r="E245" s="170"/>
      <c r="F245" s="170"/>
      <c r="G245" s="170"/>
      <c r="H245" s="170"/>
      <c r="I245" s="170"/>
      <c r="J245" s="170"/>
      <c r="K245" s="170"/>
      <c r="L245" s="170"/>
      <c r="M245" s="170"/>
      <c r="N245" s="170"/>
      <c r="O245" s="170"/>
    </row>
    <row r="292" spans="3:13">
      <c r="C292" s="114" t="s">
        <v>215</v>
      </c>
      <c r="D292" s="114"/>
      <c r="E292" s="114"/>
      <c r="F292" s="114"/>
      <c r="G292" s="114"/>
      <c r="H292" s="114"/>
      <c r="I292" s="114"/>
      <c r="J292" s="114"/>
      <c r="K292" s="114"/>
      <c r="L292" s="114"/>
      <c r="M292" s="114"/>
    </row>
    <row r="293" spans="3:13" ht="15" customHeight="1">
      <c r="C293" s="114"/>
      <c r="D293" s="114"/>
      <c r="E293" s="114"/>
      <c r="F293" s="114"/>
      <c r="G293" s="114"/>
      <c r="H293" s="114"/>
      <c r="I293" s="114"/>
      <c r="J293" s="114"/>
      <c r="K293" s="114"/>
      <c r="L293" s="114"/>
      <c r="M293" s="114"/>
    </row>
    <row r="294" spans="3:13" ht="15" customHeight="1">
      <c r="C294" s="114"/>
      <c r="D294" s="114"/>
      <c r="E294" s="114"/>
      <c r="F294" s="114"/>
      <c r="G294" s="114"/>
      <c r="H294" s="114"/>
      <c r="I294" s="114"/>
      <c r="J294" s="114"/>
      <c r="K294" s="114"/>
      <c r="L294" s="114"/>
      <c r="M294" s="114"/>
    </row>
    <row r="295" spans="3:13" ht="15" customHeight="1">
      <c r="C295" s="114"/>
      <c r="D295" s="114"/>
      <c r="E295" s="114"/>
      <c r="F295" s="114"/>
      <c r="G295" s="114"/>
      <c r="H295" s="114"/>
      <c r="I295" s="114"/>
      <c r="J295" s="114"/>
      <c r="K295" s="114"/>
      <c r="L295" s="114"/>
      <c r="M295" s="114"/>
    </row>
    <row r="296" spans="3:13" ht="15" customHeight="1">
      <c r="C296" s="114"/>
      <c r="D296" s="114"/>
      <c r="E296" s="114"/>
      <c r="F296" s="114"/>
      <c r="G296" s="114"/>
      <c r="H296" s="114"/>
      <c r="I296" s="114"/>
      <c r="J296" s="114"/>
      <c r="K296" s="114"/>
      <c r="L296" s="114"/>
      <c r="M296" s="114"/>
    </row>
    <row r="297" spans="3:13" ht="15" customHeight="1">
      <c r="C297" s="114"/>
      <c r="D297" s="114"/>
      <c r="E297" s="114"/>
      <c r="F297" s="114"/>
      <c r="G297" s="114"/>
      <c r="H297" s="114"/>
      <c r="I297" s="114"/>
      <c r="J297" s="114"/>
      <c r="K297" s="114"/>
      <c r="L297" s="114"/>
      <c r="M297" s="114"/>
    </row>
    <row r="298" spans="3:13" ht="15" customHeight="1">
      <c r="C298" s="114"/>
      <c r="D298" s="114"/>
      <c r="E298" s="114"/>
      <c r="F298" s="114"/>
      <c r="G298" s="114"/>
      <c r="H298" s="114"/>
      <c r="I298" s="114"/>
      <c r="J298" s="114"/>
      <c r="K298" s="114"/>
      <c r="L298" s="114"/>
      <c r="M298" s="114"/>
    </row>
    <row r="299" spans="3:13" ht="15" customHeight="1">
      <c r="C299" s="114"/>
      <c r="D299" s="114"/>
      <c r="E299" s="114"/>
      <c r="F299" s="114"/>
      <c r="G299" s="114"/>
      <c r="H299" s="114"/>
      <c r="I299" s="114"/>
      <c r="J299" s="114"/>
      <c r="K299" s="114"/>
      <c r="L299" s="114"/>
      <c r="M299" s="114"/>
    </row>
    <row r="300" spans="3:13" ht="15" customHeight="1"/>
    <row r="301" spans="3:13" ht="15" customHeight="1"/>
    <row r="302" spans="3:13" ht="15" customHeight="1"/>
    <row r="303" spans="3:13" ht="15" customHeight="1"/>
    <row r="304" spans="3:13" ht="15" customHeight="1"/>
    <row r="306" ht="15" customHeight="1"/>
    <row r="307" ht="15" customHeight="1"/>
    <row r="308" ht="15" customHeight="1"/>
  </sheetData>
  <mergeCells count="372">
    <mergeCell ref="C186:I186"/>
    <mergeCell ref="A203:L204"/>
    <mergeCell ref="H146:M146"/>
    <mergeCell ref="H147:M147"/>
    <mergeCell ref="B225:D225"/>
    <mergeCell ref="F224:L224"/>
    <mergeCell ref="F225:L225"/>
    <mergeCell ref="M214:O214"/>
    <mergeCell ref="M215:O215"/>
    <mergeCell ref="M216:O216"/>
    <mergeCell ref="M217:O217"/>
    <mergeCell ref="B224:D224"/>
    <mergeCell ref="C215:I215"/>
    <mergeCell ref="C216:I216"/>
    <mergeCell ref="C217:I217"/>
    <mergeCell ref="J214:L214"/>
    <mergeCell ref="J215:L215"/>
    <mergeCell ref="J216:L216"/>
    <mergeCell ref="A174:M174"/>
    <mergeCell ref="D173:F173"/>
    <mergeCell ref="M192:O192"/>
    <mergeCell ref="K192:L192"/>
    <mergeCell ref="E192:J192"/>
    <mergeCell ref="A180:B180"/>
    <mergeCell ref="C180:O180"/>
    <mergeCell ref="A181:B181"/>
    <mergeCell ref="A170:J170"/>
    <mergeCell ref="L218:P218"/>
    <mergeCell ref="C177:E177"/>
    <mergeCell ref="F177:G177"/>
    <mergeCell ref="H177:J177"/>
    <mergeCell ref="K177:M177"/>
    <mergeCell ref="N177:O177"/>
    <mergeCell ref="A178:O178"/>
    <mergeCell ref="A177:B177"/>
    <mergeCell ref="C188:I188"/>
    <mergeCell ref="J188:L188"/>
    <mergeCell ref="M188:O188"/>
    <mergeCell ref="M193:O193"/>
    <mergeCell ref="C187:I187"/>
    <mergeCell ref="J186:L186"/>
    <mergeCell ref="M186:O186"/>
    <mergeCell ref="M187:O187"/>
    <mergeCell ref="A211:O211"/>
    <mergeCell ref="C189:I189"/>
    <mergeCell ref="J187:L187"/>
    <mergeCell ref="J189:L189"/>
    <mergeCell ref="M189:O189"/>
    <mergeCell ref="A240:C240"/>
    <mergeCell ref="A239:C239"/>
    <mergeCell ref="A238:C238"/>
    <mergeCell ref="A237:C237"/>
    <mergeCell ref="D153:E153"/>
    <mergeCell ref="G153:H153"/>
    <mergeCell ref="A185:O185"/>
    <mergeCell ref="A184:O184"/>
    <mergeCell ref="G173:H173"/>
    <mergeCell ref="A208:L208"/>
    <mergeCell ref="K171:M171"/>
    <mergeCell ref="B223:D223"/>
    <mergeCell ref="K172:M172"/>
    <mergeCell ref="K173:M173"/>
    <mergeCell ref="J217:L217"/>
    <mergeCell ref="C214:I214"/>
    <mergeCell ref="M207:O207"/>
    <mergeCell ref="I207:L207"/>
    <mergeCell ref="C207:H207"/>
    <mergeCell ref="I171:J171"/>
    <mergeCell ref="I172:J172"/>
    <mergeCell ref="I173:J173"/>
    <mergeCell ref="G171:H171"/>
    <mergeCell ref="A171:C171"/>
    <mergeCell ref="L169:P169"/>
    <mergeCell ref="M222:O222"/>
    <mergeCell ref="F222:L222"/>
    <mergeCell ref="A220:O220"/>
    <mergeCell ref="A151:O151"/>
    <mergeCell ref="L153:O153"/>
    <mergeCell ref="L154:O154"/>
    <mergeCell ref="H40:L40"/>
    <mergeCell ref="H41:L41"/>
    <mergeCell ref="A40:B40"/>
    <mergeCell ref="A41:B41"/>
    <mergeCell ref="C40:G40"/>
    <mergeCell ref="C41:G41"/>
    <mergeCell ref="H45:L45"/>
    <mergeCell ref="H46:L46"/>
    <mergeCell ref="H47:L47"/>
    <mergeCell ref="B152:C152"/>
    <mergeCell ref="D152:E152"/>
    <mergeCell ref="G152:H152"/>
    <mergeCell ref="I152:K152"/>
    <mergeCell ref="L152:O152"/>
    <mergeCell ref="D171:F171"/>
    <mergeCell ref="A172:C172"/>
    <mergeCell ref="A173:C173"/>
    <mergeCell ref="A244:O244"/>
    <mergeCell ref="C179:O179"/>
    <mergeCell ref="A228:O228"/>
    <mergeCell ref="L229:O229"/>
    <mergeCell ref="F229:K229"/>
    <mergeCell ref="C229:E229"/>
    <mergeCell ref="A229:B229"/>
    <mergeCell ref="D237:J237"/>
    <mergeCell ref="D238:J238"/>
    <mergeCell ref="D239:J239"/>
    <mergeCell ref="D240:J240"/>
    <mergeCell ref="D241:J241"/>
    <mergeCell ref="A191:O191"/>
    <mergeCell ref="A195:O195"/>
    <mergeCell ref="A200:O200"/>
    <mergeCell ref="A201:O201"/>
    <mergeCell ref="A206:O206"/>
    <mergeCell ref="A219:O219"/>
    <mergeCell ref="A179:B179"/>
    <mergeCell ref="N196:O196"/>
    <mergeCell ref="F196:G196"/>
    <mergeCell ref="C196:E196"/>
    <mergeCell ref="A196:B196"/>
    <mergeCell ref="A241:C241"/>
    <mergeCell ref="F223:L223"/>
    <mergeCell ref="H16:I16"/>
    <mergeCell ref="C44:G44"/>
    <mergeCell ref="C47:G47"/>
    <mergeCell ref="A45:B45"/>
    <mergeCell ref="A46:B46"/>
    <mergeCell ref="A47:B47"/>
    <mergeCell ref="C45:G45"/>
    <mergeCell ref="A44:B44"/>
    <mergeCell ref="B16:E16"/>
    <mergeCell ref="B17:E17"/>
    <mergeCell ref="B18:E18"/>
    <mergeCell ref="B19:E19"/>
    <mergeCell ref="B20:E20"/>
    <mergeCell ref="B21:E21"/>
    <mergeCell ref="F16:G16"/>
    <mergeCell ref="F20:G20"/>
    <mergeCell ref="A39:B39"/>
    <mergeCell ref="C38:G38"/>
    <mergeCell ref="C39:G39"/>
    <mergeCell ref="F17:G17"/>
    <mergeCell ref="F18:G18"/>
    <mergeCell ref="F19:G19"/>
    <mergeCell ref="F21:G21"/>
    <mergeCell ref="H33:L34"/>
    <mergeCell ref="A1:O2"/>
    <mergeCell ref="A3:O3"/>
    <mergeCell ref="C4:O4"/>
    <mergeCell ref="C5:O5"/>
    <mergeCell ref="A6:O6"/>
    <mergeCell ref="A7:O12"/>
    <mergeCell ref="A13:O13"/>
    <mergeCell ref="A14:O14"/>
    <mergeCell ref="H15:I15"/>
    <mergeCell ref="F15:G15"/>
    <mergeCell ref="B15:E15"/>
    <mergeCell ref="D33:G34"/>
    <mergeCell ref="M33:O34"/>
    <mergeCell ref="D32:G32"/>
    <mergeCell ref="A28:O28"/>
    <mergeCell ref="M32:O32"/>
    <mergeCell ref="H32:L32"/>
    <mergeCell ref="A29:O29"/>
    <mergeCell ref="A30:O30"/>
    <mergeCell ref="A31:O31"/>
    <mergeCell ref="H58:H59"/>
    <mergeCell ref="C52:E52"/>
    <mergeCell ref="G52:H52"/>
    <mergeCell ref="C53:E53"/>
    <mergeCell ref="G53:H53"/>
    <mergeCell ref="A52:B52"/>
    <mergeCell ref="A53:B53"/>
    <mergeCell ref="G154:H154"/>
    <mergeCell ref="G172:H172"/>
    <mergeCell ref="D154:E154"/>
    <mergeCell ref="D162:E162"/>
    <mergeCell ref="D163:E163"/>
    <mergeCell ref="D164:E164"/>
    <mergeCell ref="D165:E165"/>
    <mergeCell ref="D166:E166"/>
    <mergeCell ref="D167:E167"/>
    <mergeCell ref="G155:H155"/>
    <mergeCell ref="G156:H156"/>
    <mergeCell ref="G157:H157"/>
    <mergeCell ref="G158:H158"/>
    <mergeCell ref="G159:H159"/>
    <mergeCell ref="G160:H160"/>
    <mergeCell ref="G161:H161"/>
    <mergeCell ref="D172:F172"/>
    <mergeCell ref="L42:P42"/>
    <mergeCell ref="A56:O56"/>
    <mergeCell ref="A57:O57"/>
    <mergeCell ref="C51:E51"/>
    <mergeCell ref="A50:B50"/>
    <mergeCell ref="C50:E50"/>
    <mergeCell ref="A38:B38"/>
    <mergeCell ref="H39:L39"/>
    <mergeCell ref="H44:L44"/>
    <mergeCell ref="H38:L38"/>
    <mergeCell ref="A51:B51"/>
    <mergeCell ref="A49:L49"/>
    <mergeCell ref="C46:G46"/>
    <mergeCell ref="I50:L50"/>
    <mergeCell ref="G50:H50"/>
    <mergeCell ref="G51:H51"/>
    <mergeCell ref="A55:O55"/>
    <mergeCell ref="A36:L36"/>
    <mergeCell ref="A37:L37"/>
    <mergeCell ref="A43:L43"/>
    <mergeCell ref="D77:D84"/>
    <mergeCell ref="H17:I17"/>
    <mergeCell ref="H18:I18"/>
    <mergeCell ref="H19:I19"/>
    <mergeCell ref="H20:I20"/>
    <mergeCell ref="H21:I21"/>
    <mergeCell ref="A22:F22"/>
    <mergeCell ref="A23:F23"/>
    <mergeCell ref="A24:F24"/>
    <mergeCell ref="A77:A84"/>
    <mergeCell ref="B77:B84"/>
    <mergeCell ref="C77:C84"/>
    <mergeCell ref="A25:F25"/>
    <mergeCell ref="G22:I22"/>
    <mergeCell ref="G23:I23"/>
    <mergeCell ref="G24:I24"/>
    <mergeCell ref="G25:I25"/>
    <mergeCell ref="A27:O27"/>
    <mergeCell ref="B32:C32"/>
    <mergeCell ref="B33:C33"/>
    <mergeCell ref="B34:C34"/>
    <mergeCell ref="F58:F59"/>
    <mergeCell ref="C90:C106"/>
    <mergeCell ref="D90:D106"/>
    <mergeCell ref="D60:D76"/>
    <mergeCell ref="A145:L145"/>
    <mergeCell ref="A107:A114"/>
    <mergeCell ref="C107:C114"/>
    <mergeCell ref="A115:L115"/>
    <mergeCell ref="A117:O117"/>
    <mergeCell ref="A118:A119"/>
    <mergeCell ref="B118:B119"/>
    <mergeCell ref="C60:C76"/>
    <mergeCell ref="B60:B76"/>
    <mergeCell ref="A60:A76"/>
    <mergeCell ref="A87:O87"/>
    <mergeCell ref="A88:A89"/>
    <mergeCell ref="M58:O58"/>
    <mergeCell ref="E58:E59"/>
    <mergeCell ref="I58:L58"/>
    <mergeCell ref="G58:G59"/>
    <mergeCell ref="A58:A59"/>
    <mergeCell ref="B58:B59"/>
    <mergeCell ref="C58:C59"/>
    <mergeCell ref="D58:D59"/>
    <mergeCell ref="E88:E89"/>
    <mergeCell ref="F88:F89"/>
    <mergeCell ref="G88:G89"/>
    <mergeCell ref="H88:H89"/>
    <mergeCell ref="I88:L88"/>
    <mergeCell ref="M88:O88"/>
    <mergeCell ref="A85:L85"/>
    <mergeCell ref="B153:C153"/>
    <mergeCell ref="B154:C154"/>
    <mergeCell ref="I153:K153"/>
    <mergeCell ref="I154:K154"/>
    <mergeCell ref="A120:A136"/>
    <mergeCell ref="B120:B136"/>
    <mergeCell ref="A245:O245"/>
    <mergeCell ref="M208:O208"/>
    <mergeCell ref="I51:L53"/>
    <mergeCell ref="C118:C119"/>
    <mergeCell ref="D118:D119"/>
    <mergeCell ref="E118:E119"/>
    <mergeCell ref="F118:F119"/>
    <mergeCell ref="G118:G119"/>
    <mergeCell ref="H118:H119"/>
    <mergeCell ref="I118:L118"/>
    <mergeCell ref="M118:O118"/>
    <mergeCell ref="B107:B114"/>
    <mergeCell ref="D107:D114"/>
    <mergeCell ref="A90:A106"/>
    <mergeCell ref="B90:B106"/>
    <mergeCell ref="C120:C136"/>
    <mergeCell ref="D120:D136"/>
    <mergeCell ref="B137:B144"/>
    <mergeCell ref="A137:A144"/>
    <mergeCell ref="C137:C144"/>
    <mergeCell ref="D137:D144"/>
    <mergeCell ref="B88:B89"/>
    <mergeCell ref="C88:C89"/>
    <mergeCell ref="D88:D89"/>
    <mergeCell ref="J212:L212"/>
    <mergeCell ref="A197:O198"/>
    <mergeCell ref="E193:J193"/>
    <mergeCell ref="K193:L193"/>
    <mergeCell ref="A193:D193"/>
    <mergeCell ref="C212:I212"/>
    <mergeCell ref="A192:D192"/>
    <mergeCell ref="H196:M196"/>
    <mergeCell ref="M203:O204"/>
    <mergeCell ref="B164:C164"/>
    <mergeCell ref="B165:C165"/>
    <mergeCell ref="B166:C166"/>
    <mergeCell ref="B167:C167"/>
    <mergeCell ref="M223:O225"/>
    <mergeCell ref="C292:M299"/>
    <mergeCell ref="D242:J242"/>
    <mergeCell ref="A242:C242"/>
    <mergeCell ref="A236:O236"/>
    <mergeCell ref="A176:O176"/>
    <mergeCell ref="C213:I213"/>
    <mergeCell ref="J213:L213"/>
    <mergeCell ref="M213:O213"/>
    <mergeCell ref="B222:D222"/>
    <mergeCell ref="A221:O221"/>
    <mergeCell ref="A230:O233"/>
    <mergeCell ref="C181:O181"/>
    <mergeCell ref="A182:B182"/>
    <mergeCell ref="C182:O182"/>
    <mergeCell ref="C202:L202"/>
    <mergeCell ref="M212:O212"/>
    <mergeCell ref="A202:B202"/>
    <mergeCell ref="M202:O202"/>
    <mergeCell ref="A210:O210"/>
    <mergeCell ref="I158:K158"/>
    <mergeCell ref="I159:K159"/>
    <mergeCell ref="I160:K160"/>
    <mergeCell ref="I161:K161"/>
    <mergeCell ref="I162:K162"/>
    <mergeCell ref="I163:K163"/>
    <mergeCell ref="I164:K164"/>
    <mergeCell ref="I165:K165"/>
    <mergeCell ref="B155:C155"/>
    <mergeCell ref="B156:C156"/>
    <mergeCell ref="B157:C157"/>
    <mergeCell ref="B158:C158"/>
    <mergeCell ref="B159:C159"/>
    <mergeCell ref="B160:C160"/>
    <mergeCell ref="B161:C161"/>
    <mergeCell ref="D155:E155"/>
    <mergeCell ref="D156:E156"/>
    <mergeCell ref="D157:E157"/>
    <mergeCell ref="D158:E158"/>
    <mergeCell ref="D159:E159"/>
    <mergeCell ref="D160:E160"/>
    <mergeCell ref="D161:E161"/>
    <mergeCell ref="B162:C162"/>
    <mergeCell ref="B163:C163"/>
    <mergeCell ref="I166:K166"/>
    <mergeCell ref="I167:K167"/>
    <mergeCell ref="G166:H166"/>
    <mergeCell ref="G167:H167"/>
    <mergeCell ref="L155:O155"/>
    <mergeCell ref="L156:O156"/>
    <mergeCell ref="L157:O157"/>
    <mergeCell ref="L158:O158"/>
    <mergeCell ref="L159:O159"/>
    <mergeCell ref="L160:O160"/>
    <mergeCell ref="L161:O161"/>
    <mergeCell ref="L162:O162"/>
    <mergeCell ref="L163:O163"/>
    <mergeCell ref="L164:O164"/>
    <mergeCell ref="L165:O165"/>
    <mergeCell ref="L166:O166"/>
    <mergeCell ref="L167:O167"/>
    <mergeCell ref="G162:H162"/>
    <mergeCell ref="G163:H163"/>
    <mergeCell ref="G164:H164"/>
    <mergeCell ref="G165:H165"/>
    <mergeCell ref="I155:K155"/>
    <mergeCell ref="I156:K156"/>
    <mergeCell ref="I157:K157"/>
  </mergeCells>
  <phoneticPr fontId="1" type="noConversion"/>
  <hyperlinks>
    <hyperlink ref="H45" r:id="rId1"/>
    <hyperlink ref="H46" r:id="rId2"/>
    <hyperlink ref="M223" r:id="rId3"/>
    <hyperlink ref="M208" r:id="rId4"/>
    <hyperlink ref="I51" r:id="rId5" location="!/estadisticas/burbujas"/>
    <hyperlink ref="C181" r:id="rId6"/>
    <hyperlink ref="C180" r:id="rId7"/>
    <hyperlink ref="A31" r:id="rId8"/>
    <hyperlink ref="A29" r:id="rId9"/>
    <hyperlink ref="A14" r:id="rId10"/>
    <hyperlink ref="M203" r:id="rId11"/>
    <hyperlink ref="M33" r:id="rId12"/>
    <hyperlink ref="M213" r:id="rId13"/>
    <hyperlink ref="M214" r:id="rId14"/>
    <hyperlink ref="M215" r:id="rId15"/>
    <hyperlink ref="M216" r:id="rId16"/>
    <hyperlink ref="M217" r:id="rId17"/>
    <hyperlink ref="M189" r:id="rId18"/>
    <hyperlink ref="M188" r:id="rId19"/>
    <hyperlink ref="M187" r:id="rId20"/>
  </hyperlinks>
  <pageMargins left="0.25" right="0.25" top="0.75" bottom="0.75" header="0.3" footer="0.3"/>
  <pageSetup scale="55" orientation="landscape"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RCC_24</vt:lpstr>
      <vt:lpstr>'MATRIZ RCC_24'!Área_de_impresión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Nami Horikawa Mancuello</cp:lastModifiedBy>
  <cp:lastPrinted>2024-10-09T14:00:06Z</cp:lastPrinted>
  <dcterms:created xsi:type="dcterms:W3CDTF">2020-06-23T19:35:00Z</dcterms:created>
  <dcterms:modified xsi:type="dcterms:W3CDTF">2024-10-15T12:00:54Z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