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b32f868aa1c1a877/Compartidos MEF/03- Misional DGSNSP/Planificación - Pre-PAC/"/>
    </mc:Choice>
  </mc:AlternateContent>
  <xr:revisionPtr revIDLastSave="3" documentId="13_ncr:1_{41346AEE-0D1F-44B4-86B0-920F09F52A59}" xr6:coauthVersionLast="47" xr6:coauthVersionMax="47" xr10:uidLastSave="{52D8FA88-99EC-4BDD-B83A-C66A2D9D415F}"/>
  <bookViews>
    <workbookView xWindow="-120" yWindow="-120" windowWidth="21840" windowHeight="13020" xr2:uid="{00000000-000D-0000-FFFF-FFFF00000000}"/>
  </bookViews>
  <sheets>
    <sheet name="Planilla" sheetId="1" r:id="rId1"/>
    <sheet name="Guía para carga de formulario" sheetId="4" r:id="rId2"/>
    <sheet name="Datos" sheetId="5"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5" i="1" l="1"/>
  <c r="BS16" i="1"/>
  <c r="BS17" i="1"/>
  <c r="BS18" i="1"/>
  <c r="BS19" i="1"/>
  <c r="BS20" i="1"/>
  <c r="BS21" i="1"/>
  <c r="BS22" i="1"/>
  <c r="BS23" i="1"/>
  <c r="BS24" i="1"/>
  <c r="BS25" i="1"/>
  <c r="BS26" i="1"/>
  <c r="BP16" i="1"/>
  <c r="BP17" i="1"/>
  <c r="BP18" i="1"/>
  <c r="BP19" i="1"/>
  <c r="BP20" i="1"/>
  <c r="BP21" i="1"/>
  <c r="BP22" i="1"/>
  <c r="BP23" i="1"/>
  <c r="BP24" i="1"/>
  <c r="BP25" i="1"/>
  <c r="BP26" i="1"/>
  <c r="BP15" i="1"/>
  <c r="BM26" i="1"/>
  <c r="BM25" i="1"/>
  <c r="BM24" i="1"/>
  <c r="BM23" i="1"/>
  <c r="BM22" i="1"/>
  <c r="BM21" i="1"/>
  <c r="BM20" i="1"/>
  <c r="BM19" i="1"/>
  <c r="BM18" i="1"/>
  <c r="BM17" i="1"/>
  <c r="BM16" i="1"/>
  <c r="AI15" i="1"/>
  <c r="BJ15" i="1" s="1"/>
  <c r="AJ15" i="1"/>
  <c r="AJ26" i="1"/>
  <c r="AJ25" i="1"/>
  <c r="AJ24" i="1"/>
  <c r="AJ23" i="1"/>
  <c r="AJ22" i="1"/>
  <c r="AJ21" i="1"/>
  <c r="AJ20" i="1"/>
  <c r="AJ19" i="1"/>
  <c r="AJ18" i="1"/>
  <c r="AJ17" i="1"/>
  <c r="AJ16" i="1"/>
  <c r="AT26" i="1"/>
  <c r="AS26" i="1"/>
  <c r="AR26" i="1"/>
  <c r="AQ26" i="1"/>
  <c r="AP26" i="1"/>
  <c r="AO26" i="1"/>
  <c r="AN26" i="1"/>
  <c r="AM26" i="1"/>
  <c r="AL26" i="1"/>
  <c r="AK26" i="1"/>
  <c r="AI26" i="1"/>
  <c r="AT25" i="1"/>
  <c r="AS25" i="1"/>
  <c r="AR25" i="1"/>
  <c r="AQ25" i="1"/>
  <c r="AP25" i="1"/>
  <c r="AO25" i="1"/>
  <c r="AN25" i="1"/>
  <c r="AM25" i="1"/>
  <c r="AL25" i="1"/>
  <c r="AK25" i="1"/>
  <c r="AI25" i="1"/>
  <c r="AT24" i="1"/>
  <c r="AS24" i="1"/>
  <c r="AR24" i="1"/>
  <c r="AQ24" i="1"/>
  <c r="AP24" i="1"/>
  <c r="AO24" i="1"/>
  <c r="AN24" i="1"/>
  <c r="AM24" i="1"/>
  <c r="AL24" i="1"/>
  <c r="AK24" i="1"/>
  <c r="AI24" i="1"/>
  <c r="AT23" i="1"/>
  <c r="AS23" i="1"/>
  <c r="AR23" i="1"/>
  <c r="AQ23" i="1"/>
  <c r="AP23" i="1"/>
  <c r="AO23" i="1"/>
  <c r="AN23" i="1"/>
  <c r="AM23" i="1"/>
  <c r="AL23" i="1"/>
  <c r="AK23" i="1"/>
  <c r="AI23" i="1"/>
  <c r="AT22" i="1"/>
  <c r="AS22" i="1"/>
  <c r="AR22" i="1"/>
  <c r="AQ22" i="1"/>
  <c r="AP22" i="1"/>
  <c r="AO22" i="1"/>
  <c r="AN22" i="1"/>
  <c r="AM22" i="1"/>
  <c r="AL22" i="1"/>
  <c r="AK22" i="1"/>
  <c r="AI22" i="1"/>
  <c r="AT21" i="1"/>
  <c r="AS21" i="1"/>
  <c r="AR21" i="1"/>
  <c r="AQ21" i="1"/>
  <c r="AP21" i="1"/>
  <c r="AO21" i="1"/>
  <c r="AN21" i="1"/>
  <c r="AM21" i="1"/>
  <c r="AL21" i="1"/>
  <c r="AK21" i="1"/>
  <c r="AI21" i="1"/>
  <c r="AT20" i="1"/>
  <c r="AS20" i="1"/>
  <c r="AR20" i="1"/>
  <c r="AQ20" i="1"/>
  <c r="AP20" i="1"/>
  <c r="AO20" i="1"/>
  <c r="AN20" i="1"/>
  <c r="AM20" i="1"/>
  <c r="AL20" i="1"/>
  <c r="AK20" i="1"/>
  <c r="AI20" i="1"/>
  <c r="AT19" i="1"/>
  <c r="AS19" i="1"/>
  <c r="AR19" i="1"/>
  <c r="AQ19" i="1"/>
  <c r="AP19" i="1"/>
  <c r="AO19" i="1"/>
  <c r="AN19" i="1"/>
  <c r="AM19" i="1"/>
  <c r="AL19" i="1"/>
  <c r="AK19" i="1"/>
  <c r="AI19" i="1"/>
  <c r="AT18" i="1"/>
  <c r="AS18" i="1"/>
  <c r="AR18" i="1"/>
  <c r="AQ18" i="1"/>
  <c r="AP18" i="1"/>
  <c r="AO18" i="1"/>
  <c r="AN18" i="1"/>
  <c r="AM18" i="1"/>
  <c r="AL18" i="1"/>
  <c r="AK18" i="1"/>
  <c r="AI18" i="1"/>
  <c r="AT17" i="1"/>
  <c r="AS17" i="1"/>
  <c r="AR17" i="1"/>
  <c r="AQ17" i="1"/>
  <c r="AP17" i="1"/>
  <c r="AO17" i="1"/>
  <c r="AN17" i="1"/>
  <c r="AM17" i="1"/>
  <c r="AL17" i="1"/>
  <c r="AK17" i="1"/>
  <c r="AI17" i="1"/>
  <c r="AT16" i="1"/>
  <c r="AS16" i="1"/>
  <c r="AR16" i="1"/>
  <c r="AQ16" i="1"/>
  <c r="AP16" i="1"/>
  <c r="AO16" i="1"/>
  <c r="AN16" i="1"/>
  <c r="AM16" i="1"/>
  <c r="AL16" i="1"/>
  <c r="AK16" i="1"/>
  <c r="AI16" i="1"/>
  <c r="AS15" i="1"/>
  <c r="AR15" i="1"/>
  <c r="AQ15" i="1"/>
  <c r="BM15" i="1" s="1"/>
  <c r="AP15" i="1"/>
  <c r="AO15" i="1"/>
  <c r="BS15" i="1" s="1"/>
  <c r="AM15" i="1"/>
  <c r="AL15" i="1"/>
  <c r="AK15" i="1"/>
  <c r="R15" i="1"/>
  <c r="AT15" i="1" s="1"/>
  <c r="AF20" i="1"/>
  <c r="R16" i="1"/>
  <c r="R17" i="1"/>
  <c r="R18" i="1"/>
  <c r="R19" i="1"/>
  <c r="R20" i="1"/>
  <c r="R21" i="1"/>
  <c r="R22" i="1"/>
  <c r="R23" i="1"/>
  <c r="R24" i="1"/>
  <c r="R25" i="1"/>
  <c r="R26" i="1"/>
  <c r="R27" i="1" l="1"/>
  <c r="BO15" i="1"/>
  <c r="BK15" i="1"/>
  <c r="AF15" i="1"/>
  <c r="BJ26" i="1"/>
  <c r="BJ25" i="1"/>
  <c r="BJ24" i="1"/>
  <c r="BJ23" i="1"/>
  <c r="AF17" i="1"/>
  <c r="BO26" i="1"/>
  <c r="BK26" i="1"/>
  <c r="AF26" i="1"/>
  <c r="BO25" i="1"/>
  <c r="BK25" i="1"/>
  <c r="AF25" i="1"/>
  <c r="BK16" i="1"/>
  <c r="BK20" i="1"/>
  <c r="BK21" i="1"/>
  <c r="BK22" i="1"/>
  <c r="BK23" i="1"/>
  <c r="BK24" i="1"/>
  <c r="BJ20" i="1"/>
  <c r="BJ21" i="1"/>
  <c r="BJ22" i="1"/>
  <c r="BJ16" i="1"/>
  <c r="B70" i="4"/>
  <c r="B71" i="4" s="1"/>
  <c r="B72" i="4" s="1"/>
  <c r="B73" i="4" s="1"/>
  <c r="B74" i="4" s="1"/>
  <c r="B75" i="4" s="1"/>
  <c r="B76" i="4" s="1"/>
  <c r="B77" i="4" s="1"/>
  <c r="B78" i="4" s="1"/>
  <c r="B81" i="4" s="1"/>
  <c r="B82" i="4" s="1"/>
  <c r="B83" i="4" s="1"/>
  <c r="B84" i="4" s="1"/>
  <c r="B85" i="4" s="1"/>
  <c r="B86" i="4" s="1"/>
  <c r="B87" i="4" s="1"/>
  <c r="B88" i="4" s="1"/>
  <c r="B89" i="4" s="1"/>
  <c r="B90" i="4" s="1"/>
  <c r="B91" i="4" s="1"/>
  <c r="B92" i="4" s="1"/>
  <c r="B93" i="4" s="1"/>
  <c r="B48" i="4"/>
  <c r="B49" i="4" s="1"/>
  <c r="B50" i="4" s="1"/>
  <c r="B51" i="4" s="1"/>
  <c r="B52" i="4" s="1"/>
  <c r="B53" i="4" s="1"/>
  <c r="B54" i="4" s="1"/>
  <c r="B55" i="4" s="1"/>
  <c r="B56" i="4" s="1"/>
  <c r="B57" i="4" s="1"/>
  <c r="B58" i="4" s="1"/>
  <c r="B59" i="4" s="1"/>
  <c r="B60" i="4" s="1"/>
  <c r="B61" i="4" s="1"/>
  <c r="B62" i="4" s="1"/>
  <c r="B63" i="4" s="1"/>
  <c r="B64" i="4" s="1"/>
  <c r="B30" i="4"/>
  <c r="B31" i="4" s="1"/>
  <c r="B32" i="4" s="1"/>
  <c r="B33" i="4" s="1"/>
  <c r="B34" i="4" s="1"/>
  <c r="B35" i="4" s="1"/>
  <c r="B36" i="4" s="1"/>
  <c r="B37" i="4" s="1"/>
  <c r="B38" i="4" s="1"/>
  <c r="B39" i="4" s="1"/>
  <c r="B40" i="4" s="1"/>
  <c r="B41" i="4" s="1"/>
  <c r="B42" i="4" s="1"/>
  <c r="B8" i="4"/>
  <c r="B9" i="4" s="1"/>
  <c r="B10" i="4" s="1"/>
  <c r="B11" i="4" s="1"/>
  <c r="B15" i="4" s="1"/>
  <c r="B16" i="4" s="1"/>
  <c r="B17" i="4" s="1"/>
  <c r="B18" i="4" s="1"/>
  <c r="B19" i="4" s="1"/>
  <c r="B20" i="4" s="1"/>
  <c r="B21" i="4" s="1"/>
  <c r="B22" i="4" s="1"/>
  <c r="B23" i="4" s="1"/>
  <c r="B24" i="4" s="1"/>
  <c r="B25" i="4" s="1"/>
  <c r="B26" i="4" s="1"/>
  <c r="BK17" i="1"/>
  <c r="BK18" i="1"/>
  <c r="BK19" i="1"/>
  <c r="BJ17" i="1"/>
  <c r="BJ18" i="1"/>
  <c r="BJ19" i="1"/>
  <c r="BO17" i="1"/>
  <c r="BO16" i="1"/>
  <c r="BO18" i="1"/>
  <c r="BO19" i="1"/>
  <c r="BO20" i="1"/>
  <c r="BO21" i="1"/>
  <c r="BO22" i="1"/>
  <c r="BO23" i="1"/>
  <c r="BO24" i="1"/>
  <c r="AF24" i="1"/>
  <c r="AF23" i="1"/>
  <c r="AF22" i="1"/>
  <c r="AF21" i="1"/>
  <c r="AF19" i="1"/>
  <c r="AF18" i="1"/>
  <c r="AF16" i="1"/>
  <c r="AF27" i="1" l="1"/>
  <c r="BO27" i="1"/>
  <c r="AT27" i="1" l="1"/>
</calcChain>
</file>

<file path=xl/sharedStrings.xml><?xml version="1.0" encoding="utf-8"?>
<sst xmlns="http://schemas.openxmlformats.org/spreadsheetml/2006/main" count="237" uniqueCount="178">
  <si>
    <t>SI</t>
  </si>
  <si>
    <t>NO</t>
  </si>
  <si>
    <t>N°</t>
  </si>
  <si>
    <t>Clase de Programa</t>
  </si>
  <si>
    <t>Denominación del Programa</t>
  </si>
  <si>
    <t>N° de Actividad</t>
  </si>
  <si>
    <t>Denominación de actividad</t>
  </si>
  <si>
    <t>¿Existe proveedor potencial? (SI/NO)</t>
  </si>
  <si>
    <t>¿Existe potencial competencia? (SI/NO)</t>
  </si>
  <si>
    <t>Enlace de evidencia</t>
  </si>
  <si>
    <t>¿El suministro puede ser proveído potencialmente por una MIPYME? (SI/NO)</t>
  </si>
  <si>
    <t>Costo Unitario estimado del Suministro</t>
  </si>
  <si>
    <t>Enlace de justificación de precio unitario</t>
  </si>
  <si>
    <t>Cantidad</t>
  </si>
  <si>
    <t>Total del Costo estimado del Suministro</t>
  </si>
  <si>
    <t>¿Se identifica otra alternativa que satisfaga la necesidad? (SI/NO)</t>
  </si>
  <si>
    <t>Total de Costo estimado del Suministro</t>
  </si>
  <si>
    <t xml:space="preserve">Enlace de evidencia </t>
  </si>
  <si>
    <t>Objeto de Gasto</t>
  </si>
  <si>
    <t>Total</t>
  </si>
  <si>
    <t xml:space="preserve"> </t>
  </si>
  <si>
    <t>Guía para la carga del formulario</t>
  </si>
  <si>
    <t xml:space="preserve">NO </t>
  </si>
  <si>
    <t>Observaciones:</t>
  </si>
  <si>
    <t xml:space="preserve">El análisis de la revisión de inventarios existentes y proyectados será realizado a instancias del CSP, al momento de la consolidación de la información previa a la carga del Pre-PAC. </t>
  </si>
  <si>
    <t>La selección del suministro público a ser incorporada en el Pre-PAC será determinada de conformidad a los saldos presupuestarios y a las prioridades institucionales.</t>
  </si>
  <si>
    <t>1-Central</t>
  </si>
  <si>
    <t>2-Sustantivo</t>
  </si>
  <si>
    <t>¿El suministro (insumo) puede ser proveído potencialmente por una MIPYME? (SI/NO)</t>
  </si>
  <si>
    <t>Costo Unitario estimado del Suministro (insumo)</t>
  </si>
  <si>
    <t>PARCIALMENTE</t>
  </si>
  <si>
    <t>No se incorpora: El suministro fue cubierto por el inventario existente (stock disponible)</t>
  </si>
  <si>
    <t>No se incorpora: Pese a contar con prioridad alta, no se dispone de créditos presupuestarios</t>
  </si>
  <si>
    <t xml:space="preserve">No se incorpora: Es de prioridad media y no se disponen de créditos presupuestarios </t>
  </si>
  <si>
    <t>No se incorpora: Es de prioridad baja y no se disponen de créditos presupuestarios</t>
  </si>
  <si>
    <t xml:space="preserve">No se incorcora: El suministro es improcedente, no responde a la necesidad </t>
  </si>
  <si>
    <t>Nivel de prioridad del suministro conforme apreciación del área requirente</t>
  </si>
  <si>
    <t>Alta</t>
  </si>
  <si>
    <t>Media</t>
  </si>
  <si>
    <t>Baja</t>
  </si>
  <si>
    <t xml:space="preserve">¿Se planea la adquisición de forma plurianual? </t>
  </si>
  <si>
    <t>Consideraciones de evaluaciones anteriores si existiesen / comentarios</t>
  </si>
  <si>
    <t xml:space="preserve">Consideraciones de evaluaciones anteriores si existiesen / comentarios </t>
  </si>
  <si>
    <t xml:space="preserve">A. Necesidades </t>
  </si>
  <si>
    <t>Área requirente</t>
  </si>
  <si>
    <t>Comité de Suministro Público</t>
  </si>
  <si>
    <t>D.2. Suministro seleccionado para su incorporación al Pre-PAC</t>
  </si>
  <si>
    <t>B. Análisis para la identificación del suministro</t>
  </si>
  <si>
    <t>Código de catálogo
(Nivel 5)</t>
  </si>
  <si>
    <t>Código de catálogo 
(Nivel 4)</t>
  </si>
  <si>
    <t>Código de catálogo 
(Nivel 5)</t>
  </si>
  <si>
    <t>Suministro (Insumo) utilizado en Ejercicios Fiscales anteriores 
(Descripción en Nivel 5)</t>
  </si>
  <si>
    <t xml:space="preserve">Descripción del Suministro alternativo identificado
(Descripción en Nivel 5) </t>
  </si>
  <si>
    <t>Descripción del suministro (insumo) seleccionado 
(Descripción en Nivel 5)</t>
  </si>
  <si>
    <t xml:space="preserve">Estimación de cantidad cubierta por inventario </t>
  </si>
  <si>
    <t xml:space="preserve">Estimación de cantidad NO cubierta por inventario </t>
  </si>
  <si>
    <t>¿El inventario proyectado cubrirá la demanda?
(SI/NO/PARCIALMENTE)</t>
  </si>
  <si>
    <t>Suministro (Insumo) a ser incorporado al Pre-PAC
(Descripción en Nivel 5)</t>
  </si>
  <si>
    <t>Organismo Financiador</t>
  </si>
  <si>
    <t>Fuente de Financiamiento</t>
  </si>
  <si>
    <t>D.1. Depuración del Suministro para su incorporación al Pre-PAC</t>
  </si>
  <si>
    <t>C. Definición del suministro a ser solicitado para su incorporación al Pre-PAC</t>
  </si>
  <si>
    <t>A. Necesidades</t>
  </si>
  <si>
    <t xml:space="preserve">C.1. Definición del Suministro por el área requirente para satisfacer la necesidad para su solicitud de incorporación al Pre-PAC </t>
  </si>
  <si>
    <t>A.1. Identificación de necesidades</t>
  </si>
  <si>
    <t xml:space="preserve">C. Definición del suministro a ser solicitado para su incorporación al Pre-PAC </t>
  </si>
  <si>
    <t>D. Selección del suministro para su incorporación al Pre-PAC</t>
  </si>
  <si>
    <t>D.1. Depuración del suministro para su incorporación al Pre-PAC</t>
  </si>
  <si>
    <t>PLANILLA DE RELEVAMIENTO DE NECESIDADES Y SUMINISTROS PARA Pre-PAC 2026  - ANTEPROYECTO DE PGN 2026</t>
  </si>
  <si>
    <t>El bien (insumo) será incorporado al Pre-PAC 
(SI/NO)</t>
  </si>
  <si>
    <t>¿Se prevén contratos plurianuales de ejercicios fiscales anteriores que cubran la demanda? (SI/NO/PARCIALMENTE)</t>
  </si>
  <si>
    <t>No se incorpora: El suministro fue previsto en una adquisición plurianual en ejercicios anteriores</t>
  </si>
  <si>
    <t>Definir si se contituye en programa central o sustantivo</t>
  </si>
  <si>
    <t>Transcribir la denominación del programa</t>
  </si>
  <si>
    <t xml:space="preserve">Consignar numéricamente la actividad del programa </t>
  </si>
  <si>
    <t>Transcibir la denominación de la actividad del programa</t>
  </si>
  <si>
    <t>Responder con SI o NO si existe proveedor potencial del suministro identificado al momento del análisis</t>
  </si>
  <si>
    <t xml:space="preserve">En caso de responder con SI la columna 8, incorporar enlace de evidencia que constate la existencia potencial del proveedor del suministro. A dicho efecto, podrán incorporarse enlaces web que hagan referencia a los registros de proveedores del Estado, ID de contrataciones pasadas o sitios webs que constaten la presencia potencial del provedor. </t>
  </si>
  <si>
    <t xml:space="preserve">Responder con SI o NO si existe potencial competencia en el mercado al momento del análisis (es decir más de un oferente) </t>
  </si>
  <si>
    <t>En caso de responder con SI la columna 10, incorporar enlace de evidencia que constate la existencia potencial de más de un proveedor del suministro. A dicho efecto, podrán incorporarse enlaces web que hagan referencia a registros de proveedores del Estado, ID de contrataciones pasadas o sitios web que constaten la existencia de condiciones de concurrencia en el mercado.</t>
  </si>
  <si>
    <t>Establecer el costo unitario estimado del suministro, tomando en consideración las reglas para definición de precio referencial</t>
  </si>
  <si>
    <t>Incorporar enlace de evidencia que arroje el cálculo estimativo unitario del suministro. A dicho efecto, podrán incorporarse enlaces web que remitan a planillas de cálculos en base a las reglas de definición de precio referencial</t>
  </si>
  <si>
    <t>Responder con SI/NO si se prevé la adquisición del suministro en cuestión de forma plurianual</t>
  </si>
  <si>
    <t>Responder con SI o NO si existe proveedor potencial del suministro identificado.</t>
  </si>
  <si>
    <t xml:space="preserve">Incorporar enlace de evidencia que constate la existencia potencial del proveedor del suministro. A dicho efecto, podrán incorporarse enlaces web que hagan referencia a registros de proveedores del Estado, ID de contrataciones pasadas o sitios webs que constaten la presencia potencial del provedor. </t>
  </si>
  <si>
    <t xml:space="preserve">Responder con SI o NO si existe potencial competencia en el mercado. </t>
  </si>
  <si>
    <t>En caso de responder con SI la columna 26, incorporar enlace de evidencia que constate la existencia potencial de más de un proveedor del suministro. A dicho efecto, podrán incorporarse enlaces web que hagan referencia a registros de proveedores del Estado, ID de contrataciones pasadas o sitios web que constaten la existencia de condiciones de concurrencia en el mercado.</t>
  </si>
  <si>
    <t xml:space="preserve">En caso de responder con SI la columna 32, incorporar enlace de evidencia que constate la existencia potencial del proveedor del suministro. A dicho efecto, podrán incorporarse enlaces web que hagan referencia a registros de proveedores del Estado, ID de contrataciones pasadas o sitios webs que constaten la presencia potencial del provedor. </t>
  </si>
  <si>
    <t>Responder con SI o NO si existe potencial competencia en el mercado.</t>
  </si>
  <si>
    <t xml:space="preserve">Descripción de la fundamentación que justifique la selección final del suministro como medio para satisfacer la necesidad del programa de forma más eficaz y eficiente (Deberá preverse suscitamente las consideraciones resultantes del análisis de la contratación frecuente y reiterada, la alternativa de suministro identificado, las evaluaciones pasadas y comentarios si existiesen y toda justiticación que respalde la toma de decisión). </t>
  </si>
  <si>
    <t>Establecer el nivel de prioridad conforme la apreciación del área requirente respecto al suministro (prioridad: ALTA, MEDIA, BAJA). La definición de prioridad facilitará la priorización del Comité de Suministro Púbico al momento de la toma de decisión para la incorporación de los suministros al Pre-PAC</t>
  </si>
  <si>
    <t>Responder con SI / NO / PARCIALMENTE si el inventario proyectado cubrirá la demanda del suministro requerido. Para el efecto, el Comité de Suministro, con el apoyo de las áreas pertinentes, realizará una proyección respecto a la disponibilidad del suministro al momento del inicio del Ejercicio Fiscal</t>
  </si>
  <si>
    <t xml:space="preserve">En caso de responder SI / PARCIALMENTE, determinar la cantidad de suministro proyectado que será cubierto por el inventario </t>
  </si>
  <si>
    <t>En caso de responder NO / PARCIALMENTE, determinar la cantidad de suministro proyectado que NO será cubierto por el inventario</t>
  </si>
  <si>
    <t>Responder con SI/NO/PARCIALMENTE en caso de contar con contratos plurianuales de ejercicios fiscales anteriores que cubran la demanda del suministro requerido</t>
  </si>
  <si>
    <t>Responder con SI/NO, si el suministro solicitado por el área requirente será o no incorporado al Pre-PAC del Ejercicio Fiscal</t>
  </si>
  <si>
    <t>Seleccionar la justificación de la inclusión o exclusión del suministro al Pre-PAC, conforme a las opciones predefinidas en el formulario</t>
  </si>
  <si>
    <t>Transcribir el tope previsto para el ejericio fiscal por Objeto de Gasto</t>
  </si>
  <si>
    <t xml:space="preserve">Transcribir el costo unitario del suministro elaborado por el área requirente, con base a las reglas de defnición de precio referencial </t>
  </si>
  <si>
    <t>Consignar numéricamente el Objeto de Gasto asociado al suministro a ser incorporado al Pre-PAC-</t>
  </si>
  <si>
    <t>Consignar la Fuente de Financiamiento (FF)</t>
  </si>
  <si>
    <t>Consignar el Organimos Financiador (OF)</t>
  </si>
  <si>
    <t>Responder con SI/NO si el suminsitro podrá ser proveído potencialmente por una MIPYME, con base a la información proveída por el área requirente</t>
  </si>
  <si>
    <t>Responder con SI/NO si se prevé la adquisición del suministro por medio de una contratación plurianual</t>
  </si>
  <si>
    <t>Seleccionar la cantidad de años proyectado de duración del contrato (1, 2, 3 años).</t>
  </si>
  <si>
    <t xml:space="preserve">Describir el suministro alternativo identificado en Nivel 5. (Para aquellos casos en los que NO se cuente con la descripción del bien/servicio en el código de catálogo, se deberá describir al bien con el mayor detalle, con el encargo de formular la solicitud de inclusión del bien/servicio al código de catálogo de la DNCP) </t>
  </si>
  <si>
    <t xml:space="preserve">Especificar la modalidad de contratación, en caso contar con la información al momento de la planificación del Pre-PAC. Ej. Contrato Abierto, Contrato Excluído, etc. </t>
  </si>
  <si>
    <t xml:space="preserve">Modalidad de contratación* </t>
  </si>
  <si>
    <t>Modalidad de Contratación</t>
  </si>
  <si>
    <t>Determinar numéricamente la cantidad del suministro requerido para satisfacer la necesidad en el Ejercicio Fiscal en particular</t>
  </si>
  <si>
    <t>Consignar numéricamente del Código de Catálogo (Nivel 5) de la DNCP disponible en su sitio web. https://www.contrataciones.gov.py/buscador/catalogo.html. (Para aquellos casos en los que NO se cuente con la descripción del bien/servicio en el código de catálogo, se deberá consignar N/A, con el encargo de formular la solicitud de la inclusión del bien/servicio a la DNCP para la asignación del Código de Catálogo para futuros procesos de planificación)</t>
  </si>
  <si>
    <t>Transcribir numéricamente del Código de Catálogo (Nivel 5) de la DNCP disponible en su sitio web https://www.contrataciones.gov.py/buscador/catalogo.html. (Para aquellos casos en los que NO se cuente con la descripción del bien/servicio en el código de catálogo, se deberá consignar N/A, con el encargo de formular la solicitud de la inclusión del bien/servicio a la DNCP para la asignación del Código de Catálogo para futuros procesos de planificación)</t>
  </si>
  <si>
    <t>Transcribir numéricamente del Código de Catálogo (Nivel 4) de la DNCP disponible en su sitio web  https://www.contrataciones.gov.py/buscador/catalogo.html . (Para aquellos casos en los que NO se cuente con la descripción del bien/servicio en el código de catálogo, se deberá consignar N/A, con el encargo de formular la solicitud de la inclusión del bien/servicio a la DNCP para la asignación del Código de Catálogo para futuros procesos de planificación)</t>
  </si>
  <si>
    <t>En caso de responder con SI la columna 12, incorporar enlace de evidencia que constate la existencia potencial de MIPYMES proveedoras del suministro. A dicho efecto, podrán incorporarse enlaces web que hagan referencia al buscador de proveedores / registros de proveedores del Estado / ID de contrataciones pasadas o sitios web que constaten la existencia de al menos una MIPYME proveedora del suministro.</t>
  </si>
  <si>
    <t xml:space="preserve">Responder con SI o NO si el suministro podría ser proveído potencialmente por una MIPYME. (conforme al bucador de proveedores / Registro de Proveedores del Estado / RENAMIPYME del MIC / ID de contrataciones pasadas) https://www.contrataciones.gov.py/buscador/proveedores.html </t>
  </si>
  <si>
    <t>En caso de responder con SI la columna 28, incorporar enlace de evidencia que constate la existencia potencial de MIPYMES proveedoras del suministro. A dicho efecto, podrán incorporarse enlaces web que hagan referencia al buscador de proveedores / registros de proveedores del Estado / ID de contrataciones pasadas o sitios web que constaten la existencia de al menos una MIPYME proveedora del suministro.</t>
  </si>
  <si>
    <t>Describir los proyectos o acciones operacionales, que componen las actividades del programa. NO confundir con la descripción del Suministro (Insumo), que se encuentra reservado, según correspondan, en las columnas 6, 20 y 34 de la presente planilla.</t>
  </si>
  <si>
    <t>B.1. Análisis para la identificación de suministros para satisfacer la necesidad (contratación frecuente o reitarada)</t>
  </si>
  <si>
    <r>
      <t xml:space="preserve">Completar con descripción en nivel 5, en caso de haberse adquirido suministros en Ejercicios Fiscales anteriores que satisfagan la necesidad específica del proyecto / tarea relacionada a la actividad del programa. En caso de NO contarse con antecedentes, se deberá aclarar en las columnas 6 al 32 que N/A, debiendo remitirse, en ese caso, directamente a las columnas 34 al 50 de "Definición del suministro por el área requirente para satisfacer la necesidad para su solicitud de incorporación al Pre-PAC". </t>
    </r>
    <r>
      <rPr>
        <sz val="11"/>
        <color rgb="FFFF0000"/>
        <rFont val="Calibri"/>
        <family val="2"/>
        <scheme val="minor"/>
      </rPr>
      <t>(Para aquellos casos en los que NO se cuente con la descripción del bien/servicio en el código de catálogo, se deberá describir al bien con el mayor detalle, con el encargo de formular posteriormente la solicitud de inclusión del bien/servicio al Código de Católogo de la DNCP, conforme  los procedimientos previstos)</t>
    </r>
    <r>
      <rPr>
        <sz val="11"/>
        <color theme="1"/>
        <rFont val="Calibri"/>
        <family val="2"/>
        <scheme val="minor"/>
      </rPr>
      <t xml:space="preserve"> </t>
    </r>
  </si>
  <si>
    <r>
      <t xml:space="preserve">Consignar numéricamente el Código de Catálogo (Nivel 5) de la DNCP disponible en su sitio web </t>
    </r>
    <r>
      <rPr>
        <sz val="11"/>
        <color rgb="FF0070C0"/>
        <rFont val="Calibri"/>
        <family val="2"/>
        <scheme val="minor"/>
      </rPr>
      <t>https://www.contrataciones.gov.py/buscador/catalogo.html.</t>
    </r>
    <r>
      <rPr>
        <sz val="11"/>
        <color theme="1"/>
        <rFont val="Calibri"/>
        <family val="2"/>
        <scheme val="minor"/>
      </rPr>
      <t xml:space="preserve"> </t>
    </r>
    <r>
      <rPr>
        <sz val="11"/>
        <color rgb="FFFF0000"/>
        <rFont val="Calibri"/>
        <family val="2"/>
        <scheme val="minor"/>
      </rPr>
      <t>(Para aquellos casos en los que NO se cuente con la descripción del bien/servicio en el código de catálogo, se deberá consignar N/A, con el encargo de formular la solicitud de la inclusión del bien/servicio a la DNCP para la asignación del Código de Catálogo para futuros procesos de planificación)</t>
    </r>
  </si>
  <si>
    <r>
      <t>Responder con SI o NO si el suministro podría ser proveído potencialmente por una MIPYME (conforme al buscador de proveedores / Registro de Proveedores del Estado / RENAMIPYME del MIC / ID de contrataciones pasadas)</t>
    </r>
    <r>
      <rPr>
        <b/>
        <sz val="11"/>
        <color rgb="FF0070C0"/>
        <rFont val="Calibri"/>
        <family val="2"/>
        <scheme val="minor"/>
      </rPr>
      <t xml:space="preserve"> https://www.contrataciones.gov.py/buscador/proveedores.html </t>
    </r>
  </si>
  <si>
    <t xml:space="preserve">Costo total del suministro resultante de la multiplicación del costo estimativo unitario y la cantidad requerida para satisfacer la necesidad en el Ejercicio Fiscal en particular (columna 14 x columna 16). (Para aquellos casos en los que se identifique una contratación abierta, se deberá consignar el monto máximo para la previsión de los créditos necesarios para el llamado, debiendo ser aclarado la intención de "contratación abierta" en la justiticación). </t>
  </si>
  <si>
    <t>Consignar consideraciones de evaluaciones o comentarios que analicen el suministro en particular. A dicho efecto, podrán incorporarse evaluaciones de ejecuciones pasadas de cualquier tipo o comentarios específicos que faciliten el análisis de pertinencia del suministro como medio eficaz y eficiente para satisfacer la necesidad del programa y que sirva como insumo para su posterior incorporación o no entre el suministro seleccionado para el Pre-PAC (columnas 33 al 50). En caso de no contarse con evaluaciones pasadas o comentarios específicos, consignar N/A.</t>
  </si>
  <si>
    <t>B.2. Análisis para identificación de suministros para satisfacer la necesidad (identificación de alternativa a la contratación frecuente o reitarada)</t>
  </si>
  <si>
    <t xml:space="preserve">Responder con SI o NO en caso de contarse con una alternativa de suministro público a la contratada de forma frecuente y reiterada que satisfaga la necesidad. En caso de NO identificarse, pasar directamente a las columnas de identificación de suministro para el Pre-PAC (columnas 33 al 50).  </t>
  </si>
  <si>
    <r>
      <t xml:space="preserve">Consignar numéricamente del Código de Catálogo (Nivel 5) de la DNCP disponible en su sitio web. </t>
    </r>
    <r>
      <rPr>
        <b/>
        <sz val="11"/>
        <color rgb="FF0070C0"/>
        <rFont val="Calibri"/>
        <family val="2"/>
        <scheme val="minor"/>
      </rPr>
      <t>https://www.contrataciones.gov.py/buscador/catalogo.html.</t>
    </r>
    <r>
      <rPr>
        <sz val="11"/>
        <color theme="1"/>
        <rFont val="Calibri"/>
        <family val="2"/>
        <scheme val="minor"/>
      </rPr>
      <t xml:space="preserve"> (Para aquellos casos en los que NO se cuente con la descripción del bien/servicio en el código de catálogo, se deberá consignar N/A, con el encargo de formular la solicitud de la inclusión del bien/servicio a la DNCP para la asignación del Código de Catálogo para futuros procesos de planificación)</t>
    </r>
  </si>
  <si>
    <t xml:space="preserve">Costo total del suminstro resultante de la multiplicación del costo estimativo unitario y la cantidad requerida para satisfacer la necesidad en el Ejercicio Fiscal en particular (columna 28 x columna 30). (Para aquellos casos en los que se identifique una contratación abierta, se deberá consignar el monto máximo para la previsión de los créditos necesarios para el llamado, debiendo ser aclarado la intención de "contratación abierta" en la justiticación).  </t>
  </si>
  <si>
    <t>Consignar consideraciones de evaluaciones o comentarios que analicen el suministro en particular. A dicho efecto, podrán incorporarse evaluaciones de ejecuciones pasadas de cualquier tipo o comentarios específicos que faciliten el análisis de pertinencia del suministro como medio eficaz y eficiente para satisfacer la necesidad del programa y que sirva como insumo para su posterior incorporación o no entre el suministro seleccionado para el Pre-PAC (columnas 34 al 50). En caso de no contarse con evaluaciones pasadas o comentarios específicos, consignar N/A.</t>
  </si>
  <si>
    <t>C.1. Definición del Suministro por el área requirente para satisfacer la necesidad para su solicitud de incorporación al Pre-PAC</t>
  </si>
  <si>
    <t>Seleccionar el bien según lo descripto en las secciones B1 y B2: (1) Contratación frecuente, reiterada; (2) Opción alternativa del bien. Agregar el número sin paréntesis</t>
  </si>
  <si>
    <t>Según lo seleccionado en la columna 33, los datos del suministro seleccionado traspasa automáticamente, en base a los análisis formulados entre la contratación frecuente y reiterada (columnas 6 al 18), la alternativa de suministro identificado (columnas 20 al 32) y tomando especial consideración a las evaluaciones pasadas y comentarios si existiesen sobre las mismas. Para los casos de aquellos suministros que NO se cuenten con antecedentes de contrataciones frecuentes o reiteradas  o NO se identifiquen alternativas a los mismos, deberá realizarse el análisis del suministro directamente en las columnas 34 al 50.</t>
  </si>
  <si>
    <t>En caso de responder con SI la columna 36, incorporar enlace de evidencia que constate la existencia potencial de más de un proveedor del suministro. A dicho efecto, podrán incorporarse enlaces web que hagan referencia a registros de proveedores del Estado, ID de contrataciones pasadas o sitios web que constaten la existencia de condiciones de concurrencia en el mercado.</t>
  </si>
  <si>
    <t>En caso de responder con SI la columna 40, incorporar enlace de evidencia que constate la existencia potencial de MIPYMES proveedoras del suministro. A dicho efecto, podrán incorporarse enlaces web que hagan referencia a registros de proveedores del Estado, ID de contrataciones pasadas o sitios web que constaten la existencia de al menos una MIPYME proveedora del suministro.</t>
  </si>
  <si>
    <t xml:space="preserve">Costo total del suministro resultante de la multiplicación del costo estimativo unitario y la cantidad requerida para satisfacer la necesidad en el Ejercicio Fiscal en particular (columna 42 x columna 44). (Para aquellos casos en los que se identifique una contratación abierta, se deberá consignar el monto máximo para la previsión de los créditos necesarios para el llamado, debiendo ser aclarado la intención de "contratación abierta" en la justiticación).  </t>
  </si>
  <si>
    <t>Responder a cuantos años se prevé la adquisición del suministro en cuestión de forma plurianual. Consignar numéricamente la cantidad de años previstos para la contratación.</t>
  </si>
  <si>
    <t>Especificar la cantidad de suministro cubierta por los contratos plurianuales de ejercicios fiscales anteriores</t>
  </si>
  <si>
    <t>Especificar la cantidad de suministro NO cubierta por los contratos plurianuales de ejercicios fiscales anteriores</t>
  </si>
  <si>
    <t>Consignar numéricamente el Objeto de Gasto asociado al suministro a ser incorporado al Pre-PAC</t>
  </si>
  <si>
    <t>En caso de decidirse la incorporación del suministro solicitado por el área requirente, trascribir la descripción del suministro en el Nivel 5</t>
  </si>
  <si>
    <t>Definir la cantidad del suministro a ser incorporado en el Pre-PAC en el Ejercicio Fiscal en particular. En caso de que el inventario cubra PARCIALMENTE el suministro, para determinar la cantidad deberá formularse la resta entre el la cantidad de suministro solicitado por el área requirente (columna 44) y la cantidad cubierta por el inventario (columna 55). Similar acción deberá realizarse en casos casos en los que se cuente con contrataciones plurianuales correspondientes a Ejercicios Fiscales anteriores que pudieran cubrir la demanda del suministro.</t>
  </si>
  <si>
    <t xml:space="preserve">Consignar el total del costo estimado del suministro a ser incorporado al Pre-PAC en el Ejercicio Fiscal en particular, resultante de la multiplicación del costo unitario (columna 64) y la cantidad (columna 65). (Para aquellos casos en los que se identifique una contratación abierta, se deberá consignar el monto máximo para la previsión de los créditos necesarios para el llamado, debiendo ser aclarado la intención de "contratación abierta" en la justiticación). </t>
  </si>
  <si>
    <t>ENTIDAD:</t>
  </si>
  <si>
    <t xml:space="preserve"> Cantidad cubierta por contratos plurianuales de ejercicios fiscales anteriores</t>
  </si>
  <si>
    <t>Cantidad NO cubierta por contratos plurianuales de ejercicios fiscales anteriores</t>
  </si>
  <si>
    <t>Justificación del suministro seleccionado</t>
  </si>
  <si>
    <t>¿A cuántos años?</t>
  </si>
  <si>
    <t>(Sustituir por logo institucional)</t>
  </si>
  <si>
    <r>
      <t xml:space="preserve">A.1. Identificación de necesidades
</t>
    </r>
    <r>
      <rPr>
        <b/>
        <sz val="8"/>
        <color theme="1"/>
        <rFont val="Calibri"/>
        <family val="2"/>
        <scheme val="minor"/>
      </rPr>
      <t>(inc. a. Art. 7 del Anexo A Dto. 3813/2025)</t>
    </r>
  </si>
  <si>
    <r>
      <t xml:space="preserve">B.1. Análisis para identificación de suministros para satisfacer la necesidad (contratación frecuente o reitarada)
</t>
    </r>
    <r>
      <rPr>
        <b/>
        <sz val="8"/>
        <color theme="1"/>
        <rFont val="Calibri"/>
        <family val="2"/>
        <scheme val="minor"/>
      </rPr>
      <t>(inc. b. Art. 7 y Art. 8 del Anexo A Dto. 3813/2025)</t>
    </r>
  </si>
  <si>
    <r>
      <t>B.2. Análisis para identificación de suministros para satisfacer la necesidad (identificación de alternativa a la contratación frecuente o reitarada)
(</t>
    </r>
    <r>
      <rPr>
        <b/>
        <sz val="8"/>
        <color theme="1"/>
        <rFont val="Calibri"/>
        <family val="2"/>
        <scheme val="minor"/>
      </rPr>
      <t>inc. b. Art. 7 y Art. 8 del Anexo A Dto. 3813/2025)</t>
    </r>
  </si>
  <si>
    <t>¿Existe proveedor potencial?
 (SI/NO)</t>
  </si>
  <si>
    <t>¿El suministro puede ser proveído potencialmente por una MIPYME? 
(SI/NO)</t>
  </si>
  <si>
    <t>¿Existe potencial competencia?
 (SI/NO)</t>
  </si>
  <si>
    <t xml:space="preserve">Selección del Bien: 
(1) Contratación frecuente, reiterada 
(2) Opción alternativa del bien. </t>
  </si>
  <si>
    <t>Tope por Objeto de Gasto (En Gs.)</t>
  </si>
  <si>
    <t>Sí se incorpora: Se dispone de créditos presupuestarios</t>
  </si>
  <si>
    <t>Central</t>
  </si>
  <si>
    <t xml:space="preserve">Administración de los recursos del Estado </t>
  </si>
  <si>
    <t>Gestión de las bases de datos del SIAF</t>
  </si>
  <si>
    <t>Servidor de clase empresarial: HPE ProLiant DL580 Gen11</t>
  </si>
  <si>
    <t>43211501-001</t>
  </si>
  <si>
    <t xml:space="preserve">Justificativo CSP
</t>
  </si>
  <si>
    <t>Data Center - Centro de Datos Nacional (Proveedor local en Paraguay)</t>
  </si>
  <si>
    <t>81112003-002</t>
  </si>
  <si>
    <r>
      <rPr>
        <b/>
        <sz val="11"/>
        <color theme="1"/>
        <rFont val="Calibri"/>
        <family val="2"/>
        <scheme val="minor"/>
      </rPr>
      <t>Ventajas</t>
    </r>
    <r>
      <rPr>
        <sz val="11"/>
        <color theme="1"/>
        <rFont val="Calibri"/>
        <family val="2"/>
        <scheme val="minor"/>
      </rPr>
      <t xml:space="preserve">: 1) Control total sobre el hardware y datos, 2) Mayor autonomía técnica, 3) Menor costo a largo plazo (supeditada a la buena gestión), 4) Ubicación física conocida y gestionada por el MEF.
</t>
    </r>
    <r>
      <rPr>
        <b/>
        <sz val="11"/>
        <color theme="1"/>
        <rFont val="Calibri"/>
        <family val="2"/>
        <scheme val="minor"/>
      </rPr>
      <t>Desventajas</t>
    </r>
    <r>
      <rPr>
        <sz val="11"/>
        <color theme="1"/>
        <rFont val="Calibri"/>
        <family val="2"/>
        <scheme val="minor"/>
      </rPr>
      <t>: Alta inversión inicial 1) Infraestructura física y energética, 2) Seguridad infomática y física, 3) Sofware y licencia, 4) Red y conectividad, 5) Servicios técnicos y profesionales, 6) Respaldo y contingencia. El costo adicional ronda entre 60.000 y 250.000 US$. Obsolecescia tecnológica en 4-5 años.</t>
    </r>
  </si>
  <si>
    <r>
      <rPr>
        <b/>
        <sz val="11"/>
        <color theme="1"/>
        <rFont val="Calibri"/>
        <family val="2"/>
        <scheme val="minor"/>
      </rPr>
      <t>Ventajas</t>
    </r>
    <r>
      <rPr>
        <sz val="11"/>
        <color theme="1"/>
        <rFont val="Calibri"/>
        <family val="2"/>
        <scheme val="minor"/>
      </rPr>
      <t xml:space="preserve">: 1) Datos en Paraguay (cumple normas de soberanía y privacidad), 2) Soporte técnico local con SLA formal, 3) Contratos vía licitación pública o convenio marco, 4) Compatible con estándares de protección de datos y control financiero, 5) Escalable en función al crecimiento del Estado.
</t>
    </r>
    <r>
      <rPr>
        <b/>
        <sz val="11"/>
        <color theme="1"/>
        <rFont val="Calibri"/>
        <family val="2"/>
        <scheme val="minor"/>
      </rPr>
      <t>Desventaja</t>
    </r>
    <r>
      <rPr>
        <sz val="11"/>
        <color theme="1"/>
        <rFont val="Calibri"/>
        <family val="2"/>
        <scheme val="minor"/>
      </rPr>
      <t xml:space="preserve">: 1) Costo acumulado mayor a largo plazo (con las carácteristicas que se requiere). 2) Menor control directo sobre la infraestructura, 3) Depedencia del Proveedor (calidad, cumplimiento de SLA), 4) Oferta tecnológica limitada en Paraguay frente a proveedores globales. </t>
    </r>
    <r>
      <rPr>
        <u/>
        <sz val="11"/>
        <color theme="1"/>
        <rFont val="Calibri"/>
        <family val="2"/>
        <scheme val="minor"/>
      </rPr>
      <t>El costo a 5 años se proyecta en 600.000 US$ frente a los 260.000 US$ que se destinaría con la adquisición de un servidor</t>
    </r>
    <r>
      <rPr>
        <sz val="11"/>
        <color theme="1"/>
        <rFont val="Calibri"/>
        <family val="2"/>
        <scheme val="minor"/>
      </rPr>
      <t>.</t>
    </r>
  </si>
  <si>
    <t>LPN</t>
  </si>
  <si>
    <r>
      <t xml:space="preserve">1) Control total sobre el hardware y datos, 2) Mayor autonomía técnica, 3) Menor costo a largo plazo (supeditada a la buena gestión), 4) Ubicación física conocida y gestionada por el MEF.  </t>
    </r>
    <r>
      <rPr>
        <u/>
        <sz val="11"/>
        <color theme="0"/>
        <rFont val="Calibri"/>
        <family val="2"/>
        <scheme val="minor"/>
      </rPr>
      <t>El costo a 5 años se proyecta en 260.000 US frente a los 600.000 US$  que sería destinado con la adquisición de un centro de datos nacional  ajustados a los requerimientos técnicos del MEF</t>
    </r>
    <r>
      <rPr>
        <sz val="11"/>
        <color theme="0"/>
        <rFont val="Calibri"/>
        <family val="2"/>
        <scheme val="minor"/>
      </rPr>
      <t>.</t>
    </r>
  </si>
  <si>
    <t>FF20</t>
  </si>
  <si>
    <t>OF401</t>
  </si>
  <si>
    <t>https://www.setting.com.py/</t>
  </si>
  <si>
    <t xml:space="preserve"> https://www.intcomex.com/ https://tecnopage.com.py/ https://paraguay.solutekla.com/product</t>
  </si>
  <si>
    <t xml:space="preserve">https://www.data.com.py/?gad_source=1&amp;gad_campaignid=22593170095&amp;gbraid=0AAAAA_lRn7s2kSYYSSKwWLXGU_v3JEjH2&amp;gclid=Cj0KCQjwuvrBBhDcARIsAKRrkjcRUKBBg4Lej3bVk_UK4Lqdzl-BbASUI7Uvxd5JvpJGV0oFef1y66waAkgSEALw_wcB </t>
  </si>
  <si>
    <t xml:space="preserve">https://www.clarodrive.com/paraguay/faq?country=paraguay </t>
  </si>
  <si>
    <t>(Inlcuir)</t>
  </si>
  <si>
    <t xml:space="preserve"> Tarea de la dependencia</t>
  </si>
  <si>
    <t>(Poner monto conforme al tope de la institución)</t>
  </si>
  <si>
    <t>(aquí se incluye enlace de evidencia de dónde se obtuvo el precio 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</si>
</sst>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_ ;\-#,##0\ "/>
  </numFmts>
  <fonts count="2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b/>
      <sz val="14"/>
      <color theme="1"/>
      <name val="Calibri"/>
      <family val="2"/>
      <scheme val="minor"/>
    </font>
    <font>
      <b/>
      <u/>
      <sz val="11"/>
      <color theme="1"/>
      <name val="Calibri"/>
      <family val="2"/>
      <scheme val="minor"/>
    </font>
    <font>
      <b/>
      <sz val="8"/>
      <color theme="1"/>
      <name val="Calibri"/>
      <family val="2"/>
      <scheme val="minor"/>
    </font>
    <font>
      <b/>
      <sz val="16"/>
      <color theme="1"/>
      <name val="Calibri"/>
      <family val="2"/>
      <scheme val="minor"/>
    </font>
    <font>
      <b/>
      <sz val="10"/>
      <color theme="1"/>
      <name val="Calibri"/>
      <family val="2"/>
      <scheme val="minor"/>
    </font>
    <font>
      <b/>
      <sz val="10"/>
      <color theme="0"/>
      <name val="Calibri"/>
      <family val="2"/>
      <scheme val="minor"/>
    </font>
    <font>
      <b/>
      <sz val="10"/>
      <name val="Calibri"/>
      <family val="2"/>
      <scheme val="minor"/>
    </font>
    <font>
      <sz val="11"/>
      <color theme="1"/>
      <name val="Calibri"/>
      <family val="2"/>
      <scheme val="minor"/>
    </font>
    <font>
      <b/>
      <sz val="16"/>
      <color theme="0"/>
      <name val="Calibri"/>
      <family val="2"/>
      <scheme val="minor"/>
    </font>
    <font>
      <b/>
      <u val="singleAccounting"/>
      <sz val="11"/>
      <color theme="1"/>
      <name val="Calibri"/>
      <family val="2"/>
      <scheme val="minor"/>
    </font>
    <font>
      <u val="singleAccounting"/>
      <sz val="11"/>
      <color theme="1"/>
      <name val="Calibri"/>
      <family val="2"/>
      <scheme val="minor"/>
    </font>
    <font>
      <sz val="11"/>
      <color rgb="FFFF0000"/>
      <name val="Calibri"/>
      <family val="2"/>
      <scheme val="minor"/>
    </font>
    <font>
      <u/>
      <sz val="11"/>
      <color theme="10"/>
      <name val="Calibri"/>
      <family val="2"/>
      <scheme val="minor"/>
    </font>
    <font>
      <sz val="11"/>
      <color rgb="FF0070C0"/>
      <name val="Calibri"/>
      <family val="2"/>
      <scheme val="minor"/>
    </font>
    <font>
      <b/>
      <sz val="11"/>
      <color rgb="FF0070C0"/>
      <name val="Calibri"/>
      <family val="2"/>
      <scheme val="minor"/>
    </font>
    <font>
      <b/>
      <sz val="18"/>
      <color theme="1"/>
      <name val="Calibri"/>
      <family val="2"/>
      <scheme val="minor"/>
    </font>
    <font>
      <b/>
      <sz val="12"/>
      <color theme="1"/>
      <name val="Calibri"/>
      <family val="2"/>
      <scheme val="minor"/>
    </font>
    <font>
      <sz val="10"/>
      <color theme="1"/>
      <name val="Calibri"/>
      <family val="2"/>
      <scheme val="minor"/>
    </font>
    <font>
      <sz val="8"/>
      <name val="Calibri"/>
      <family val="2"/>
      <scheme val="minor"/>
    </font>
    <font>
      <u/>
      <sz val="11"/>
      <color theme="1"/>
      <name val="Calibri"/>
      <family val="2"/>
      <scheme val="minor"/>
    </font>
    <font>
      <u/>
      <sz val="11"/>
      <color theme="0"/>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4"/>
        <bgColor indexed="64"/>
      </patternFill>
    </fill>
    <fill>
      <patternFill patternType="solid">
        <fgColor theme="5" tint="-0.499984740745262"/>
        <bgColor indexed="64"/>
      </patternFill>
    </fill>
    <fill>
      <patternFill patternType="solid">
        <fgColor rgb="FFC00000"/>
        <bgColor indexed="64"/>
      </patternFill>
    </fill>
  </fills>
  <borders count="51">
    <border>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top/>
      <bottom style="thin">
        <color theme="3" tint="0.39994506668294322"/>
      </bottom>
      <diagonal/>
    </border>
    <border>
      <left style="thin">
        <color theme="3" tint="0.39991454817346722"/>
      </left>
      <right/>
      <top/>
      <bottom style="thin">
        <color theme="3" tint="0.39991454817346722"/>
      </bottom>
      <diagonal/>
    </border>
    <border>
      <left style="thin">
        <color theme="3" tint="0.39991454817346722"/>
      </left>
      <right/>
      <top style="thin">
        <color theme="3" tint="0.39991454817346722"/>
      </top>
      <bottom style="thin">
        <color theme="3" tint="0.39991454817346722"/>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thin">
        <color theme="3" tint="0.39988402966399123"/>
      </left>
      <right/>
      <top style="thin">
        <color theme="3" tint="0.39988402966399123"/>
      </top>
      <bottom style="thin">
        <color theme="3" tint="0.39988402966399123"/>
      </bottom>
      <diagonal/>
    </border>
    <border>
      <left/>
      <right/>
      <top style="thin">
        <color theme="3" tint="0.39988402966399123"/>
      </top>
      <bottom style="thin">
        <color theme="3" tint="0.39988402966399123"/>
      </bottom>
      <diagonal/>
    </border>
    <border>
      <left/>
      <right style="thin">
        <color theme="3" tint="0.39988402966399123"/>
      </right>
      <top style="thin">
        <color theme="3" tint="0.39988402966399123"/>
      </top>
      <bottom style="thin">
        <color theme="3" tint="0.39988402966399123"/>
      </bottom>
      <diagonal/>
    </border>
    <border>
      <left style="thin">
        <color theme="3" tint="0.39991454817346722"/>
      </left>
      <right style="thin">
        <color theme="3" tint="0.39991454817346722"/>
      </right>
      <top/>
      <bottom style="thin">
        <color theme="3" tint="0.39991454817346722"/>
      </bottom>
      <diagonal/>
    </border>
    <border>
      <left style="thin">
        <color theme="3" tint="0.39988402966399123"/>
      </left>
      <right/>
      <top/>
      <bottom style="thin">
        <color theme="3" tint="0.39988402966399123"/>
      </bottom>
      <diagonal/>
    </border>
    <border>
      <left/>
      <right/>
      <top/>
      <bottom style="thin">
        <color theme="3" tint="0.39988402966399123"/>
      </bottom>
      <diagonal/>
    </border>
    <border>
      <left style="thin">
        <color theme="3" tint="0.39985351115451523"/>
      </left>
      <right/>
      <top style="thin">
        <color theme="3" tint="0.39985351115451523"/>
      </top>
      <bottom style="thin">
        <color theme="3" tint="0.39985351115451523"/>
      </bottom>
      <diagonal/>
    </border>
    <border>
      <left/>
      <right/>
      <top style="thin">
        <color theme="3" tint="0.39985351115451523"/>
      </top>
      <bottom style="thin">
        <color theme="3" tint="0.39985351115451523"/>
      </bottom>
      <diagonal/>
    </border>
    <border>
      <left/>
      <right style="thin">
        <color theme="3" tint="0.39985351115451523"/>
      </right>
      <top style="thin">
        <color theme="3" tint="0.39985351115451523"/>
      </top>
      <bottom style="thin">
        <color theme="3" tint="0.39985351115451523"/>
      </bottom>
      <diagonal/>
    </border>
    <border>
      <left style="thin">
        <color theme="3" tint="0.39991454817346722"/>
      </left>
      <right style="thin">
        <color theme="3" tint="0.39991454817346722"/>
      </right>
      <top style="thin">
        <color theme="3" tint="0.39991454817346722"/>
      </top>
      <bottom/>
      <diagonal/>
    </border>
    <border>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top style="thin">
        <color theme="3" tint="0.39994506668294322"/>
      </top>
      <bottom/>
      <diagonal/>
    </border>
    <border>
      <left style="thin">
        <color theme="3" tint="0.39985351115451523"/>
      </left>
      <right/>
      <top style="thin">
        <color theme="3" tint="0.39994506668294322"/>
      </top>
      <bottom/>
      <diagonal/>
    </border>
    <border>
      <left/>
      <right/>
      <top style="thin">
        <color theme="3" tint="0.39994506668294322"/>
      </top>
      <bottom/>
      <diagonal/>
    </border>
    <border>
      <left/>
      <right/>
      <top style="thin">
        <color theme="3" tint="0.39994506668294322"/>
      </top>
      <bottom style="thin">
        <color theme="4" tint="0.39991454817346722"/>
      </bottom>
      <diagonal/>
    </border>
    <border>
      <left/>
      <right style="thin">
        <color theme="4" tint="0.39991454817346722"/>
      </right>
      <top style="thin">
        <color theme="3" tint="0.39994506668294322"/>
      </top>
      <bottom style="thin">
        <color theme="4" tint="0.39991454817346722"/>
      </bottom>
      <diagonal/>
    </border>
    <border>
      <left style="thin">
        <color theme="3" tint="0.39988402966399123"/>
      </left>
      <right/>
      <top style="thin">
        <color theme="4" tint="0.39991454817346722"/>
      </top>
      <bottom/>
      <diagonal/>
    </border>
    <border>
      <left/>
      <right/>
      <top style="thin">
        <color theme="4" tint="0.39991454817346722"/>
      </top>
      <bottom/>
      <diagonal/>
    </border>
    <border>
      <left style="thin">
        <color theme="3" tint="0.39994506668294322"/>
      </left>
      <right/>
      <top style="thin">
        <color theme="3" tint="0.39985351115451523"/>
      </top>
      <bottom style="thin">
        <color theme="3" tint="0.39994506668294322"/>
      </bottom>
      <diagonal/>
    </border>
    <border>
      <left/>
      <right/>
      <top style="thin">
        <color theme="3" tint="0.39985351115451523"/>
      </top>
      <bottom style="thin">
        <color theme="3" tint="0.39994506668294322"/>
      </bottom>
      <diagonal/>
    </border>
    <border>
      <left/>
      <right style="thin">
        <color theme="3" tint="0.39988402966399123"/>
      </right>
      <top style="thin">
        <color theme="3" tint="0.39985351115451523"/>
      </top>
      <bottom style="thin">
        <color theme="3" tint="0.39994506668294322"/>
      </bottom>
      <diagonal/>
    </border>
    <border>
      <left style="thin">
        <color theme="3" tint="0.39994506668294322"/>
      </left>
      <right/>
      <top style="thin">
        <color theme="3" tint="0.39988402966399123"/>
      </top>
      <bottom style="thin">
        <color theme="3" tint="0.39994506668294322"/>
      </bottom>
      <diagonal/>
    </border>
    <border>
      <left/>
      <right/>
      <top style="thin">
        <color theme="3" tint="0.39988402966399123"/>
      </top>
      <bottom style="thin">
        <color theme="3" tint="0.39994506668294322"/>
      </bottom>
      <diagonal/>
    </border>
    <border>
      <left/>
      <right style="thin">
        <color theme="3" tint="0.39994506668294322"/>
      </right>
      <top style="thin">
        <color theme="3" tint="0.39988402966399123"/>
      </top>
      <bottom style="thin">
        <color theme="3" tint="0.39994506668294322"/>
      </bottom>
      <diagonal/>
    </border>
    <border>
      <left style="thin">
        <color theme="3" tint="0.39991454817346722"/>
      </left>
      <right/>
      <top style="thin">
        <color theme="3" tint="0.39988402966399123"/>
      </top>
      <bottom style="thin">
        <color theme="3" tint="0.39994506668294322"/>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right style="thin">
        <color theme="3" tint="0.39991454817346722"/>
      </right>
      <top/>
      <bottom/>
      <diagonal/>
    </border>
    <border>
      <left style="thin">
        <color theme="3" tint="0.39991454817346722"/>
      </left>
      <right style="thin">
        <color theme="3" tint="0.39991454817346722"/>
      </right>
      <top/>
      <bottom/>
      <diagonal/>
    </border>
    <border>
      <left style="thin">
        <color theme="3" tint="0.39994506668294322"/>
      </left>
      <right style="thin">
        <color theme="3" tint="0.39994506668294322"/>
      </right>
      <top/>
      <bottom style="thin">
        <color theme="3" tint="0.39994506668294322"/>
      </bottom>
      <diagonal/>
    </border>
    <border>
      <left style="medium">
        <color indexed="64"/>
      </left>
      <right/>
      <top style="medium">
        <color indexed="64"/>
      </top>
      <bottom style="medium">
        <color indexed="64"/>
      </bottom>
      <diagonal/>
    </border>
    <border>
      <left style="thin">
        <color theme="3" tint="0.39991454817346722"/>
      </left>
      <right style="thin">
        <color theme="3" tint="0.39991454817346722"/>
      </right>
      <top style="medium">
        <color indexed="64"/>
      </top>
      <bottom style="medium">
        <color indexed="64"/>
      </bottom>
      <diagonal/>
    </border>
    <border>
      <left/>
      <right style="thin">
        <color theme="3" tint="0.39994506668294322"/>
      </right>
      <top style="medium">
        <color indexed="64"/>
      </top>
      <bottom style="medium">
        <color indexed="64"/>
      </bottom>
      <diagonal/>
    </border>
    <border>
      <left style="thin">
        <color theme="3" tint="0.39994506668294322"/>
      </left>
      <right style="thin">
        <color theme="3" tint="0.39994506668294322"/>
      </right>
      <top style="medium">
        <color indexed="64"/>
      </top>
      <bottom style="medium">
        <color indexed="64"/>
      </bottom>
      <diagonal/>
    </border>
    <border>
      <left style="thin">
        <color theme="3" tint="0.39994506668294322"/>
      </left>
      <right/>
      <top style="medium">
        <color indexed="64"/>
      </top>
      <bottom style="medium">
        <color indexed="64"/>
      </bottom>
      <diagonal/>
    </border>
    <border>
      <left style="thin">
        <color theme="3" tint="0.39994506668294322"/>
      </left>
      <right style="medium">
        <color indexed="64"/>
      </right>
      <top style="medium">
        <color indexed="64"/>
      </top>
      <bottom style="medium">
        <color indexed="64"/>
      </bottom>
      <diagonal/>
    </border>
    <border>
      <left style="thin">
        <color theme="3" tint="0.39985351115451523"/>
      </left>
      <right/>
      <top/>
      <bottom style="thin">
        <color theme="3" tint="0.39985351115451523"/>
      </bottom>
      <diagonal/>
    </border>
    <border>
      <left/>
      <right/>
      <top/>
      <bottom style="thin">
        <color theme="3" tint="0.39985351115451523"/>
      </bottom>
      <diagonal/>
    </border>
    <border>
      <left/>
      <right style="thin">
        <color theme="3" tint="0.39994506668294322"/>
      </right>
      <top/>
      <bottom style="thin">
        <color theme="3" tint="0.39985351115451523"/>
      </bottom>
      <diagonal/>
    </border>
    <border>
      <left/>
      <right style="thin">
        <color theme="3" tint="0.39985351115451523"/>
      </right>
      <top style="thin">
        <color theme="3" tint="0.39988402966399123"/>
      </top>
      <bottom style="thin">
        <color theme="3" tint="0.39988402966399123"/>
      </bottom>
      <diagonal/>
    </border>
  </borders>
  <cellStyleXfs count="3">
    <xf numFmtId="0" fontId="0" fillId="0" borderId="0"/>
    <xf numFmtId="41" fontId="12" fillId="0" borderId="0" applyFont="0" applyFill="0" applyBorder="0" applyAlignment="0" applyProtection="0"/>
    <xf numFmtId="0" fontId="17" fillId="0" borderId="0" applyNumberFormat="0" applyFill="0" applyBorder="0" applyAlignment="0" applyProtection="0"/>
  </cellStyleXfs>
  <cellXfs count="155">
    <xf numFmtId="0" fontId="0" fillId="0" borderId="0" xfId="0"/>
    <xf numFmtId="41" fontId="0" fillId="4" borderId="0" xfId="1" applyFont="1" applyFill="1"/>
    <xf numFmtId="41" fontId="4" fillId="4" borderId="0" xfId="1" applyFont="1" applyFill="1"/>
    <xf numFmtId="41" fontId="5" fillId="4" borderId="0" xfId="1" applyFont="1" applyFill="1" applyAlignment="1">
      <alignment vertical="center"/>
    </xf>
    <xf numFmtId="41" fontId="8" fillId="10" borderId="0" xfId="1" applyFont="1" applyFill="1" applyAlignment="1"/>
    <xf numFmtId="41" fontId="8" fillId="10" borderId="0" xfId="1" applyFont="1" applyFill="1" applyBorder="1" applyAlignment="1"/>
    <xf numFmtId="41" fontId="0" fillId="9" borderId="0" xfId="1" applyFont="1" applyFill="1"/>
    <xf numFmtId="41" fontId="0" fillId="0" borderId="0" xfId="1" applyFont="1"/>
    <xf numFmtId="41" fontId="6" fillId="4" borderId="0" xfId="1" applyFont="1" applyFill="1"/>
    <xf numFmtId="49" fontId="0" fillId="4" borderId="0" xfId="1" applyNumberFormat="1" applyFont="1" applyFill="1"/>
    <xf numFmtId="41" fontId="2" fillId="4" borderId="0" xfId="1" applyFont="1" applyFill="1"/>
    <xf numFmtId="41" fontId="14" fillId="4" borderId="0" xfId="1" applyFont="1" applyFill="1"/>
    <xf numFmtId="41" fontId="15" fillId="4" borderId="0" xfId="1" applyFont="1" applyFill="1"/>
    <xf numFmtId="41" fontId="12" fillId="4" borderId="0" xfId="1" applyFont="1" applyFill="1"/>
    <xf numFmtId="41" fontId="0" fillId="4" borderId="0" xfId="1" applyFont="1" applyFill="1" applyBorder="1"/>
    <xf numFmtId="49" fontId="0" fillId="4" borderId="0" xfId="1" applyNumberFormat="1" applyFont="1" applyFill="1" applyBorder="1"/>
    <xf numFmtId="41" fontId="12" fillId="4" borderId="0" xfId="1" applyFont="1" applyFill="1" applyBorder="1"/>
    <xf numFmtId="41" fontId="15" fillId="4" borderId="0" xfId="1" applyFont="1" applyFill="1" applyBorder="1"/>
    <xf numFmtId="41" fontId="0" fillId="4" borderId="0" xfId="1" applyFont="1" applyFill="1" applyAlignment="1">
      <alignment vertical="center"/>
    </xf>
    <xf numFmtId="41" fontId="4" fillId="4" borderId="0" xfId="1" applyFont="1" applyFill="1" applyAlignment="1">
      <alignment vertical="center"/>
    </xf>
    <xf numFmtId="41" fontId="0" fillId="0" borderId="0" xfId="1" applyFont="1" applyAlignment="1">
      <alignment vertical="center"/>
    </xf>
    <xf numFmtId="41" fontId="1" fillId="9" borderId="8" xfId="1" applyFont="1" applyFill="1" applyBorder="1" applyAlignment="1">
      <alignment horizontal="center"/>
    </xf>
    <xf numFmtId="41" fontId="1" fillId="5" borderId="9" xfId="1" applyFont="1" applyFill="1" applyBorder="1" applyAlignment="1">
      <alignment horizontal="center" vertical="center" wrapText="1"/>
    </xf>
    <xf numFmtId="41" fontId="2" fillId="5" borderId="9" xfId="1" applyFont="1" applyFill="1" applyBorder="1"/>
    <xf numFmtId="41" fontId="2" fillId="5" borderId="9" xfId="1" applyFont="1" applyFill="1" applyBorder="1" applyAlignment="1">
      <alignment horizontal="right"/>
    </xf>
    <xf numFmtId="41" fontId="2" fillId="5" borderId="9" xfId="1" applyFont="1" applyFill="1" applyBorder="1" applyAlignment="1">
      <alignment vertical="center"/>
    </xf>
    <xf numFmtId="41" fontId="1" fillId="5" borderId="9" xfId="1" applyFont="1" applyFill="1" applyBorder="1"/>
    <xf numFmtId="41" fontId="1" fillId="5" borderId="9" xfId="1" applyFont="1" applyFill="1" applyBorder="1" applyAlignment="1">
      <alignment horizontal="right"/>
    </xf>
    <xf numFmtId="41" fontId="2" fillId="4" borderId="0" xfId="1" applyFont="1" applyFill="1" applyAlignment="1"/>
    <xf numFmtId="41" fontId="0" fillId="4" borderId="0" xfId="1" applyFont="1" applyFill="1" applyAlignment="1">
      <alignment horizontal="center" vertical="center"/>
    </xf>
    <xf numFmtId="41" fontId="0" fillId="0" borderId="0" xfId="1" applyFont="1" applyAlignment="1">
      <alignment horizontal="center" vertical="center"/>
    </xf>
    <xf numFmtId="41" fontId="0" fillId="9" borderId="38" xfId="1" applyFont="1" applyFill="1" applyBorder="1" applyAlignment="1">
      <alignment wrapText="1"/>
    </xf>
    <xf numFmtId="41" fontId="0" fillId="6" borderId="5" xfId="1" applyFont="1" applyFill="1" applyBorder="1" applyAlignment="1">
      <alignment vertical="center" wrapText="1"/>
    </xf>
    <xf numFmtId="41" fontId="0" fillId="6" borderId="19" xfId="1" applyFont="1" applyFill="1" applyBorder="1" applyAlignment="1">
      <alignment vertical="center" wrapText="1"/>
    </xf>
    <xf numFmtId="41" fontId="3" fillId="7" borderId="1" xfId="1" applyFont="1" applyFill="1" applyBorder="1" applyAlignment="1">
      <alignment horizontal="center" vertical="center" wrapText="1"/>
    </xf>
    <xf numFmtId="41" fontId="3" fillId="12" borderId="2" xfId="1" applyFont="1" applyFill="1" applyBorder="1" applyAlignment="1">
      <alignment horizontal="left" vertical="center" wrapText="1"/>
    </xf>
    <xf numFmtId="41" fontId="3" fillId="7" borderId="21" xfId="1" applyFont="1" applyFill="1" applyBorder="1" applyAlignment="1">
      <alignment horizontal="center" vertical="center" wrapText="1"/>
    </xf>
    <xf numFmtId="41" fontId="3" fillId="9" borderId="8" xfId="1" applyFont="1" applyFill="1" applyBorder="1" applyAlignment="1">
      <alignment horizontal="center" vertical="center" wrapText="1"/>
    </xf>
    <xf numFmtId="41" fontId="0" fillId="6" borderId="5" xfId="1" applyFont="1" applyFill="1" applyBorder="1" applyAlignment="1">
      <alignment horizontal="center" vertical="center" wrapText="1"/>
    </xf>
    <xf numFmtId="41" fontId="0" fillId="2" borderId="1" xfId="1" applyFont="1" applyFill="1" applyBorder="1" applyAlignment="1">
      <alignment vertical="center" wrapText="1"/>
    </xf>
    <xf numFmtId="41" fontId="0" fillId="2" borderId="1" xfId="1" applyFont="1" applyFill="1" applyBorder="1" applyAlignment="1">
      <alignment horizontal="center" vertical="center" wrapText="1"/>
    </xf>
    <xf numFmtId="41" fontId="17" fillId="2" borderId="1" xfId="2" applyNumberFormat="1" applyFill="1" applyBorder="1" applyAlignment="1">
      <alignment vertical="center" wrapText="1"/>
    </xf>
    <xf numFmtId="41" fontId="0" fillId="8" borderId="1" xfId="1" applyFont="1" applyFill="1" applyBorder="1" applyAlignment="1">
      <alignment vertical="center" wrapText="1"/>
    </xf>
    <xf numFmtId="41" fontId="0" fillId="8" borderId="1" xfId="1" applyFont="1" applyFill="1" applyBorder="1" applyAlignment="1">
      <alignment horizontal="center" vertical="center" wrapText="1"/>
    </xf>
    <xf numFmtId="41" fontId="0" fillId="8" borderId="1" xfId="1" applyFont="1" applyFill="1" applyBorder="1" applyAlignment="1">
      <alignment horizontal="right" vertical="center" wrapText="1"/>
    </xf>
    <xf numFmtId="41" fontId="3" fillId="3" borderId="1" xfId="1" applyFont="1" applyFill="1" applyBorder="1" applyAlignment="1">
      <alignment vertical="center" wrapText="1"/>
    </xf>
    <xf numFmtId="41" fontId="3" fillId="3" borderId="1" xfId="1" applyFont="1" applyFill="1" applyBorder="1" applyAlignment="1">
      <alignment horizontal="center" vertical="center" wrapText="1"/>
    </xf>
    <xf numFmtId="41" fontId="3" fillId="3" borderId="2" xfId="1" applyFont="1" applyFill="1" applyBorder="1" applyAlignment="1">
      <alignment horizontal="center" vertical="center" wrapText="1"/>
    </xf>
    <xf numFmtId="41" fontId="3" fillId="13" borderId="1" xfId="1" applyFont="1" applyFill="1" applyBorder="1" applyAlignment="1">
      <alignment horizontal="center" vertical="center" wrapText="1"/>
    </xf>
    <xf numFmtId="41" fontId="3" fillId="12" borderId="1" xfId="1" applyFont="1" applyFill="1" applyBorder="1" applyAlignment="1">
      <alignment horizontal="center" vertical="center" wrapText="1"/>
    </xf>
    <xf numFmtId="41" fontId="3" fillId="15" borderId="1" xfId="1" applyFont="1" applyFill="1" applyBorder="1" applyAlignment="1">
      <alignment horizontal="right" vertical="center" wrapText="1"/>
    </xf>
    <xf numFmtId="41" fontId="3" fillId="15" borderId="1" xfId="1" applyFont="1" applyFill="1" applyBorder="1" applyAlignment="1">
      <alignment horizontal="center" vertical="center" wrapText="1"/>
    </xf>
    <xf numFmtId="41" fontId="0" fillId="4" borderId="0" xfId="1" applyFont="1" applyFill="1" applyAlignment="1">
      <alignment vertical="center" wrapText="1"/>
    </xf>
    <xf numFmtId="41" fontId="0" fillId="0" borderId="0" xfId="1" applyFont="1" applyAlignment="1">
      <alignment vertical="center" wrapText="1"/>
    </xf>
    <xf numFmtId="41" fontId="0" fillId="6" borderId="19" xfId="1" applyFont="1" applyFill="1" applyBorder="1" applyAlignment="1">
      <alignment horizontal="center" vertical="center" wrapText="1"/>
    </xf>
    <xf numFmtId="41" fontId="0" fillId="2" borderId="21" xfId="1" applyFont="1" applyFill="1" applyBorder="1" applyAlignment="1">
      <alignment vertical="center" wrapText="1"/>
    </xf>
    <xf numFmtId="41" fontId="0" fillId="2" borderId="21" xfId="1" applyFont="1" applyFill="1" applyBorder="1" applyAlignment="1">
      <alignment horizontal="center" vertical="center" wrapText="1"/>
    </xf>
    <xf numFmtId="41" fontId="17" fillId="2" borderId="21" xfId="2" applyNumberFormat="1" applyFill="1" applyBorder="1" applyAlignment="1">
      <alignment vertical="center" wrapText="1"/>
    </xf>
    <xf numFmtId="41" fontId="0" fillId="8" borderId="21" xfId="1" applyFont="1" applyFill="1" applyBorder="1" applyAlignment="1">
      <alignment vertical="center" wrapText="1"/>
    </xf>
    <xf numFmtId="41" fontId="0" fillId="8" borderId="21" xfId="1" applyFont="1" applyFill="1" applyBorder="1" applyAlignment="1">
      <alignment horizontal="center" vertical="center" wrapText="1"/>
    </xf>
    <xf numFmtId="41" fontId="0" fillId="8" borderId="21" xfId="1" applyFont="1" applyFill="1" applyBorder="1" applyAlignment="1">
      <alignment horizontal="right" vertical="center" wrapText="1"/>
    </xf>
    <xf numFmtId="41" fontId="3" fillId="3" borderId="21" xfId="1" applyFont="1" applyFill="1" applyBorder="1" applyAlignment="1">
      <alignment vertical="center" wrapText="1"/>
    </xf>
    <xf numFmtId="41" fontId="3" fillId="13" borderId="21" xfId="1" applyFont="1" applyFill="1" applyBorder="1" applyAlignment="1">
      <alignment horizontal="center" vertical="center" wrapText="1"/>
    </xf>
    <xf numFmtId="41" fontId="3" fillId="12" borderId="21" xfId="1" applyFont="1" applyFill="1" applyBorder="1" applyAlignment="1">
      <alignment horizontal="center" vertical="center" wrapText="1"/>
    </xf>
    <xf numFmtId="41" fontId="3" fillId="15" borderId="21" xfId="1" applyFont="1" applyFill="1" applyBorder="1" applyAlignment="1">
      <alignment horizontal="right" vertical="center" wrapText="1"/>
    </xf>
    <xf numFmtId="41" fontId="3" fillId="15" borderId="21" xfId="1" applyFont="1" applyFill="1" applyBorder="1" applyAlignment="1">
      <alignment horizontal="center" vertical="center" wrapText="1"/>
    </xf>
    <xf numFmtId="41" fontId="20" fillId="4" borderId="0" xfId="1" applyFont="1" applyFill="1"/>
    <xf numFmtId="41" fontId="21" fillId="4" borderId="0" xfId="1" applyFont="1" applyFill="1" applyAlignment="1">
      <alignment vertical="center"/>
    </xf>
    <xf numFmtId="41" fontId="22" fillId="4" borderId="0" xfId="1" applyFont="1" applyFill="1"/>
    <xf numFmtId="41" fontId="22" fillId="0" borderId="0" xfId="1" applyFont="1"/>
    <xf numFmtId="41" fontId="9" fillId="6" borderId="19" xfId="1" applyFont="1" applyFill="1" applyBorder="1" applyAlignment="1">
      <alignment horizontal="center" vertical="center"/>
    </xf>
    <xf numFmtId="41" fontId="9" fillId="6" borderId="19" xfId="1" applyFont="1" applyFill="1" applyBorder="1" applyAlignment="1">
      <alignment horizontal="center" vertical="center" wrapText="1"/>
    </xf>
    <xf numFmtId="41" fontId="9" fillId="2" borderId="20" xfId="1" applyFont="1" applyFill="1" applyBorder="1" applyAlignment="1">
      <alignment horizontal="center" vertical="center"/>
    </xf>
    <xf numFmtId="41" fontId="9" fillId="2" borderId="21" xfId="1" applyFont="1" applyFill="1" applyBorder="1" applyAlignment="1">
      <alignment horizontal="center" vertical="center"/>
    </xf>
    <xf numFmtId="41" fontId="10" fillId="7" borderId="21" xfId="1" applyFont="1" applyFill="1" applyBorder="1" applyAlignment="1">
      <alignment horizontal="center" vertical="center" wrapText="1"/>
    </xf>
    <xf numFmtId="41" fontId="9" fillId="8" borderId="21" xfId="1" applyFont="1" applyFill="1" applyBorder="1" applyAlignment="1">
      <alignment horizontal="center" vertical="center"/>
    </xf>
    <xf numFmtId="41" fontId="10" fillId="3" borderId="21" xfId="1" applyFont="1" applyFill="1" applyBorder="1" applyAlignment="1">
      <alignment horizontal="center" vertical="center"/>
    </xf>
    <xf numFmtId="41" fontId="3" fillId="9" borderId="7" xfId="1" applyFont="1" applyFill="1" applyBorder="1" applyAlignment="1">
      <alignment horizontal="center" vertical="center" wrapText="1"/>
    </xf>
    <xf numFmtId="41" fontId="3" fillId="15" borderId="40" xfId="1" applyFont="1" applyFill="1" applyBorder="1" applyAlignment="1">
      <alignment horizontal="center" vertical="center" wrapText="1"/>
    </xf>
    <xf numFmtId="41" fontId="3" fillId="15" borderId="6" xfId="1" applyFont="1" applyFill="1" applyBorder="1" applyAlignment="1">
      <alignment horizontal="center" vertical="center" wrapText="1"/>
    </xf>
    <xf numFmtId="41" fontId="10" fillId="9" borderId="41" xfId="1" applyFont="1" applyFill="1" applyBorder="1" applyAlignment="1">
      <alignment horizontal="center" vertical="center"/>
    </xf>
    <xf numFmtId="41" fontId="9" fillId="6" borderId="42" xfId="1" applyFont="1" applyFill="1" applyBorder="1" applyAlignment="1">
      <alignment horizontal="center" vertical="center" wrapText="1"/>
    </xf>
    <xf numFmtId="41" fontId="9" fillId="2" borderId="43" xfId="1" applyFont="1" applyFill="1" applyBorder="1" applyAlignment="1">
      <alignment horizontal="center" vertical="center" wrapText="1"/>
    </xf>
    <xf numFmtId="41" fontId="9" fillId="2" borderId="44" xfId="1" applyFont="1" applyFill="1" applyBorder="1" applyAlignment="1">
      <alignment horizontal="center" vertical="center" wrapText="1"/>
    </xf>
    <xf numFmtId="41" fontId="9" fillId="11" borderId="44" xfId="1" applyFont="1" applyFill="1" applyBorder="1" applyAlignment="1">
      <alignment horizontal="center" vertical="center" wrapText="1"/>
    </xf>
    <xf numFmtId="41" fontId="11" fillId="2" borderId="44" xfId="1" applyFont="1" applyFill="1" applyBorder="1" applyAlignment="1">
      <alignment horizontal="center" vertical="center" wrapText="1"/>
    </xf>
    <xf numFmtId="41" fontId="10" fillId="7" borderId="44" xfId="1" applyFont="1" applyFill="1" applyBorder="1" applyAlignment="1">
      <alignment horizontal="center" vertical="center" wrapText="1"/>
    </xf>
    <xf numFmtId="41" fontId="9" fillId="8" borderId="44" xfId="1" applyFont="1" applyFill="1" applyBorder="1" applyAlignment="1">
      <alignment horizontal="center" vertical="center" wrapText="1"/>
    </xf>
    <xf numFmtId="41" fontId="11" fillId="8" borderId="44" xfId="1" applyFont="1" applyFill="1" applyBorder="1" applyAlignment="1">
      <alignment horizontal="center" vertical="center" wrapText="1"/>
    </xf>
    <xf numFmtId="41" fontId="10" fillId="3" borderId="44" xfId="1" applyFont="1" applyFill="1" applyBorder="1" applyAlignment="1">
      <alignment horizontal="center" vertical="center" wrapText="1"/>
    </xf>
    <xf numFmtId="41" fontId="11" fillId="11" borderId="44" xfId="1" applyFont="1" applyFill="1" applyBorder="1" applyAlignment="1">
      <alignment horizontal="center" vertical="center" wrapText="1"/>
    </xf>
    <xf numFmtId="41" fontId="10" fillId="3" borderId="45" xfId="1" applyFont="1" applyFill="1" applyBorder="1" applyAlignment="1">
      <alignment horizontal="center" vertical="center" wrapText="1"/>
    </xf>
    <xf numFmtId="41" fontId="10" fillId="13" borderId="45" xfId="1" applyFont="1" applyFill="1" applyBorder="1" applyAlignment="1">
      <alignment horizontal="center" vertical="center" wrapText="1"/>
    </xf>
    <xf numFmtId="41" fontId="10" fillId="12" borderId="45" xfId="1" applyFont="1" applyFill="1" applyBorder="1" applyAlignment="1">
      <alignment horizontal="center" vertical="center" wrapText="1"/>
    </xf>
    <xf numFmtId="41" fontId="10" fillId="15" borderId="45" xfId="1" applyFont="1" applyFill="1" applyBorder="1" applyAlignment="1">
      <alignment horizontal="center" vertical="center" wrapText="1"/>
    </xf>
    <xf numFmtId="41" fontId="10" fillId="15" borderId="44" xfId="1" applyFont="1" applyFill="1" applyBorder="1" applyAlignment="1">
      <alignment horizontal="center" vertical="center" wrapText="1"/>
    </xf>
    <xf numFmtId="41" fontId="10" fillId="15" borderId="46" xfId="1" applyFont="1" applyFill="1" applyBorder="1" applyAlignment="1">
      <alignment horizontal="center" vertical="center" wrapText="1"/>
    </xf>
    <xf numFmtId="164" fontId="0" fillId="2" borderId="1" xfId="1" applyNumberFormat="1" applyFont="1" applyFill="1" applyBorder="1" applyAlignment="1">
      <alignment horizontal="right" vertical="center" wrapText="1"/>
    </xf>
    <xf numFmtId="41" fontId="10" fillId="16" borderId="19" xfId="1" applyFont="1" applyFill="1" applyBorder="1" applyAlignment="1">
      <alignment horizontal="center" vertical="center"/>
    </xf>
    <xf numFmtId="41" fontId="10" fillId="12" borderId="38" xfId="1" applyFont="1" applyFill="1" applyBorder="1" applyAlignment="1">
      <alignment horizontal="center" vertical="center"/>
    </xf>
    <xf numFmtId="41" fontId="10" fillId="12" borderId="39" xfId="1" applyFont="1" applyFill="1" applyBorder="1" applyAlignment="1">
      <alignment horizontal="center" vertical="center"/>
    </xf>
    <xf numFmtId="41" fontId="10" fillId="16" borderId="21" xfId="1" applyFont="1" applyFill="1" applyBorder="1" applyAlignment="1">
      <alignment horizontal="center" vertical="center"/>
    </xf>
    <xf numFmtId="41" fontId="10" fillId="15" borderId="39" xfId="1" applyFont="1" applyFill="1" applyBorder="1" applyAlignment="1">
      <alignment horizontal="center" vertical="center"/>
    </xf>
    <xf numFmtId="41" fontId="10" fillId="15" borderId="19" xfId="1" applyFont="1" applyFill="1" applyBorder="1" applyAlignment="1">
      <alignment horizontal="center" vertical="center"/>
    </xf>
    <xf numFmtId="41" fontId="10" fillId="16" borderId="39" xfId="1" applyFont="1" applyFill="1" applyBorder="1" applyAlignment="1">
      <alignment horizontal="center" vertical="center"/>
    </xf>
    <xf numFmtId="49" fontId="0" fillId="2" borderId="1" xfId="1" applyNumberFormat="1" applyFont="1" applyFill="1" applyBorder="1" applyAlignment="1">
      <alignment vertical="center" wrapText="1"/>
    </xf>
    <xf numFmtId="49" fontId="0" fillId="8" borderId="1" xfId="1" applyNumberFormat="1" applyFont="1" applyFill="1" applyBorder="1" applyAlignment="1">
      <alignment vertical="center" wrapText="1"/>
    </xf>
    <xf numFmtId="49" fontId="0" fillId="2" borderId="4" xfId="1" applyNumberFormat="1" applyFont="1" applyFill="1" applyBorder="1" applyAlignment="1">
      <alignment vertical="center" wrapText="1"/>
    </xf>
    <xf numFmtId="49" fontId="0" fillId="6" borderId="5" xfId="1" applyNumberFormat="1" applyFont="1" applyFill="1" applyBorder="1" applyAlignment="1">
      <alignment vertical="center" wrapText="1"/>
    </xf>
    <xf numFmtId="49" fontId="3" fillId="3" borderId="1" xfId="1" applyNumberFormat="1" applyFont="1" applyFill="1" applyBorder="1" applyAlignment="1">
      <alignment horizontal="center" vertical="center" wrapText="1"/>
    </xf>
    <xf numFmtId="49" fontId="3" fillId="15" borderId="40" xfId="1" applyNumberFormat="1" applyFont="1" applyFill="1" applyBorder="1" applyAlignment="1">
      <alignment horizontal="center" vertical="center" wrapText="1"/>
    </xf>
    <xf numFmtId="41" fontId="17" fillId="8" borderId="1" xfId="2" applyNumberFormat="1" applyFill="1" applyBorder="1" applyAlignment="1">
      <alignment vertical="center" wrapText="1"/>
    </xf>
    <xf numFmtId="41" fontId="3" fillId="15" borderId="2" xfId="1" applyFont="1" applyFill="1" applyBorder="1" applyAlignment="1">
      <alignment horizontal="center" vertical="center" wrapText="1"/>
    </xf>
    <xf numFmtId="41" fontId="3" fillId="15" borderId="22" xfId="1" applyFont="1" applyFill="1" applyBorder="1" applyAlignment="1">
      <alignment horizontal="center" vertical="center" wrapText="1"/>
    </xf>
    <xf numFmtId="41" fontId="2" fillId="6" borderId="8" xfId="1" applyFont="1" applyFill="1" applyBorder="1" applyAlignment="1">
      <alignment horizontal="center" vertical="center" wrapText="1"/>
    </xf>
    <xf numFmtId="41" fontId="2" fillId="6" borderId="36" xfId="1" applyFont="1" applyFill="1" applyBorder="1" applyAlignment="1">
      <alignment horizontal="center" vertical="center" wrapText="1"/>
    </xf>
    <xf numFmtId="41" fontId="2" fillId="6" borderId="37" xfId="1" applyFont="1" applyFill="1" applyBorder="1" applyAlignment="1">
      <alignment horizontal="center" vertical="center" wrapText="1"/>
    </xf>
    <xf numFmtId="41" fontId="2" fillId="2" borderId="35" xfId="1" applyFont="1" applyFill="1" applyBorder="1" applyAlignment="1">
      <alignment horizontal="center" vertical="center" wrapText="1"/>
    </xf>
    <xf numFmtId="41" fontId="2" fillId="2" borderId="33" xfId="1" applyFont="1" applyFill="1" applyBorder="1" applyAlignment="1">
      <alignment horizontal="center" vertical="center" wrapText="1"/>
    </xf>
    <xf numFmtId="41" fontId="2" fillId="2" borderId="34" xfId="1" applyFont="1" applyFill="1" applyBorder="1" applyAlignment="1">
      <alignment horizontal="center" vertical="center" wrapText="1"/>
    </xf>
    <xf numFmtId="41" fontId="2" fillId="5" borderId="32" xfId="1" applyFont="1" applyFill="1" applyBorder="1" applyAlignment="1">
      <alignment horizontal="center" vertical="center" wrapText="1"/>
    </xf>
    <xf numFmtId="41" fontId="2" fillId="5" borderId="33" xfId="1" applyFont="1" applyFill="1" applyBorder="1" applyAlignment="1">
      <alignment horizontal="center" vertical="center" wrapText="1"/>
    </xf>
    <xf numFmtId="41" fontId="2" fillId="5" borderId="34" xfId="1" applyFont="1" applyFill="1" applyBorder="1" applyAlignment="1">
      <alignment horizontal="center" vertical="center" wrapText="1"/>
    </xf>
    <xf numFmtId="41" fontId="13" fillId="9" borderId="16" xfId="1" applyFont="1" applyFill="1" applyBorder="1" applyAlignment="1">
      <alignment horizontal="center"/>
    </xf>
    <xf numFmtId="41" fontId="13" fillId="9" borderId="17" xfId="1" applyFont="1" applyFill="1" applyBorder="1" applyAlignment="1">
      <alignment horizontal="center"/>
    </xf>
    <xf numFmtId="41" fontId="13" fillId="9" borderId="18" xfId="1" applyFont="1" applyFill="1" applyBorder="1" applyAlignment="1">
      <alignment horizontal="center"/>
    </xf>
    <xf numFmtId="41" fontId="1" fillId="12" borderId="10" xfId="1" applyFont="1" applyFill="1" applyBorder="1" applyAlignment="1">
      <alignment horizontal="center" vertical="center"/>
    </xf>
    <xf numFmtId="41" fontId="1" fillId="12" borderId="11" xfId="1" applyFont="1" applyFill="1" applyBorder="1" applyAlignment="1">
      <alignment horizontal="center" vertical="center"/>
    </xf>
    <xf numFmtId="41" fontId="1" fillId="12" borderId="12" xfId="1" applyFont="1" applyFill="1" applyBorder="1" applyAlignment="1">
      <alignment horizontal="center" vertical="center"/>
    </xf>
    <xf numFmtId="41" fontId="13" fillId="9" borderId="10" xfId="1" applyFont="1" applyFill="1" applyBorder="1" applyAlignment="1">
      <alignment horizontal="center"/>
    </xf>
    <xf numFmtId="41" fontId="13" fillId="9" borderId="11" xfId="1" applyFont="1" applyFill="1" applyBorder="1" applyAlignment="1">
      <alignment horizontal="center"/>
    </xf>
    <xf numFmtId="41" fontId="13" fillId="9" borderId="50" xfId="1" applyFont="1" applyFill="1" applyBorder="1" applyAlignment="1">
      <alignment horizontal="center"/>
    </xf>
    <xf numFmtId="41" fontId="13" fillId="14" borderId="16" xfId="1" applyFont="1" applyFill="1" applyBorder="1" applyAlignment="1">
      <alignment horizontal="center"/>
    </xf>
    <xf numFmtId="41" fontId="13" fillId="14" borderId="17" xfId="1" applyFont="1" applyFill="1" applyBorder="1" applyAlignment="1">
      <alignment horizontal="center"/>
    </xf>
    <xf numFmtId="41" fontId="13" fillId="14" borderId="18" xfId="1" applyFont="1" applyFill="1" applyBorder="1" applyAlignment="1">
      <alignment horizontal="center"/>
    </xf>
    <xf numFmtId="41" fontId="1" fillId="3" borderId="29" xfId="1" applyFont="1" applyFill="1" applyBorder="1" applyAlignment="1">
      <alignment horizontal="center" vertical="center"/>
    </xf>
    <xf numFmtId="41" fontId="1" fillId="3" borderId="30" xfId="1" applyFont="1" applyFill="1" applyBorder="1" applyAlignment="1">
      <alignment horizontal="center" vertical="center"/>
    </xf>
    <xf numFmtId="41" fontId="1" fillId="3" borderId="31" xfId="1" applyFont="1" applyFill="1" applyBorder="1" applyAlignment="1">
      <alignment horizontal="center" vertical="center"/>
    </xf>
    <xf numFmtId="41" fontId="8" fillId="6" borderId="13" xfId="1" applyFont="1" applyFill="1" applyBorder="1" applyAlignment="1">
      <alignment horizontal="center"/>
    </xf>
    <xf numFmtId="41" fontId="8" fillId="6" borderId="7" xfId="1" applyFont="1" applyFill="1" applyBorder="1" applyAlignment="1">
      <alignment horizontal="center"/>
    </xf>
    <xf numFmtId="41" fontId="8" fillId="2" borderId="14" xfId="1" applyFont="1" applyFill="1" applyBorder="1" applyAlignment="1">
      <alignment horizontal="center"/>
    </xf>
    <xf numFmtId="41" fontId="8" fillId="2" borderId="15" xfId="1" applyFont="1" applyFill="1" applyBorder="1" applyAlignment="1">
      <alignment horizontal="center"/>
    </xf>
    <xf numFmtId="41" fontId="13" fillId="15" borderId="2" xfId="1" applyFont="1" applyFill="1" applyBorder="1" applyAlignment="1">
      <alignment horizontal="center"/>
    </xf>
    <xf numFmtId="41" fontId="13" fillId="15" borderId="3" xfId="1" applyFont="1" applyFill="1" applyBorder="1" applyAlignment="1">
      <alignment horizontal="center"/>
    </xf>
    <xf numFmtId="41" fontId="13" fillId="15" borderId="4" xfId="1" applyFont="1" applyFill="1" applyBorder="1" applyAlignment="1">
      <alignment horizontal="center"/>
    </xf>
    <xf numFmtId="41" fontId="13" fillId="13" borderId="23" xfId="1" applyFont="1" applyFill="1" applyBorder="1" applyAlignment="1">
      <alignment horizontal="center"/>
    </xf>
    <xf numFmtId="41" fontId="13" fillId="13" borderId="24" xfId="1" applyFont="1" applyFill="1" applyBorder="1" applyAlignment="1">
      <alignment horizontal="center"/>
    </xf>
    <xf numFmtId="41" fontId="13" fillId="13" borderId="25" xfId="1" applyFont="1" applyFill="1" applyBorder="1" applyAlignment="1">
      <alignment horizontal="center"/>
    </xf>
    <xf numFmtId="41" fontId="13" fillId="13" borderId="26" xfId="1" applyFont="1" applyFill="1" applyBorder="1" applyAlignment="1">
      <alignment horizontal="center"/>
    </xf>
    <xf numFmtId="41" fontId="1" fillId="15" borderId="27" xfId="1" applyFont="1" applyFill="1" applyBorder="1" applyAlignment="1">
      <alignment horizontal="center" vertical="center"/>
    </xf>
    <xf numFmtId="41" fontId="1" fillId="15" borderId="28" xfId="1" applyFont="1" applyFill="1" applyBorder="1" applyAlignment="1">
      <alignment horizontal="center" vertical="center"/>
    </xf>
    <xf numFmtId="41" fontId="13" fillId="9" borderId="47" xfId="1" applyFont="1" applyFill="1" applyBorder="1" applyAlignment="1">
      <alignment horizontal="center"/>
    </xf>
    <xf numFmtId="41" fontId="13" fillId="9" borderId="48" xfId="1" applyFont="1" applyFill="1" applyBorder="1" applyAlignment="1">
      <alignment horizontal="center"/>
    </xf>
    <xf numFmtId="41" fontId="13" fillId="9" borderId="49" xfId="1" applyFont="1" applyFill="1" applyBorder="1" applyAlignment="1">
      <alignment horizontal="center"/>
    </xf>
    <xf numFmtId="41" fontId="14" fillId="4" borderId="0" xfId="1" applyFont="1" applyFill="1" applyAlignment="1">
      <alignment horizontal="center"/>
    </xf>
  </cellXfs>
  <cellStyles count="3">
    <cellStyle name="Hipervínculo" xfId="2" builtinId="8"/>
    <cellStyle name="Millares [0]" xfId="1" builtinId="6"/>
    <cellStyle name="Normal" xfId="0" builtinId="0"/>
  </cellStyles>
  <dxfs count="0"/>
  <tableStyles count="0" defaultTableStyle="TableStyleMedium2" defaultPivotStyle="PivotStyleLight16"/>
  <colors>
    <mruColors>
      <color rgb="FF8322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100747</xdr:colOff>
      <xdr:row>0</xdr:row>
      <xdr:rowOff>63501</xdr:rowOff>
    </xdr:from>
    <xdr:to>
      <xdr:col>4</xdr:col>
      <xdr:colOff>1000126</xdr:colOff>
      <xdr:row>5</xdr:row>
      <xdr:rowOff>31751</xdr:rowOff>
    </xdr:to>
    <xdr:pic>
      <xdr:nvPicPr>
        <xdr:cNvPr id="2" name="Imagen 1" descr="C:\Users\Usuario\Desktop\logo mef.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747" y="63501"/>
          <a:ext cx="3918804" cy="873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larodrive.com/paraguay/faq?country=paraguay" TargetMode="External"/><Relationship Id="rId2" Type="http://schemas.openxmlformats.org/officeDocument/2006/relationships/hyperlink" Target="https://www.data.com.py/?gad_source=1&amp;gad_campaignid=22593170095&amp;gbraid=0AAAAA_lRn7s2kSYYSSKwWLXGU_v3JEjH2&amp;gclid=Cj0KCQjwuvrBBhDcARIsAKRrkjcRUKBBg4Lej3bVk_UK4Lqdzl-BbASUI7Uvxd5JvpJGV0oFef1y66waAkgSEALw_wcB" TargetMode="External"/><Relationship Id="rId1" Type="http://schemas.openxmlformats.org/officeDocument/2006/relationships/hyperlink" Target="https://www.setting.com.py/"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77"/>
  <sheetViews>
    <sheetView tabSelected="1" zoomScale="70" zoomScaleNormal="70" workbookViewId="0">
      <pane ySplit="14" topLeftCell="A15" activePane="bottomLeft" state="frozen"/>
      <selection pane="bottomLeft" activeCell="A15" sqref="A15"/>
    </sheetView>
  </sheetViews>
  <sheetFormatPr baseColWidth="10" defaultColWidth="11.42578125" defaultRowHeight="15" x14ac:dyDescent="0.25"/>
  <cols>
    <col min="1" max="1" width="5" style="1" customWidth="1"/>
    <col min="2" max="2" width="11.5703125" style="7" customWidth="1"/>
    <col min="3" max="3" width="16.140625" style="7" customWidth="1"/>
    <col min="4" max="4" width="11.28515625" style="7" customWidth="1"/>
    <col min="5" max="5" width="39.42578125" style="7" customWidth="1"/>
    <col min="6" max="6" width="48.7109375" style="7" customWidth="1"/>
    <col min="7" max="7" width="36.28515625" style="7" customWidth="1"/>
    <col min="8" max="8" width="16.28515625" style="7" customWidth="1"/>
    <col min="9" max="9" width="13.5703125" style="7" customWidth="1"/>
    <col min="10" max="10" width="14" style="7" customWidth="1"/>
    <col min="11" max="11" width="16.42578125" style="7" customWidth="1"/>
    <col min="12" max="12" width="13.42578125" style="7" customWidth="1"/>
    <col min="13" max="13" width="18.5703125" style="7" customWidth="1"/>
    <col min="14" max="14" width="12.85546875" style="7" customWidth="1"/>
    <col min="15" max="15" width="19" style="7" customWidth="1"/>
    <col min="16" max="16" width="16.28515625" style="7" customWidth="1"/>
    <col min="17" max="17" width="13.28515625" style="7" customWidth="1"/>
    <col min="18" max="18" width="27.28515625" style="7" customWidth="1"/>
    <col min="19" max="19" width="87.28515625" style="7" customWidth="1"/>
    <col min="20" max="20" width="17" style="7" customWidth="1"/>
    <col min="21" max="21" width="41.140625" style="7" customWidth="1"/>
    <col min="22" max="22" width="18" style="7" customWidth="1"/>
    <col min="23" max="23" width="13.42578125" style="7" customWidth="1"/>
    <col min="24" max="24" width="27.42578125" style="7" customWidth="1"/>
    <col min="25" max="25" width="15.140625" style="7" customWidth="1"/>
    <col min="26" max="26" width="13.42578125" style="7" customWidth="1"/>
    <col min="27" max="27" width="15.42578125" style="7" customWidth="1"/>
    <col min="28" max="28" width="14.140625" style="7" customWidth="1"/>
    <col min="29" max="29" width="14.7109375" style="7" customWidth="1"/>
    <col min="30" max="30" width="15.28515625" style="7" customWidth="1"/>
    <col min="31" max="31" width="11.5703125" style="7" customWidth="1"/>
    <col min="32" max="32" width="25.28515625" style="7" customWidth="1"/>
    <col min="33" max="33" width="73.140625" style="7" customWidth="1"/>
    <col min="34" max="34" width="17.7109375" style="20" customWidth="1"/>
    <col min="35" max="35" width="41.28515625" style="7" customWidth="1"/>
    <col min="36" max="36" width="17.7109375" style="7" customWidth="1"/>
    <col min="37" max="37" width="13.5703125" style="7" customWidth="1"/>
    <col min="38" max="38" width="14.28515625" style="7" customWidth="1"/>
    <col min="39" max="39" width="13.7109375" style="7" customWidth="1"/>
    <col min="40" max="40" width="16" style="7" customWidth="1"/>
    <col min="41" max="41" width="16.28515625" style="7" customWidth="1"/>
    <col min="42" max="42" width="13.140625" style="7" customWidth="1"/>
    <col min="43" max="43" width="17.140625" style="7" customWidth="1"/>
    <col min="44" max="44" width="18.85546875" style="7" customWidth="1"/>
    <col min="45" max="45" width="11.140625" style="7" customWidth="1"/>
    <col min="46" max="46" width="21" style="7" customWidth="1"/>
    <col min="47" max="47" width="15.7109375" style="7" customWidth="1"/>
    <col min="48" max="48" width="14.5703125" style="7" customWidth="1"/>
    <col min="49" max="49" width="17.28515625" style="7" customWidth="1"/>
    <col min="50" max="50" width="50" style="7" customWidth="1"/>
    <col min="51" max="51" width="17.28515625" style="7" customWidth="1"/>
    <col min="52" max="52" width="22" style="1" customWidth="1"/>
    <col min="53" max="53" width="22.42578125" style="1" customWidth="1"/>
    <col min="54" max="57" width="20.7109375" style="1" customWidth="1"/>
    <col min="58" max="58" width="13.42578125" style="1" customWidth="1"/>
    <col min="59" max="59" width="20.7109375" style="1" customWidth="1"/>
    <col min="60" max="60" width="18.7109375" style="1" customWidth="1"/>
    <col min="61" max="61" width="60.85546875" style="1" customWidth="1"/>
    <col min="62" max="62" width="57.7109375" style="1" customWidth="1"/>
    <col min="63" max="63" width="19.7109375" style="1" customWidth="1"/>
    <col min="64" max="64" width="17.42578125" style="1" customWidth="1"/>
    <col min="65" max="65" width="19.28515625" style="1" customWidth="1"/>
    <col min="66" max="66" width="12.28515625" style="1" customWidth="1"/>
    <col min="67" max="67" width="29.28515625" style="1" customWidth="1"/>
    <col min="68" max="68" width="11.5703125" style="1" bestFit="1" customWidth="1"/>
    <col min="69" max="69" width="18.7109375" style="1" customWidth="1"/>
    <col min="70" max="70" width="16.140625" style="1" customWidth="1"/>
    <col min="71" max="71" width="18.85546875" style="1" customWidth="1"/>
    <col min="72" max="72" width="13.28515625" style="1" customWidth="1"/>
    <col min="73" max="73" width="12" style="7" customWidth="1"/>
    <col min="74" max="74" width="16" style="7" customWidth="1"/>
    <col min="75" max="16384" width="11.42578125" style="7"/>
  </cols>
  <sheetData>
    <row r="1" spans="1:107" s="1" customFormat="1" x14ac:dyDescent="0.25">
      <c r="B1" s="10"/>
      <c r="AH1" s="18"/>
    </row>
    <row r="2" spans="1:107" s="1" customFormat="1" x14ac:dyDescent="0.25">
      <c r="B2" s="10"/>
      <c r="AH2" s="18"/>
    </row>
    <row r="3" spans="1:107" s="1" customFormat="1" x14ac:dyDescent="0.25">
      <c r="B3" s="10"/>
      <c r="AH3" s="18"/>
    </row>
    <row r="4" spans="1:107" s="1" customFormat="1" x14ac:dyDescent="0.25">
      <c r="B4"/>
      <c r="AH4" s="18"/>
    </row>
    <row r="5" spans="1:107" s="1" customFormat="1" x14ac:dyDescent="0.25">
      <c r="B5" s="10"/>
      <c r="AH5" s="18"/>
    </row>
    <row r="6" spans="1:107" s="1" customFormat="1" x14ac:dyDescent="0.25">
      <c r="B6" s="1" t="s">
        <v>146</v>
      </c>
      <c r="AH6" s="18"/>
    </row>
    <row r="7" spans="1:107" s="1" customFormat="1" ht="3.75" customHeight="1" x14ac:dyDescent="0.45">
      <c r="B7" s="66"/>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19"/>
      <c r="AI7" s="2"/>
      <c r="AJ7" s="2"/>
      <c r="AK7" s="2"/>
      <c r="AL7" s="2"/>
      <c r="AM7" s="2"/>
      <c r="AN7" s="2"/>
      <c r="AO7" s="2"/>
      <c r="AP7" s="2"/>
      <c r="AQ7" s="2"/>
      <c r="AR7" s="2"/>
      <c r="AS7" s="2"/>
      <c r="AT7" s="2"/>
      <c r="AU7" s="3"/>
      <c r="AV7" s="2"/>
      <c r="AW7" s="2"/>
      <c r="AX7" s="2"/>
    </row>
    <row r="8" spans="1:107" s="1" customFormat="1" ht="18.75" x14ac:dyDescent="0.25">
      <c r="B8" s="67" t="s">
        <v>68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107" s="1" customFormat="1" ht="21" x14ac:dyDescent="0.35">
      <c r="B9" s="4" t="s">
        <v>141</v>
      </c>
      <c r="C9" s="4"/>
      <c r="D9" s="4"/>
      <c r="E9" s="4"/>
      <c r="F9" s="4"/>
      <c r="G9" s="4"/>
      <c r="H9" s="4"/>
      <c r="I9" s="4"/>
      <c r="J9" s="5"/>
      <c r="AH9" s="18"/>
    </row>
    <row r="10" spans="1:107" s="1" customFormat="1" ht="21" x14ac:dyDescent="0.35">
      <c r="A10" s="6"/>
      <c r="B10" s="129" t="s">
        <v>44</v>
      </c>
      <c r="C10" s="130"/>
      <c r="D10" s="130"/>
      <c r="E10" s="130"/>
      <c r="F10" s="131"/>
      <c r="G10" s="123" t="s">
        <v>44</v>
      </c>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5"/>
      <c r="AH10" s="151" t="s">
        <v>44</v>
      </c>
      <c r="AI10" s="152"/>
      <c r="AJ10" s="152"/>
      <c r="AK10" s="152"/>
      <c r="AL10" s="152"/>
      <c r="AM10" s="152"/>
      <c r="AN10" s="152"/>
      <c r="AO10" s="152"/>
      <c r="AP10" s="152"/>
      <c r="AQ10" s="152"/>
      <c r="AR10" s="152"/>
      <c r="AS10" s="152"/>
      <c r="AT10" s="152"/>
      <c r="AU10" s="152"/>
      <c r="AV10" s="152"/>
      <c r="AW10" s="152"/>
      <c r="AX10" s="152"/>
      <c r="AY10" s="153"/>
      <c r="AZ10" s="142" t="s">
        <v>45</v>
      </c>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4"/>
    </row>
    <row r="11" spans="1:107" s="1" customFormat="1" ht="21" x14ac:dyDescent="0.35">
      <c r="A11" s="6"/>
      <c r="B11" s="138" t="s">
        <v>43</v>
      </c>
      <c r="C11" s="138"/>
      <c r="D11" s="138"/>
      <c r="E11" s="138"/>
      <c r="F11" s="139"/>
      <c r="G11" s="140" t="s">
        <v>47</v>
      </c>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32" t="s">
        <v>61</v>
      </c>
      <c r="AI11" s="133"/>
      <c r="AJ11" s="133"/>
      <c r="AK11" s="133"/>
      <c r="AL11" s="133"/>
      <c r="AM11" s="133"/>
      <c r="AN11" s="133"/>
      <c r="AO11" s="133"/>
      <c r="AP11" s="133"/>
      <c r="AQ11" s="133"/>
      <c r="AR11" s="133"/>
      <c r="AS11" s="133"/>
      <c r="AT11" s="133"/>
      <c r="AU11" s="133"/>
      <c r="AV11" s="133"/>
      <c r="AW11" s="133"/>
      <c r="AX11" s="133"/>
      <c r="AY11" s="134"/>
      <c r="AZ11" s="145" t="s">
        <v>66</v>
      </c>
      <c r="BA11" s="146"/>
      <c r="BB11" s="146"/>
      <c r="BC11" s="146"/>
      <c r="BD11" s="146"/>
      <c r="BE11" s="146"/>
      <c r="BF11" s="146"/>
      <c r="BG11" s="146"/>
      <c r="BH11" s="146"/>
      <c r="BI11" s="146"/>
      <c r="BJ11" s="147"/>
      <c r="BK11" s="147"/>
      <c r="BL11" s="147"/>
      <c r="BM11" s="147"/>
      <c r="BN11" s="147"/>
      <c r="BO11" s="147"/>
      <c r="BP11" s="147"/>
      <c r="BQ11" s="147"/>
      <c r="BR11" s="147"/>
      <c r="BS11" s="147"/>
      <c r="BT11" s="147"/>
      <c r="BU11" s="147"/>
      <c r="BV11" s="148"/>
    </row>
    <row r="12" spans="1:107" ht="30.75" customHeight="1" x14ac:dyDescent="0.25">
      <c r="A12" s="31"/>
      <c r="B12" s="114" t="s">
        <v>147</v>
      </c>
      <c r="C12" s="115"/>
      <c r="D12" s="115"/>
      <c r="E12" s="115"/>
      <c r="F12" s="116"/>
      <c r="G12" s="117" t="s">
        <v>148</v>
      </c>
      <c r="H12" s="118"/>
      <c r="I12" s="118"/>
      <c r="J12" s="118"/>
      <c r="K12" s="118"/>
      <c r="L12" s="118"/>
      <c r="M12" s="118"/>
      <c r="N12" s="118"/>
      <c r="O12" s="118"/>
      <c r="P12" s="118"/>
      <c r="Q12" s="118"/>
      <c r="R12" s="118"/>
      <c r="S12" s="119"/>
      <c r="T12" s="120" t="s">
        <v>149</v>
      </c>
      <c r="U12" s="121"/>
      <c r="V12" s="121"/>
      <c r="W12" s="121"/>
      <c r="X12" s="121"/>
      <c r="Y12" s="121"/>
      <c r="Z12" s="121"/>
      <c r="AA12" s="121"/>
      <c r="AB12" s="121"/>
      <c r="AC12" s="121"/>
      <c r="AD12" s="121"/>
      <c r="AE12" s="121"/>
      <c r="AF12" s="121"/>
      <c r="AG12" s="122"/>
      <c r="AH12" s="135" t="s">
        <v>63</v>
      </c>
      <c r="AI12" s="136"/>
      <c r="AJ12" s="136"/>
      <c r="AK12" s="136"/>
      <c r="AL12" s="136"/>
      <c r="AM12" s="136"/>
      <c r="AN12" s="136"/>
      <c r="AO12" s="136"/>
      <c r="AP12" s="136"/>
      <c r="AQ12" s="136"/>
      <c r="AR12" s="136"/>
      <c r="AS12" s="136"/>
      <c r="AT12" s="136"/>
      <c r="AU12" s="136"/>
      <c r="AV12" s="136"/>
      <c r="AW12" s="136"/>
      <c r="AX12" s="136"/>
      <c r="AY12" s="137"/>
      <c r="AZ12" s="126" t="s">
        <v>60</v>
      </c>
      <c r="BA12" s="127"/>
      <c r="BB12" s="127"/>
      <c r="BC12" s="127"/>
      <c r="BD12" s="127"/>
      <c r="BE12" s="127"/>
      <c r="BF12" s="127"/>
      <c r="BG12" s="127"/>
      <c r="BH12" s="127"/>
      <c r="BI12" s="128"/>
      <c r="BJ12" s="149" t="s">
        <v>46</v>
      </c>
      <c r="BK12" s="150"/>
      <c r="BL12" s="150"/>
      <c r="BM12" s="150"/>
      <c r="BN12" s="150"/>
      <c r="BO12" s="150"/>
      <c r="BP12" s="150"/>
      <c r="BQ12" s="150"/>
      <c r="BR12" s="150"/>
      <c r="BS12" s="150"/>
      <c r="BT12" s="150"/>
      <c r="BU12" s="150"/>
      <c r="BV12" s="150"/>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row>
    <row r="13" spans="1:107" s="30" customFormat="1" ht="15.75" thickBot="1" x14ac:dyDescent="0.3">
      <c r="A13" s="31"/>
      <c r="B13" s="70">
        <v>1</v>
      </c>
      <c r="C13" s="70">
        <v>2</v>
      </c>
      <c r="D13" s="70">
        <v>3</v>
      </c>
      <c r="E13" s="71">
        <v>4</v>
      </c>
      <c r="F13" s="70">
        <v>5</v>
      </c>
      <c r="G13" s="72">
        <v>6</v>
      </c>
      <c r="H13" s="73">
        <v>7</v>
      </c>
      <c r="I13" s="73">
        <v>8</v>
      </c>
      <c r="J13" s="73">
        <v>9</v>
      </c>
      <c r="K13" s="73">
        <v>10</v>
      </c>
      <c r="L13" s="73">
        <v>11</v>
      </c>
      <c r="M13" s="73">
        <v>12</v>
      </c>
      <c r="N13" s="73">
        <v>13</v>
      </c>
      <c r="O13" s="73">
        <v>14</v>
      </c>
      <c r="P13" s="73">
        <v>15</v>
      </c>
      <c r="Q13" s="73">
        <v>16</v>
      </c>
      <c r="R13" s="73">
        <v>17</v>
      </c>
      <c r="S13" s="73">
        <v>18</v>
      </c>
      <c r="T13" s="74">
        <v>19</v>
      </c>
      <c r="U13" s="75">
        <v>20</v>
      </c>
      <c r="V13" s="75">
        <v>21</v>
      </c>
      <c r="W13" s="75">
        <v>22</v>
      </c>
      <c r="X13" s="75">
        <v>23</v>
      </c>
      <c r="Y13" s="75">
        <v>24</v>
      </c>
      <c r="Z13" s="75">
        <v>25</v>
      </c>
      <c r="AA13" s="75">
        <v>26</v>
      </c>
      <c r="AB13" s="75">
        <v>27</v>
      </c>
      <c r="AC13" s="75">
        <v>28</v>
      </c>
      <c r="AD13" s="75">
        <v>29</v>
      </c>
      <c r="AE13" s="75">
        <v>30</v>
      </c>
      <c r="AF13" s="75">
        <v>31</v>
      </c>
      <c r="AG13" s="75">
        <v>32</v>
      </c>
      <c r="AH13" s="76">
        <v>33</v>
      </c>
      <c r="AI13" s="76">
        <v>34</v>
      </c>
      <c r="AJ13" s="76">
        <v>35</v>
      </c>
      <c r="AK13" s="76">
        <v>36</v>
      </c>
      <c r="AL13" s="76">
        <v>37</v>
      </c>
      <c r="AM13" s="76">
        <v>38</v>
      </c>
      <c r="AN13" s="76">
        <v>39</v>
      </c>
      <c r="AO13" s="76">
        <v>40</v>
      </c>
      <c r="AP13" s="76">
        <v>41</v>
      </c>
      <c r="AQ13" s="76">
        <v>42</v>
      </c>
      <c r="AR13" s="76">
        <v>43</v>
      </c>
      <c r="AS13" s="76">
        <v>44</v>
      </c>
      <c r="AT13" s="76">
        <v>45</v>
      </c>
      <c r="AU13" s="101">
        <v>46</v>
      </c>
      <c r="AV13" s="101">
        <v>47</v>
      </c>
      <c r="AW13" s="101">
        <v>48</v>
      </c>
      <c r="AX13" s="101">
        <v>49</v>
      </c>
      <c r="AY13" s="101">
        <v>50</v>
      </c>
      <c r="AZ13" s="99">
        <v>51</v>
      </c>
      <c r="BA13" s="104">
        <v>52</v>
      </c>
      <c r="BB13" s="104">
        <v>53</v>
      </c>
      <c r="BC13" s="100">
        <v>54</v>
      </c>
      <c r="BD13" s="104">
        <v>55</v>
      </c>
      <c r="BE13" s="104">
        <v>56</v>
      </c>
      <c r="BF13" s="104">
        <v>57</v>
      </c>
      <c r="BG13" s="104">
        <v>58</v>
      </c>
      <c r="BH13" s="102">
        <v>59</v>
      </c>
      <c r="BI13" s="100">
        <v>60</v>
      </c>
      <c r="BJ13" s="103">
        <v>61</v>
      </c>
      <c r="BK13" s="103">
        <v>62</v>
      </c>
      <c r="BL13" s="98">
        <v>63</v>
      </c>
      <c r="BM13" s="103">
        <v>64</v>
      </c>
      <c r="BN13" s="98">
        <v>65</v>
      </c>
      <c r="BO13" s="98">
        <v>66</v>
      </c>
      <c r="BP13" s="103">
        <v>67</v>
      </c>
      <c r="BQ13" s="98">
        <v>68</v>
      </c>
      <c r="BR13" s="98">
        <v>69</v>
      </c>
      <c r="BS13" s="103">
        <v>70</v>
      </c>
      <c r="BT13" s="98">
        <v>71</v>
      </c>
      <c r="BU13" s="98">
        <v>72</v>
      </c>
      <c r="BV13" s="98">
        <v>73</v>
      </c>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row>
    <row r="14" spans="1:107" s="69" customFormat="1" ht="77.25" thickBot="1" x14ac:dyDescent="0.25">
      <c r="A14" s="80" t="s">
        <v>2</v>
      </c>
      <c r="B14" s="81" t="s">
        <v>3</v>
      </c>
      <c r="C14" s="81" t="s">
        <v>4</v>
      </c>
      <c r="D14" s="81" t="s">
        <v>5</v>
      </c>
      <c r="E14" s="81" t="s">
        <v>6</v>
      </c>
      <c r="F14" s="81" t="s">
        <v>175</v>
      </c>
      <c r="G14" s="82" t="s">
        <v>51</v>
      </c>
      <c r="H14" s="83" t="s">
        <v>48</v>
      </c>
      <c r="I14" s="83" t="s">
        <v>7</v>
      </c>
      <c r="J14" s="84" t="s">
        <v>17</v>
      </c>
      <c r="K14" s="83" t="s">
        <v>8</v>
      </c>
      <c r="L14" s="84" t="s">
        <v>9</v>
      </c>
      <c r="M14" s="85" t="s">
        <v>28</v>
      </c>
      <c r="N14" s="84" t="s">
        <v>9</v>
      </c>
      <c r="O14" s="85" t="s">
        <v>29</v>
      </c>
      <c r="P14" s="84" t="s">
        <v>12</v>
      </c>
      <c r="Q14" s="83" t="s">
        <v>13</v>
      </c>
      <c r="R14" s="83" t="s">
        <v>14</v>
      </c>
      <c r="S14" s="83" t="s">
        <v>42</v>
      </c>
      <c r="T14" s="86" t="s">
        <v>15</v>
      </c>
      <c r="U14" s="87" t="s">
        <v>52</v>
      </c>
      <c r="V14" s="87" t="s">
        <v>50</v>
      </c>
      <c r="W14" s="87" t="s">
        <v>150</v>
      </c>
      <c r="X14" s="84" t="s">
        <v>9</v>
      </c>
      <c r="Y14" s="87" t="s">
        <v>152</v>
      </c>
      <c r="Z14" s="84" t="s">
        <v>9</v>
      </c>
      <c r="AA14" s="88" t="s">
        <v>151</v>
      </c>
      <c r="AB14" s="84" t="s">
        <v>9</v>
      </c>
      <c r="AC14" s="88" t="s">
        <v>11</v>
      </c>
      <c r="AD14" s="84" t="s">
        <v>12</v>
      </c>
      <c r="AE14" s="87" t="s">
        <v>13</v>
      </c>
      <c r="AF14" s="87" t="s">
        <v>16</v>
      </c>
      <c r="AG14" s="87" t="s">
        <v>41</v>
      </c>
      <c r="AH14" s="89" t="s">
        <v>153</v>
      </c>
      <c r="AI14" s="89" t="s">
        <v>53</v>
      </c>
      <c r="AJ14" s="89" t="s">
        <v>48</v>
      </c>
      <c r="AK14" s="89" t="s">
        <v>7</v>
      </c>
      <c r="AL14" s="90" t="s">
        <v>9</v>
      </c>
      <c r="AM14" s="89" t="s">
        <v>8</v>
      </c>
      <c r="AN14" s="90" t="s">
        <v>9</v>
      </c>
      <c r="AO14" s="89" t="s">
        <v>10</v>
      </c>
      <c r="AP14" s="90" t="s">
        <v>17</v>
      </c>
      <c r="AQ14" s="89" t="s">
        <v>11</v>
      </c>
      <c r="AR14" s="90" t="s">
        <v>12</v>
      </c>
      <c r="AS14" s="89" t="s">
        <v>13</v>
      </c>
      <c r="AT14" s="89" t="s">
        <v>16</v>
      </c>
      <c r="AU14" s="91" t="s">
        <v>40</v>
      </c>
      <c r="AV14" s="91" t="s">
        <v>145</v>
      </c>
      <c r="AW14" s="91" t="s">
        <v>107</v>
      </c>
      <c r="AX14" s="91" t="s">
        <v>144</v>
      </c>
      <c r="AY14" s="91" t="s">
        <v>36</v>
      </c>
      <c r="AZ14" s="92" t="s">
        <v>56</v>
      </c>
      <c r="BA14" s="93" t="s">
        <v>54</v>
      </c>
      <c r="BB14" s="93" t="s">
        <v>55</v>
      </c>
      <c r="BC14" s="92" t="s">
        <v>70</v>
      </c>
      <c r="BD14" s="93" t="s">
        <v>142</v>
      </c>
      <c r="BE14" s="93" t="s">
        <v>143</v>
      </c>
      <c r="BF14" s="93" t="s">
        <v>18</v>
      </c>
      <c r="BG14" s="93" t="s">
        <v>154</v>
      </c>
      <c r="BH14" s="94" t="s">
        <v>69</v>
      </c>
      <c r="BI14" s="93" t="s">
        <v>161</v>
      </c>
      <c r="BJ14" s="94" t="s">
        <v>57</v>
      </c>
      <c r="BK14" s="94" t="s">
        <v>50</v>
      </c>
      <c r="BL14" s="94" t="s">
        <v>49</v>
      </c>
      <c r="BM14" s="94" t="s">
        <v>11</v>
      </c>
      <c r="BN14" s="94" t="s">
        <v>13</v>
      </c>
      <c r="BO14" s="94" t="s">
        <v>16</v>
      </c>
      <c r="BP14" s="94" t="s">
        <v>18</v>
      </c>
      <c r="BQ14" s="94" t="s">
        <v>59</v>
      </c>
      <c r="BR14" s="94" t="s">
        <v>58</v>
      </c>
      <c r="BS14" s="94" t="s">
        <v>10</v>
      </c>
      <c r="BT14" s="95" t="s">
        <v>40</v>
      </c>
      <c r="BU14" s="95" t="s">
        <v>145</v>
      </c>
      <c r="BV14" s="96" t="s">
        <v>108</v>
      </c>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row>
    <row r="15" spans="1:107" s="53" customFormat="1" ht="150" x14ac:dyDescent="0.25">
      <c r="A15" s="77">
        <v>1</v>
      </c>
      <c r="B15" s="32" t="s">
        <v>26</v>
      </c>
      <c r="C15" s="108" t="s">
        <v>156</v>
      </c>
      <c r="D15" s="38">
        <v>16</v>
      </c>
      <c r="E15" s="108" t="s">
        <v>157</v>
      </c>
      <c r="F15" s="108" t="s">
        <v>158</v>
      </c>
      <c r="G15" s="107" t="s">
        <v>159</v>
      </c>
      <c r="H15" s="39" t="s">
        <v>160</v>
      </c>
      <c r="I15" s="40" t="s">
        <v>0</v>
      </c>
      <c r="J15" s="41" t="s">
        <v>170</v>
      </c>
      <c r="K15" s="40" t="s">
        <v>0</v>
      </c>
      <c r="L15" s="41" t="s">
        <v>171</v>
      </c>
      <c r="M15" s="40" t="s">
        <v>22</v>
      </c>
      <c r="N15" s="41"/>
      <c r="O15" s="97">
        <v>959070852</v>
      </c>
      <c r="P15" s="41" t="s">
        <v>177</v>
      </c>
      <c r="Q15" s="97">
        <v>1</v>
      </c>
      <c r="R15" s="39">
        <f>O15*Q15</f>
        <v>959070852</v>
      </c>
      <c r="S15" s="105" t="s">
        <v>164</v>
      </c>
      <c r="T15" s="34" t="s">
        <v>0</v>
      </c>
      <c r="U15" s="106" t="s">
        <v>162</v>
      </c>
      <c r="V15" s="42" t="s">
        <v>163</v>
      </c>
      <c r="W15" s="43" t="s">
        <v>0</v>
      </c>
      <c r="X15" s="111" t="s">
        <v>172</v>
      </c>
      <c r="Y15" s="43" t="s">
        <v>0</v>
      </c>
      <c r="Z15" s="111" t="s">
        <v>173</v>
      </c>
      <c r="AA15" s="42" t="s">
        <v>1</v>
      </c>
      <c r="AB15" s="42" t="s">
        <v>174</v>
      </c>
      <c r="AC15" s="44">
        <v>575442511</v>
      </c>
      <c r="AD15" s="42" t="s">
        <v>177</v>
      </c>
      <c r="AE15" s="43">
        <v>1</v>
      </c>
      <c r="AF15" s="44">
        <f t="shared" ref="AF15" si="0">AC15*AE15</f>
        <v>575442511</v>
      </c>
      <c r="AG15" s="106" t="s">
        <v>165</v>
      </c>
      <c r="AH15" s="45">
        <v>1</v>
      </c>
      <c r="AI15" s="45" t="str">
        <f>+IF($AH15=1,$G15, IF($AH15=2,$U15,""))</f>
        <v>Servidor de clase empresarial: HPE ProLiant DL580 Gen11</v>
      </c>
      <c r="AJ15" s="45" t="str">
        <f>+IF($AH15=1,$H15, IF($AH15=2,$V15,""))</f>
        <v>43211501-001</v>
      </c>
      <c r="AK15" s="46" t="str">
        <f>+IF($AH15=1,$I15, IF($AH15=2,$W15,""))</f>
        <v>SI</v>
      </c>
      <c r="AL15" s="46" t="str">
        <f>+IF($AH15=1,$J15, IF($AH15=2,$X15,""))</f>
        <v>https://www.setting.com.py/</v>
      </c>
      <c r="AM15" s="46" t="str">
        <f>+IF($AH15=1,$K15, IF($AH15=2,$Y15,""))</f>
        <v>SI</v>
      </c>
      <c r="AN15" s="46" t="str">
        <f>+IF($AH15=1,$L15, IF($AH15=2,$Z15,""))</f>
        <v xml:space="preserve"> https://www.intcomex.com/ https://tecnopage.com.py/ https://paraguay.solutekla.com/product</v>
      </c>
      <c r="AO15" s="46" t="str">
        <f>+IF($AH15=1,$M15, IF($AH15=2,$AA15,""))</f>
        <v xml:space="preserve">NO </v>
      </c>
      <c r="AP15" s="46">
        <f>+IF($AH15=1,$N15, IF($AH15=2,$AB15,""))</f>
        <v>0</v>
      </c>
      <c r="AQ15" s="46">
        <f>+IF($AH15=1,$O15, IF($AH15=2,$AC15,""))</f>
        <v>959070852</v>
      </c>
      <c r="AR15" s="46" t="str">
        <f>+IF($AH15=1,$P15, IF($AH15=2,$AD15,""))</f>
        <v>(aquí se incluye enlace de evidencia de dónde se obtuvo el precio unitario)</v>
      </c>
      <c r="AS15" s="46">
        <f>+IF($AH15=1,$Q15, IF($AH15=2,$AE15,""))</f>
        <v>1</v>
      </c>
      <c r="AT15" s="46">
        <f>+IF($AH15=1,$R15, IF($AH15=2,$AF15,""))</f>
        <v>959070852</v>
      </c>
      <c r="AU15" s="46" t="s">
        <v>22</v>
      </c>
      <c r="AV15" s="46"/>
      <c r="AW15" s="109" t="s">
        <v>166</v>
      </c>
      <c r="AX15" s="109" t="s">
        <v>167</v>
      </c>
      <c r="AY15" s="47" t="s">
        <v>37</v>
      </c>
      <c r="AZ15" s="48" t="s">
        <v>22</v>
      </c>
      <c r="BA15" s="49">
        <v>0</v>
      </c>
      <c r="BB15" s="49">
        <v>1</v>
      </c>
      <c r="BC15" s="48" t="s">
        <v>22</v>
      </c>
      <c r="BD15" s="49">
        <v>0</v>
      </c>
      <c r="BE15" s="49">
        <v>1</v>
      </c>
      <c r="BF15" s="49">
        <v>543</v>
      </c>
      <c r="BG15" s="49" t="s">
        <v>176</v>
      </c>
      <c r="BH15" s="51" t="s">
        <v>0</v>
      </c>
      <c r="BI15" s="35" t="s">
        <v>155</v>
      </c>
      <c r="BJ15" s="112" t="str">
        <f>+IF($BH15="SI",AI15,0)</f>
        <v>Servidor de clase empresarial: HPE ProLiant DL580 Gen11</v>
      </c>
      <c r="BK15" s="112" t="str">
        <f t="shared" ref="BK15" si="1">+IF($BH15="SI",AJ15,0)</f>
        <v>43211501-001</v>
      </c>
      <c r="BL15" s="112">
        <v>43211501</v>
      </c>
      <c r="BM15" s="50">
        <f>+IF($BH15="SI",AQ15,0)</f>
        <v>959070852</v>
      </c>
      <c r="BN15" s="51">
        <v>1</v>
      </c>
      <c r="BO15" s="50">
        <f t="shared" ref="BO15" si="2">BM15*BN15</f>
        <v>959070852</v>
      </c>
      <c r="BP15" s="112">
        <f>+IF($BH15="SI",BF15,0)</f>
        <v>543</v>
      </c>
      <c r="BQ15" s="79" t="s">
        <v>168</v>
      </c>
      <c r="BR15" s="79" t="s">
        <v>169</v>
      </c>
      <c r="BS15" s="79" t="str">
        <f>+IF($BH15="SI",AO15,0)</f>
        <v xml:space="preserve">NO </v>
      </c>
      <c r="BT15" s="78" t="s">
        <v>22</v>
      </c>
      <c r="BU15" s="78"/>
      <c r="BV15" s="110" t="s">
        <v>166</v>
      </c>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row>
    <row r="16" spans="1:107" s="53" customFormat="1" x14ac:dyDescent="0.25">
      <c r="A16" s="37">
        <v>2</v>
      </c>
      <c r="B16" s="32"/>
      <c r="C16" s="108"/>
      <c r="D16" s="38"/>
      <c r="E16" s="108"/>
      <c r="F16" s="108"/>
      <c r="G16" s="107"/>
      <c r="H16" s="39"/>
      <c r="I16" s="40"/>
      <c r="J16" s="41"/>
      <c r="K16" s="40"/>
      <c r="L16" s="41"/>
      <c r="M16" s="40"/>
      <c r="N16" s="41"/>
      <c r="O16" s="97"/>
      <c r="P16" s="41"/>
      <c r="Q16" s="97"/>
      <c r="R16" s="39">
        <f>O16*Q16</f>
        <v>0</v>
      </c>
      <c r="S16" s="105"/>
      <c r="T16" s="34"/>
      <c r="U16" s="106"/>
      <c r="V16" s="42"/>
      <c r="W16" s="43"/>
      <c r="X16" s="42"/>
      <c r="Y16" s="43"/>
      <c r="Z16" s="42"/>
      <c r="AA16" s="42"/>
      <c r="AB16" s="42"/>
      <c r="AC16" s="44"/>
      <c r="AD16" s="42"/>
      <c r="AE16" s="43"/>
      <c r="AF16" s="44">
        <f t="shared" ref="AF16:AF24" si="3">AC16*AE16</f>
        <v>0</v>
      </c>
      <c r="AG16" s="106"/>
      <c r="AH16" s="45"/>
      <c r="AI16" s="45" t="str">
        <f t="shared" ref="AI16:AI26" si="4">+IF($AH16=1,$G16, IF($AH16=2,$U16,""))</f>
        <v/>
      </c>
      <c r="AJ16" s="45" t="str">
        <f t="shared" ref="AJ16:AJ26" si="5">+IF($AH16=1,$H16, IF($AH16=2,$V16,""))</f>
        <v/>
      </c>
      <c r="AK16" s="46" t="str">
        <f t="shared" ref="AK16:AK26" si="6">+IF($AH16=1,$I16, IF($AH16=2,$W16,""))</f>
        <v/>
      </c>
      <c r="AL16" s="46" t="str">
        <f t="shared" ref="AL16:AL26" si="7">+IF($AH16=1,$J16, IF($AH16=2,$X16,""))</f>
        <v/>
      </c>
      <c r="AM16" s="46" t="str">
        <f t="shared" ref="AM16:AM26" si="8">+IF($AH16=1,$K16, IF($AH16=2,$Y16,""))</f>
        <v/>
      </c>
      <c r="AN16" s="46" t="str">
        <f t="shared" ref="AN16:AN26" si="9">+IF($AH16=1,$L16, IF($AH16=2,$Z16,""))</f>
        <v/>
      </c>
      <c r="AO16" s="46" t="str">
        <f t="shared" ref="AO16:AO26" si="10">+IF($AH16=1,$M16, IF($AH16=2,$AA16,""))</f>
        <v/>
      </c>
      <c r="AP16" s="46" t="str">
        <f t="shared" ref="AP16:AP26" si="11">+IF($AH16=1,$N16, IF($AH16=2,$AB16,""))</f>
        <v/>
      </c>
      <c r="AQ16" s="46" t="str">
        <f t="shared" ref="AQ16:AQ26" si="12">+IF($AH16=1,$O16, IF($AH16=2,$AC16,""))</f>
        <v/>
      </c>
      <c r="AR16" s="46" t="str">
        <f t="shared" ref="AR16:AR26" si="13">+IF($AH16=1,$P16, IF($AH16=2,$AD16,""))</f>
        <v/>
      </c>
      <c r="AS16" s="46" t="str">
        <f t="shared" ref="AS16:AS26" si="14">+IF($AH16=1,$Q16, IF($AH16=2,$AE16,""))</f>
        <v/>
      </c>
      <c r="AT16" s="46" t="str">
        <f t="shared" ref="AT16:AT26" si="15">+IF($AH16=1,$R16, IF($AH16=2,$AF16,""))</f>
        <v/>
      </c>
      <c r="AU16" s="46"/>
      <c r="AV16" s="46"/>
      <c r="AW16" s="109"/>
      <c r="AX16" s="109"/>
      <c r="AY16" s="47"/>
      <c r="AZ16" s="48"/>
      <c r="BA16" s="49"/>
      <c r="BB16" s="49"/>
      <c r="BC16" s="48"/>
      <c r="BD16" s="49"/>
      <c r="BE16" s="49"/>
      <c r="BF16" s="49"/>
      <c r="BG16" s="49"/>
      <c r="BH16" s="51"/>
      <c r="BI16" s="35"/>
      <c r="BJ16" s="112">
        <f t="shared" ref="BJ16:BK26" si="16">+IF($BH16="SI",AI16,0)</f>
        <v>0</v>
      </c>
      <c r="BK16" s="112">
        <f t="shared" si="16"/>
        <v>0</v>
      </c>
      <c r="BL16" s="112"/>
      <c r="BM16" s="50">
        <f t="shared" ref="BM16:BM26" si="17">+IF($BH16="SI",AQ16,0)</f>
        <v>0</v>
      </c>
      <c r="BN16" s="51">
        <v>0</v>
      </c>
      <c r="BO16" s="50">
        <f t="shared" ref="BO16:BO24" si="18">BM16*BN16</f>
        <v>0</v>
      </c>
      <c r="BP16" s="112">
        <f t="shared" ref="BP16:BP26" si="19">+IF($BH16="SI",BF16,0)</f>
        <v>0</v>
      </c>
      <c r="BQ16" s="112"/>
      <c r="BR16" s="112"/>
      <c r="BS16" s="79">
        <f t="shared" ref="BS16:BS26" si="20">+IF($BH16="SI",AO16,0)</f>
        <v>0</v>
      </c>
      <c r="BT16" s="51"/>
      <c r="BU16" s="51"/>
      <c r="BV16" s="110"/>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row>
    <row r="17" spans="1:74" s="52" customFormat="1" x14ac:dyDescent="0.25">
      <c r="A17" s="37">
        <v>3</v>
      </c>
      <c r="B17" s="32"/>
      <c r="C17" s="108"/>
      <c r="D17" s="38"/>
      <c r="E17" s="108"/>
      <c r="F17" s="108"/>
      <c r="G17" s="107"/>
      <c r="H17" s="39"/>
      <c r="I17" s="40"/>
      <c r="J17" s="41"/>
      <c r="K17" s="40"/>
      <c r="L17" s="41"/>
      <c r="M17" s="40"/>
      <c r="N17" s="41"/>
      <c r="O17" s="97"/>
      <c r="P17" s="41"/>
      <c r="Q17" s="97"/>
      <c r="R17" s="39">
        <f t="shared" ref="R17:R26" si="21">O17*Q17</f>
        <v>0</v>
      </c>
      <c r="S17" s="105"/>
      <c r="T17" s="34"/>
      <c r="U17" s="106"/>
      <c r="V17" s="42"/>
      <c r="W17" s="43"/>
      <c r="X17" s="42"/>
      <c r="Y17" s="43"/>
      <c r="Z17" s="42"/>
      <c r="AA17" s="42"/>
      <c r="AB17" s="42"/>
      <c r="AC17" s="44"/>
      <c r="AD17" s="42"/>
      <c r="AE17" s="43"/>
      <c r="AF17" s="44">
        <f t="shared" si="3"/>
        <v>0</v>
      </c>
      <c r="AG17" s="106"/>
      <c r="AH17" s="45"/>
      <c r="AI17" s="45" t="str">
        <f t="shared" si="4"/>
        <v/>
      </c>
      <c r="AJ17" s="45" t="str">
        <f t="shared" si="5"/>
        <v/>
      </c>
      <c r="AK17" s="46" t="str">
        <f t="shared" si="6"/>
        <v/>
      </c>
      <c r="AL17" s="46" t="str">
        <f t="shared" si="7"/>
        <v/>
      </c>
      <c r="AM17" s="46" t="str">
        <f t="shared" si="8"/>
        <v/>
      </c>
      <c r="AN17" s="46" t="str">
        <f t="shared" si="9"/>
        <v/>
      </c>
      <c r="AO17" s="46" t="str">
        <f t="shared" si="10"/>
        <v/>
      </c>
      <c r="AP17" s="46" t="str">
        <f t="shared" si="11"/>
        <v/>
      </c>
      <c r="AQ17" s="46" t="str">
        <f t="shared" si="12"/>
        <v/>
      </c>
      <c r="AR17" s="46" t="str">
        <f t="shared" si="13"/>
        <v/>
      </c>
      <c r="AS17" s="46" t="str">
        <f t="shared" si="14"/>
        <v/>
      </c>
      <c r="AT17" s="46" t="str">
        <f t="shared" si="15"/>
        <v/>
      </c>
      <c r="AU17" s="46"/>
      <c r="AV17" s="46"/>
      <c r="AW17" s="109"/>
      <c r="AX17" s="109"/>
      <c r="AY17" s="47"/>
      <c r="AZ17" s="48"/>
      <c r="BA17" s="49"/>
      <c r="BB17" s="49"/>
      <c r="BC17" s="48"/>
      <c r="BD17" s="49"/>
      <c r="BE17" s="49"/>
      <c r="BF17" s="49"/>
      <c r="BG17" s="49"/>
      <c r="BH17" s="51"/>
      <c r="BI17" s="35"/>
      <c r="BJ17" s="112">
        <f t="shared" si="16"/>
        <v>0</v>
      </c>
      <c r="BK17" s="112">
        <f t="shared" si="16"/>
        <v>0</v>
      </c>
      <c r="BL17" s="112"/>
      <c r="BM17" s="50">
        <f t="shared" si="17"/>
        <v>0</v>
      </c>
      <c r="BN17" s="51">
        <v>0</v>
      </c>
      <c r="BO17" s="50">
        <f>BM17*BN17</f>
        <v>0</v>
      </c>
      <c r="BP17" s="112">
        <f t="shared" si="19"/>
        <v>0</v>
      </c>
      <c r="BQ17" s="112"/>
      <c r="BR17" s="112"/>
      <c r="BS17" s="79">
        <f t="shared" si="20"/>
        <v>0</v>
      </c>
      <c r="BT17" s="51"/>
      <c r="BU17" s="51"/>
      <c r="BV17" s="110"/>
    </row>
    <row r="18" spans="1:74" s="52" customFormat="1" x14ac:dyDescent="0.25">
      <c r="A18" s="37">
        <v>4</v>
      </c>
      <c r="B18" s="32"/>
      <c r="C18" s="108"/>
      <c r="D18" s="38"/>
      <c r="E18" s="108"/>
      <c r="F18" s="108"/>
      <c r="G18" s="107"/>
      <c r="H18" s="39"/>
      <c r="I18" s="40"/>
      <c r="J18" s="41"/>
      <c r="K18" s="40"/>
      <c r="L18" s="41"/>
      <c r="M18" s="40"/>
      <c r="N18" s="41"/>
      <c r="O18" s="97"/>
      <c r="P18" s="41"/>
      <c r="Q18" s="97"/>
      <c r="R18" s="39">
        <f t="shared" si="21"/>
        <v>0</v>
      </c>
      <c r="S18" s="105"/>
      <c r="T18" s="34"/>
      <c r="U18" s="106"/>
      <c r="V18" s="42"/>
      <c r="W18" s="43"/>
      <c r="X18" s="42"/>
      <c r="Y18" s="43"/>
      <c r="Z18" s="42"/>
      <c r="AA18" s="42"/>
      <c r="AB18" s="42"/>
      <c r="AC18" s="44"/>
      <c r="AD18" s="42"/>
      <c r="AE18" s="43"/>
      <c r="AF18" s="44">
        <f t="shared" si="3"/>
        <v>0</v>
      </c>
      <c r="AG18" s="106"/>
      <c r="AH18" s="45"/>
      <c r="AI18" s="45" t="str">
        <f t="shared" si="4"/>
        <v/>
      </c>
      <c r="AJ18" s="45" t="str">
        <f t="shared" si="5"/>
        <v/>
      </c>
      <c r="AK18" s="46" t="str">
        <f t="shared" si="6"/>
        <v/>
      </c>
      <c r="AL18" s="46" t="str">
        <f t="shared" si="7"/>
        <v/>
      </c>
      <c r="AM18" s="46" t="str">
        <f t="shared" si="8"/>
        <v/>
      </c>
      <c r="AN18" s="46" t="str">
        <f t="shared" si="9"/>
        <v/>
      </c>
      <c r="AO18" s="46" t="str">
        <f t="shared" si="10"/>
        <v/>
      </c>
      <c r="AP18" s="46" t="str">
        <f t="shared" si="11"/>
        <v/>
      </c>
      <c r="AQ18" s="46" t="str">
        <f t="shared" si="12"/>
        <v/>
      </c>
      <c r="AR18" s="46" t="str">
        <f t="shared" si="13"/>
        <v/>
      </c>
      <c r="AS18" s="46" t="str">
        <f t="shared" si="14"/>
        <v/>
      </c>
      <c r="AT18" s="46" t="str">
        <f t="shared" si="15"/>
        <v/>
      </c>
      <c r="AU18" s="46"/>
      <c r="AV18" s="46"/>
      <c r="AW18" s="109"/>
      <c r="AX18" s="109"/>
      <c r="AY18" s="47"/>
      <c r="AZ18" s="48"/>
      <c r="BA18" s="49"/>
      <c r="BB18" s="49"/>
      <c r="BC18" s="48"/>
      <c r="BD18" s="49"/>
      <c r="BE18" s="49"/>
      <c r="BF18" s="49"/>
      <c r="BG18" s="49"/>
      <c r="BH18" s="51"/>
      <c r="BI18" s="35"/>
      <c r="BJ18" s="112">
        <f t="shared" si="16"/>
        <v>0</v>
      </c>
      <c r="BK18" s="112">
        <f t="shared" si="16"/>
        <v>0</v>
      </c>
      <c r="BL18" s="112"/>
      <c r="BM18" s="50">
        <f t="shared" si="17"/>
        <v>0</v>
      </c>
      <c r="BN18" s="51">
        <v>0</v>
      </c>
      <c r="BO18" s="50">
        <f t="shared" si="18"/>
        <v>0</v>
      </c>
      <c r="BP18" s="112">
        <f t="shared" si="19"/>
        <v>0</v>
      </c>
      <c r="BQ18" s="112"/>
      <c r="BR18" s="112"/>
      <c r="BS18" s="79">
        <f t="shared" si="20"/>
        <v>0</v>
      </c>
      <c r="BT18" s="51"/>
      <c r="BU18" s="51"/>
      <c r="BV18" s="110"/>
    </row>
    <row r="19" spans="1:74" s="52" customFormat="1" x14ac:dyDescent="0.25">
      <c r="A19" s="37">
        <v>5</v>
      </c>
      <c r="B19" s="32"/>
      <c r="C19" s="108"/>
      <c r="D19" s="38"/>
      <c r="E19" s="108"/>
      <c r="F19" s="108"/>
      <c r="G19" s="107"/>
      <c r="H19" s="39"/>
      <c r="I19" s="40"/>
      <c r="J19" s="41"/>
      <c r="K19" s="40"/>
      <c r="L19" s="41"/>
      <c r="M19" s="40"/>
      <c r="N19" s="41"/>
      <c r="O19" s="97"/>
      <c r="P19" s="41"/>
      <c r="Q19" s="97"/>
      <c r="R19" s="39">
        <f t="shared" si="21"/>
        <v>0</v>
      </c>
      <c r="S19" s="105"/>
      <c r="T19" s="34"/>
      <c r="U19" s="106"/>
      <c r="V19" s="42"/>
      <c r="W19" s="43"/>
      <c r="X19" s="42"/>
      <c r="Y19" s="43"/>
      <c r="Z19" s="42"/>
      <c r="AA19" s="42"/>
      <c r="AB19" s="42"/>
      <c r="AC19" s="44"/>
      <c r="AD19" s="42"/>
      <c r="AE19" s="43"/>
      <c r="AF19" s="44">
        <f t="shared" si="3"/>
        <v>0</v>
      </c>
      <c r="AG19" s="106"/>
      <c r="AH19" s="45"/>
      <c r="AI19" s="45" t="str">
        <f t="shared" si="4"/>
        <v/>
      </c>
      <c r="AJ19" s="45" t="str">
        <f t="shared" si="5"/>
        <v/>
      </c>
      <c r="AK19" s="46" t="str">
        <f t="shared" si="6"/>
        <v/>
      </c>
      <c r="AL19" s="46" t="str">
        <f t="shared" si="7"/>
        <v/>
      </c>
      <c r="AM19" s="46" t="str">
        <f t="shared" si="8"/>
        <v/>
      </c>
      <c r="AN19" s="46" t="str">
        <f t="shared" si="9"/>
        <v/>
      </c>
      <c r="AO19" s="46" t="str">
        <f t="shared" si="10"/>
        <v/>
      </c>
      <c r="AP19" s="46" t="str">
        <f t="shared" si="11"/>
        <v/>
      </c>
      <c r="AQ19" s="46" t="str">
        <f t="shared" si="12"/>
        <v/>
      </c>
      <c r="AR19" s="46" t="str">
        <f t="shared" si="13"/>
        <v/>
      </c>
      <c r="AS19" s="46" t="str">
        <f t="shared" si="14"/>
        <v/>
      </c>
      <c r="AT19" s="46" t="str">
        <f t="shared" si="15"/>
        <v/>
      </c>
      <c r="AU19" s="46"/>
      <c r="AV19" s="46"/>
      <c r="AW19" s="109"/>
      <c r="AX19" s="109"/>
      <c r="AY19" s="47"/>
      <c r="AZ19" s="48"/>
      <c r="BA19" s="49"/>
      <c r="BB19" s="49"/>
      <c r="BC19" s="48"/>
      <c r="BD19" s="49"/>
      <c r="BE19" s="49"/>
      <c r="BF19" s="49"/>
      <c r="BG19" s="49"/>
      <c r="BH19" s="51"/>
      <c r="BI19" s="35"/>
      <c r="BJ19" s="112">
        <f t="shared" si="16"/>
        <v>0</v>
      </c>
      <c r="BK19" s="112">
        <f t="shared" si="16"/>
        <v>0</v>
      </c>
      <c r="BL19" s="112"/>
      <c r="BM19" s="50">
        <f t="shared" si="17"/>
        <v>0</v>
      </c>
      <c r="BN19" s="51">
        <v>0</v>
      </c>
      <c r="BO19" s="50">
        <f t="shared" si="18"/>
        <v>0</v>
      </c>
      <c r="BP19" s="112">
        <f t="shared" si="19"/>
        <v>0</v>
      </c>
      <c r="BQ19" s="112"/>
      <c r="BR19" s="112"/>
      <c r="BS19" s="79">
        <f t="shared" si="20"/>
        <v>0</v>
      </c>
      <c r="BT19" s="51"/>
      <c r="BU19" s="51"/>
      <c r="BV19" s="110"/>
    </row>
    <row r="20" spans="1:74" s="52" customFormat="1" x14ac:dyDescent="0.25">
      <c r="A20" s="37">
        <v>6</v>
      </c>
      <c r="B20" s="32"/>
      <c r="C20" s="108"/>
      <c r="D20" s="38"/>
      <c r="E20" s="108"/>
      <c r="F20" s="108"/>
      <c r="G20" s="107"/>
      <c r="H20" s="39"/>
      <c r="I20" s="40"/>
      <c r="J20" s="41"/>
      <c r="K20" s="40"/>
      <c r="L20" s="41"/>
      <c r="M20" s="40"/>
      <c r="N20" s="41"/>
      <c r="O20" s="97"/>
      <c r="P20" s="41"/>
      <c r="Q20" s="97"/>
      <c r="R20" s="39">
        <f t="shared" si="21"/>
        <v>0</v>
      </c>
      <c r="S20" s="105"/>
      <c r="T20" s="34"/>
      <c r="U20" s="106"/>
      <c r="V20" s="42"/>
      <c r="W20" s="43"/>
      <c r="X20" s="42"/>
      <c r="Y20" s="43"/>
      <c r="Z20" s="42"/>
      <c r="AA20" s="42"/>
      <c r="AB20" s="42"/>
      <c r="AC20" s="44"/>
      <c r="AD20" s="42"/>
      <c r="AE20" s="43"/>
      <c r="AF20" s="44">
        <f>AC20*AE20</f>
        <v>0</v>
      </c>
      <c r="AG20" s="106"/>
      <c r="AH20" s="45"/>
      <c r="AI20" s="45" t="str">
        <f t="shared" si="4"/>
        <v/>
      </c>
      <c r="AJ20" s="45" t="str">
        <f t="shared" si="5"/>
        <v/>
      </c>
      <c r="AK20" s="46" t="str">
        <f t="shared" si="6"/>
        <v/>
      </c>
      <c r="AL20" s="46" t="str">
        <f t="shared" si="7"/>
        <v/>
      </c>
      <c r="AM20" s="46" t="str">
        <f t="shared" si="8"/>
        <v/>
      </c>
      <c r="AN20" s="46" t="str">
        <f t="shared" si="9"/>
        <v/>
      </c>
      <c r="AO20" s="46" t="str">
        <f t="shared" si="10"/>
        <v/>
      </c>
      <c r="AP20" s="46" t="str">
        <f t="shared" si="11"/>
        <v/>
      </c>
      <c r="AQ20" s="46" t="str">
        <f t="shared" si="12"/>
        <v/>
      </c>
      <c r="AR20" s="46" t="str">
        <f t="shared" si="13"/>
        <v/>
      </c>
      <c r="AS20" s="46" t="str">
        <f t="shared" si="14"/>
        <v/>
      </c>
      <c r="AT20" s="46" t="str">
        <f t="shared" si="15"/>
        <v/>
      </c>
      <c r="AU20" s="46"/>
      <c r="AV20" s="46"/>
      <c r="AW20" s="109"/>
      <c r="AX20" s="109"/>
      <c r="AY20" s="47"/>
      <c r="AZ20" s="48"/>
      <c r="BA20" s="49"/>
      <c r="BB20" s="49"/>
      <c r="BC20" s="48"/>
      <c r="BD20" s="49"/>
      <c r="BE20" s="49"/>
      <c r="BF20" s="49"/>
      <c r="BG20" s="49"/>
      <c r="BH20" s="51"/>
      <c r="BI20" s="35"/>
      <c r="BJ20" s="112">
        <f t="shared" si="16"/>
        <v>0</v>
      </c>
      <c r="BK20" s="112">
        <f t="shared" si="16"/>
        <v>0</v>
      </c>
      <c r="BL20" s="112"/>
      <c r="BM20" s="50">
        <f t="shared" si="17"/>
        <v>0</v>
      </c>
      <c r="BN20" s="51">
        <v>0</v>
      </c>
      <c r="BO20" s="50">
        <f t="shared" si="18"/>
        <v>0</v>
      </c>
      <c r="BP20" s="112">
        <f t="shared" si="19"/>
        <v>0</v>
      </c>
      <c r="BQ20" s="112"/>
      <c r="BR20" s="112"/>
      <c r="BS20" s="79">
        <f t="shared" si="20"/>
        <v>0</v>
      </c>
      <c r="BT20" s="51"/>
      <c r="BU20" s="51"/>
      <c r="BV20" s="110"/>
    </row>
    <row r="21" spans="1:74" s="52" customFormat="1" x14ac:dyDescent="0.25">
      <c r="A21" s="37">
        <v>7</v>
      </c>
      <c r="B21" s="32"/>
      <c r="C21" s="108"/>
      <c r="D21" s="38"/>
      <c r="E21" s="108"/>
      <c r="F21" s="108"/>
      <c r="G21" s="107"/>
      <c r="H21" s="39"/>
      <c r="I21" s="40"/>
      <c r="J21" s="41"/>
      <c r="K21" s="40"/>
      <c r="L21" s="41"/>
      <c r="M21" s="40"/>
      <c r="N21" s="41"/>
      <c r="O21" s="97"/>
      <c r="P21" s="41"/>
      <c r="Q21" s="97"/>
      <c r="R21" s="39">
        <f t="shared" si="21"/>
        <v>0</v>
      </c>
      <c r="S21" s="105"/>
      <c r="T21" s="34"/>
      <c r="U21" s="106"/>
      <c r="V21" s="42"/>
      <c r="W21" s="43"/>
      <c r="X21" s="42"/>
      <c r="Y21" s="43"/>
      <c r="Z21" s="42"/>
      <c r="AA21" s="42"/>
      <c r="AB21" s="42"/>
      <c r="AC21" s="44"/>
      <c r="AD21" s="42"/>
      <c r="AE21" s="43"/>
      <c r="AF21" s="44">
        <f t="shared" si="3"/>
        <v>0</v>
      </c>
      <c r="AG21" s="106"/>
      <c r="AH21" s="45"/>
      <c r="AI21" s="45" t="str">
        <f t="shared" si="4"/>
        <v/>
      </c>
      <c r="AJ21" s="45" t="str">
        <f t="shared" si="5"/>
        <v/>
      </c>
      <c r="AK21" s="46" t="str">
        <f t="shared" si="6"/>
        <v/>
      </c>
      <c r="AL21" s="46" t="str">
        <f t="shared" si="7"/>
        <v/>
      </c>
      <c r="AM21" s="46" t="str">
        <f t="shared" si="8"/>
        <v/>
      </c>
      <c r="AN21" s="46" t="str">
        <f t="shared" si="9"/>
        <v/>
      </c>
      <c r="AO21" s="46" t="str">
        <f t="shared" si="10"/>
        <v/>
      </c>
      <c r="AP21" s="46" t="str">
        <f t="shared" si="11"/>
        <v/>
      </c>
      <c r="AQ21" s="46" t="str">
        <f t="shared" si="12"/>
        <v/>
      </c>
      <c r="AR21" s="46" t="str">
        <f t="shared" si="13"/>
        <v/>
      </c>
      <c r="AS21" s="46" t="str">
        <f t="shared" si="14"/>
        <v/>
      </c>
      <c r="AT21" s="46" t="str">
        <f t="shared" si="15"/>
        <v/>
      </c>
      <c r="AU21" s="46"/>
      <c r="AV21" s="46"/>
      <c r="AW21" s="109"/>
      <c r="AX21" s="109"/>
      <c r="AY21" s="47"/>
      <c r="AZ21" s="48"/>
      <c r="BA21" s="49"/>
      <c r="BB21" s="49"/>
      <c r="BC21" s="48"/>
      <c r="BD21" s="49"/>
      <c r="BE21" s="49"/>
      <c r="BF21" s="49"/>
      <c r="BG21" s="49"/>
      <c r="BH21" s="51"/>
      <c r="BI21" s="35"/>
      <c r="BJ21" s="112">
        <f t="shared" si="16"/>
        <v>0</v>
      </c>
      <c r="BK21" s="112">
        <f t="shared" si="16"/>
        <v>0</v>
      </c>
      <c r="BL21" s="112"/>
      <c r="BM21" s="50">
        <f t="shared" si="17"/>
        <v>0</v>
      </c>
      <c r="BN21" s="51">
        <v>0</v>
      </c>
      <c r="BO21" s="50">
        <f t="shared" si="18"/>
        <v>0</v>
      </c>
      <c r="BP21" s="112">
        <f t="shared" si="19"/>
        <v>0</v>
      </c>
      <c r="BQ21" s="112"/>
      <c r="BR21" s="112"/>
      <c r="BS21" s="79">
        <f t="shared" si="20"/>
        <v>0</v>
      </c>
      <c r="BT21" s="51"/>
      <c r="BU21" s="51"/>
      <c r="BV21" s="110"/>
    </row>
    <row r="22" spans="1:74" s="52" customFormat="1" x14ac:dyDescent="0.25">
      <c r="A22" s="37">
        <v>8</v>
      </c>
      <c r="B22" s="32"/>
      <c r="C22" s="108"/>
      <c r="D22" s="38"/>
      <c r="E22" s="108"/>
      <c r="F22" s="108"/>
      <c r="G22" s="107"/>
      <c r="H22" s="39"/>
      <c r="I22" s="40"/>
      <c r="J22" s="41"/>
      <c r="K22" s="40"/>
      <c r="L22" s="41"/>
      <c r="M22" s="40"/>
      <c r="N22" s="41"/>
      <c r="O22" s="97"/>
      <c r="P22" s="41"/>
      <c r="Q22" s="97"/>
      <c r="R22" s="39">
        <f t="shared" si="21"/>
        <v>0</v>
      </c>
      <c r="S22" s="105"/>
      <c r="T22" s="34"/>
      <c r="U22" s="106"/>
      <c r="V22" s="42"/>
      <c r="W22" s="43"/>
      <c r="X22" s="42"/>
      <c r="Y22" s="43"/>
      <c r="Z22" s="42"/>
      <c r="AA22" s="42"/>
      <c r="AB22" s="42"/>
      <c r="AC22" s="44"/>
      <c r="AD22" s="42"/>
      <c r="AE22" s="43"/>
      <c r="AF22" s="44">
        <f t="shared" si="3"/>
        <v>0</v>
      </c>
      <c r="AG22" s="106"/>
      <c r="AH22" s="45"/>
      <c r="AI22" s="45" t="str">
        <f t="shared" si="4"/>
        <v/>
      </c>
      <c r="AJ22" s="45" t="str">
        <f t="shared" si="5"/>
        <v/>
      </c>
      <c r="AK22" s="46" t="str">
        <f t="shared" si="6"/>
        <v/>
      </c>
      <c r="AL22" s="46" t="str">
        <f t="shared" si="7"/>
        <v/>
      </c>
      <c r="AM22" s="46" t="str">
        <f t="shared" si="8"/>
        <v/>
      </c>
      <c r="AN22" s="46" t="str">
        <f t="shared" si="9"/>
        <v/>
      </c>
      <c r="AO22" s="46" t="str">
        <f t="shared" si="10"/>
        <v/>
      </c>
      <c r="AP22" s="46" t="str">
        <f t="shared" si="11"/>
        <v/>
      </c>
      <c r="AQ22" s="46" t="str">
        <f t="shared" si="12"/>
        <v/>
      </c>
      <c r="AR22" s="46" t="str">
        <f t="shared" si="13"/>
        <v/>
      </c>
      <c r="AS22" s="46" t="str">
        <f t="shared" si="14"/>
        <v/>
      </c>
      <c r="AT22" s="46" t="str">
        <f t="shared" si="15"/>
        <v/>
      </c>
      <c r="AU22" s="46"/>
      <c r="AV22" s="46"/>
      <c r="AW22" s="109"/>
      <c r="AX22" s="109"/>
      <c r="AY22" s="47"/>
      <c r="AZ22" s="48"/>
      <c r="BA22" s="49"/>
      <c r="BB22" s="49"/>
      <c r="BC22" s="48"/>
      <c r="BD22" s="49"/>
      <c r="BE22" s="49"/>
      <c r="BF22" s="49"/>
      <c r="BG22" s="49"/>
      <c r="BH22" s="51"/>
      <c r="BI22" s="35"/>
      <c r="BJ22" s="112">
        <f t="shared" si="16"/>
        <v>0</v>
      </c>
      <c r="BK22" s="112">
        <f t="shared" si="16"/>
        <v>0</v>
      </c>
      <c r="BL22" s="112"/>
      <c r="BM22" s="50">
        <f t="shared" si="17"/>
        <v>0</v>
      </c>
      <c r="BN22" s="51">
        <v>0</v>
      </c>
      <c r="BO22" s="50">
        <f t="shared" si="18"/>
        <v>0</v>
      </c>
      <c r="BP22" s="112">
        <f t="shared" si="19"/>
        <v>0</v>
      </c>
      <c r="BQ22" s="112"/>
      <c r="BR22" s="112"/>
      <c r="BS22" s="79">
        <f t="shared" si="20"/>
        <v>0</v>
      </c>
      <c r="BT22" s="51"/>
      <c r="BU22" s="51"/>
      <c r="BV22" s="110"/>
    </row>
    <row r="23" spans="1:74" s="52" customFormat="1" x14ac:dyDescent="0.25">
      <c r="A23" s="37">
        <v>9</v>
      </c>
      <c r="B23" s="32"/>
      <c r="C23" s="108"/>
      <c r="D23" s="38"/>
      <c r="E23" s="108"/>
      <c r="F23" s="108"/>
      <c r="G23" s="107"/>
      <c r="H23" s="39"/>
      <c r="I23" s="40"/>
      <c r="J23" s="41"/>
      <c r="K23" s="40"/>
      <c r="L23" s="41"/>
      <c r="M23" s="40"/>
      <c r="N23" s="41"/>
      <c r="O23" s="97"/>
      <c r="P23" s="41"/>
      <c r="Q23" s="97"/>
      <c r="R23" s="39">
        <f t="shared" si="21"/>
        <v>0</v>
      </c>
      <c r="S23" s="105"/>
      <c r="T23" s="34"/>
      <c r="U23" s="106"/>
      <c r="V23" s="42"/>
      <c r="W23" s="43"/>
      <c r="X23" s="42"/>
      <c r="Y23" s="43"/>
      <c r="Z23" s="42"/>
      <c r="AA23" s="42"/>
      <c r="AB23" s="42"/>
      <c r="AC23" s="44"/>
      <c r="AD23" s="42"/>
      <c r="AE23" s="43"/>
      <c r="AF23" s="44">
        <f t="shared" si="3"/>
        <v>0</v>
      </c>
      <c r="AG23" s="106"/>
      <c r="AH23" s="45"/>
      <c r="AI23" s="45" t="str">
        <f t="shared" si="4"/>
        <v/>
      </c>
      <c r="AJ23" s="45" t="str">
        <f t="shared" si="5"/>
        <v/>
      </c>
      <c r="AK23" s="46" t="str">
        <f t="shared" si="6"/>
        <v/>
      </c>
      <c r="AL23" s="46" t="str">
        <f t="shared" si="7"/>
        <v/>
      </c>
      <c r="AM23" s="46" t="str">
        <f t="shared" si="8"/>
        <v/>
      </c>
      <c r="AN23" s="46" t="str">
        <f t="shared" si="9"/>
        <v/>
      </c>
      <c r="AO23" s="46" t="str">
        <f t="shared" si="10"/>
        <v/>
      </c>
      <c r="AP23" s="46" t="str">
        <f t="shared" si="11"/>
        <v/>
      </c>
      <c r="AQ23" s="46" t="str">
        <f t="shared" si="12"/>
        <v/>
      </c>
      <c r="AR23" s="46" t="str">
        <f t="shared" si="13"/>
        <v/>
      </c>
      <c r="AS23" s="46" t="str">
        <f t="shared" si="14"/>
        <v/>
      </c>
      <c r="AT23" s="46" t="str">
        <f t="shared" si="15"/>
        <v/>
      </c>
      <c r="AU23" s="46"/>
      <c r="AV23" s="46"/>
      <c r="AW23" s="109"/>
      <c r="AX23" s="109"/>
      <c r="AY23" s="47"/>
      <c r="AZ23" s="48"/>
      <c r="BA23" s="49"/>
      <c r="BB23" s="49"/>
      <c r="BC23" s="48"/>
      <c r="BD23" s="49"/>
      <c r="BE23" s="49"/>
      <c r="BF23" s="49"/>
      <c r="BG23" s="49"/>
      <c r="BH23" s="51"/>
      <c r="BI23" s="35"/>
      <c r="BJ23" s="112">
        <f t="shared" si="16"/>
        <v>0</v>
      </c>
      <c r="BK23" s="112">
        <f>+IF($BH23="SI",AJ23,0)</f>
        <v>0</v>
      </c>
      <c r="BL23" s="112"/>
      <c r="BM23" s="50">
        <f t="shared" si="17"/>
        <v>0</v>
      </c>
      <c r="BN23" s="51">
        <v>0</v>
      </c>
      <c r="BO23" s="50">
        <f t="shared" si="18"/>
        <v>0</v>
      </c>
      <c r="BP23" s="112">
        <f t="shared" si="19"/>
        <v>0</v>
      </c>
      <c r="BQ23" s="112"/>
      <c r="BR23" s="112"/>
      <c r="BS23" s="79">
        <f t="shared" si="20"/>
        <v>0</v>
      </c>
      <c r="BT23" s="51"/>
      <c r="BU23" s="51"/>
      <c r="BV23" s="110"/>
    </row>
    <row r="24" spans="1:74" s="52" customFormat="1" x14ac:dyDescent="0.25">
      <c r="A24" s="37">
        <v>10</v>
      </c>
      <c r="B24" s="33"/>
      <c r="C24" s="108"/>
      <c r="D24" s="54"/>
      <c r="E24" s="108"/>
      <c r="F24" s="108"/>
      <c r="G24" s="107"/>
      <c r="H24" s="55"/>
      <c r="I24" s="56"/>
      <c r="J24" s="57"/>
      <c r="K24" s="56"/>
      <c r="L24" s="57"/>
      <c r="M24" s="56"/>
      <c r="N24" s="57"/>
      <c r="O24" s="97"/>
      <c r="P24" s="57"/>
      <c r="Q24" s="97"/>
      <c r="R24" s="39">
        <f t="shared" si="21"/>
        <v>0</v>
      </c>
      <c r="S24" s="105"/>
      <c r="T24" s="36"/>
      <c r="U24" s="106"/>
      <c r="V24" s="58"/>
      <c r="W24" s="43"/>
      <c r="X24" s="58"/>
      <c r="Y24" s="43"/>
      <c r="Z24" s="58"/>
      <c r="AA24" s="42"/>
      <c r="AB24" s="58"/>
      <c r="AC24" s="60"/>
      <c r="AD24" s="58"/>
      <c r="AE24" s="59"/>
      <c r="AF24" s="60">
        <f t="shared" si="3"/>
        <v>0</v>
      </c>
      <c r="AG24" s="106"/>
      <c r="AH24" s="61"/>
      <c r="AI24" s="45" t="str">
        <f t="shared" si="4"/>
        <v/>
      </c>
      <c r="AJ24" s="45" t="str">
        <f t="shared" si="5"/>
        <v/>
      </c>
      <c r="AK24" s="46" t="str">
        <f t="shared" si="6"/>
        <v/>
      </c>
      <c r="AL24" s="46" t="str">
        <f t="shared" si="7"/>
        <v/>
      </c>
      <c r="AM24" s="46" t="str">
        <f t="shared" si="8"/>
        <v/>
      </c>
      <c r="AN24" s="46" t="str">
        <f t="shared" si="9"/>
        <v/>
      </c>
      <c r="AO24" s="46" t="str">
        <f t="shared" si="10"/>
        <v/>
      </c>
      <c r="AP24" s="46" t="str">
        <f t="shared" si="11"/>
        <v/>
      </c>
      <c r="AQ24" s="46" t="str">
        <f t="shared" si="12"/>
        <v/>
      </c>
      <c r="AR24" s="46" t="str">
        <f t="shared" si="13"/>
        <v/>
      </c>
      <c r="AS24" s="46" t="str">
        <f t="shared" si="14"/>
        <v/>
      </c>
      <c r="AT24" s="46" t="str">
        <f t="shared" si="15"/>
        <v/>
      </c>
      <c r="AU24" s="46"/>
      <c r="AV24" s="46"/>
      <c r="AW24" s="109"/>
      <c r="AX24" s="109"/>
      <c r="AY24" s="47"/>
      <c r="AZ24" s="62"/>
      <c r="BA24" s="63"/>
      <c r="BB24" s="63"/>
      <c r="BC24" s="62"/>
      <c r="BD24" s="63"/>
      <c r="BE24" s="63"/>
      <c r="BF24" s="63"/>
      <c r="BG24" s="63"/>
      <c r="BH24" s="65"/>
      <c r="BI24" s="35"/>
      <c r="BJ24" s="112">
        <f t="shared" si="16"/>
        <v>0</v>
      </c>
      <c r="BK24" s="112">
        <f>+IF($BH24="SI",AJ24,0)</f>
        <v>0</v>
      </c>
      <c r="BL24" s="113"/>
      <c r="BM24" s="50">
        <f t="shared" si="17"/>
        <v>0</v>
      </c>
      <c r="BN24" s="51">
        <v>0</v>
      </c>
      <c r="BO24" s="64">
        <f t="shared" si="18"/>
        <v>0</v>
      </c>
      <c r="BP24" s="112">
        <f t="shared" si="19"/>
        <v>0</v>
      </c>
      <c r="BQ24" s="113"/>
      <c r="BR24" s="113"/>
      <c r="BS24" s="79">
        <f t="shared" si="20"/>
        <v>0</v>
      </c>
      <c r="BT24" s="65"/>
      <c r="BU24" s="65"/>
      <c r="BV24" s="110"/>
    </row>
    <row r="25" spans="1:74" s="52" customFormat="1" x14ac:dyDescent="0.25">
      <c r="A25" s="37">
        <v>11</v>
      </c>
      <c r="B25" s="33"/>
      <c r="C25" s="108"/>
      <c r="D25" s="54"/>
      <c r="E25" s="108"/>
      <c r="F25" s="108"/>
      <c r="G25" s="107"/>
      <c r="H25" s="55"/>
      <c r="I25" s="56"/>
      <c r="J25" s="57"/>
      <c r="K25" s="56"/>
      <c r="L25" s="57"/>
      <c r="M25" s="56"/>
      <c r="N25" s="57"/>
      <c r="O25" s="97"/>
      <c r="P25" s="57"/>
      <c r="Q25" s="97"/>
      <c r="R25" s="39">
        <f t="shared" si="21"/>
        <v>0</v>
      </c>
      <c r="S25" s="105"/>
      <c r="T25" s="36"/>
      <c r="U25" s="106"/>
      <c r="V25" s="58"/>
      <c r="W25" s="43"/>
      <c r="X25" s="58"/>
      <c r="Y25" s="43"/>
      <c r="Z25" s="58"/>
      <c r="AA25" s="42"/>
      <c r="AB25" s="58"/>
      <c r="AC25" s="60"/>
      <c r="AD25" s="58"/>
      <c r="AE25" s="59"/>
      <c r="AF25" s="60">
        <f t="shared" ref="AF25" si="22">AC25*AE25</f>
        <v>0</v>
      </c>
      <c r="AG25" s="106"/>
      <c r="AH25" s="61"/>
      <c r="AI25" s="45" t="str">
        <f t="shared" si="4"/>
        <v/>
      </c>
      <c r="AJ25" s="45" t="str">
        <f t="shared" si="5"/>
        <v/>
      </c>
      <c r="AK25" s="46" t="str">
        <f t="shared" si="6"/>
        <v/>
      </c>
      <c r="AL25" s="46" t="str">
        <f t="shared" si="7"/>
        <v/>
      </c>
      <c r="AM25" s="46" t="str">
        <f t="shared" si="8"/>
        <v/>
      </c>
      <c r="AN25" s="46" t="str">
        <f t="shared" si="9"/>
        <v/>
      </c>
      <c r="AO25" s="46" t="str">
        <f t="shared" si="10"/>
        <v/>
      </c>
      <c r="AP25" s="46" t="str">
        <f t="shared" si="11"/>
        <v/>
      </c>
      <c r="AQ25" s="46" t="str">
        <f t="shared" si="12"/>
        <v/>
      </c>
      <c r="AR25" s="46" t="str">
        <f t="shared" si="13"/>
        <v/>
      </c>
      <c r="AS25" s="46" t="str">
        <f t="shared" si="14"/>
        <v/>
      </c>
      <c r="AT25" s="46" t="str">
        <f t="shared" si="15"/>
        <v/>
      </c>
      <c r="AU25" s="46"/>
      <c r="AV25" s="46"/>
      <c r="AW25" s="109"/>
      <c r="AX25" s="109"/>
      <c r="AY25" s="47"/>
      <c r="AZ25" s="62"/>
      <c r="BA25" s="63"/>
      <c r="BB25" s="63"/>
      <c r="BC25" s="62"/>
      <c r="BD25" s="63"/>
      <c r="BE25" s="63"/>
      <c r="BF25" s="63"/>
      <c r="BG25" s="63"/>
      <c r="BH25" s="65"/>
      <c r="BI25" s="35"/>
      <c r="BJ25" s="112">
        <f t="shared" si="16"/>
        <v>0</v>
      </c>
      <c r="BK25" s="112">
        <f>+IF($BH25="SI",AJ25,0)</f>
        <v>0</v>
      </c>
      <c r="BL25" s="113"/>
      <c r="BM25" s="50">
        <f t="shared" si="17"/>
        <v>0</v>
      </c>
      <c r="BN25" s="51">
        <v>0</v>
      </c>
      <c r="BO25" s="64">
        <f t="shared" ref="BO25" si="23">BM25*BN25</f>
        <v>0</v>
      </c>
      <c r="BP25" s="112">
        <f t="shared" si="19"/>
        <v>0</v>
      </c>
      <c r="BQ25" s="113"/>
      <c r="BR25" s="113"/>
      <c r="BS25" s="79">
        <f t="shared" si="20"/>
        <v>0</v>
      </c>
      <c r="BT25" s="65"/>
      <c r="BU25" s="65"/>
      <c r="BV25" s="110"/>
    </row>
    <row r="26" spans="1:74" s="52" customFormat="1" x14ac:dyDescent="0.25">
      <c r="A26" s="37">
        <v>12</v>
      </c>
      <c r="B26" s="33"/>
      <c r="C26" s="108"/>
      <c r="D26" s="54"/>
      <c r="E26" s="108"/>
      <c r="F26" s="108"/>
      <c r="G26" s="107"/>
      <c r="H26" s="55"/>
      <c r="I26" s="56"/>
      <c r="J26" s="57"/>
      <c r="K26" s="56"/>
      <c r="L26" s="57"/>
      <c r="M26" s="56"/>
      <c r="N26" s="57"/>
      <c r="O26" s="97"/>
      <c r="P26" s="57"/>
      <c r="Q26" s="97"/>
      <c r="R26" s="39">
        <f t="shared" si="21"/>
        <v>0</v>
      </c>
      <c r="S26" s="105"/>
      <c r="T26" s="36"/>
      <c r="U26" s="106"/>
      <c r="V26" s="58"/>
      <c r="W26" s="43"/>
      <c r="X26" s="58"/>
      <c r="Y26" s="43"/>
      <c r="Z26" s="58"/>
      <c r="AA26" s="42"/>
      <c r="AB26" s="58"/>
      <c r="AC26" s="60"/>
      <c r="AD26" s="58"/>
      <c r="AE26" s="59"/>
      <c r="AF26" s="60">
        <f t="shared" ref="AF26" si="24">AC26*AE26</f>
        <v>0</v>
      </c>
      <c r="AG26" s="106"/>
      <c r="AH26" s="61"/>
      <c r="AI26" s="45" t="str">
        <f t="shared" si="4"/>
        <v/>
      </c>
      <c r="AJ26" s="45" t="str">
        <f t="shared" si="5"/>
        <v/>
      </c>
      <c r="AK26" s="46" t="str">
        <f t="shared" si="6"/>
        <v/>
      </c>
      <c r="AL26" s="46" t="str">
        <f t="shared" si="7"/>
        <v/>
      </c>
      <c r="AM26" s="46" t="str">
        <f t="shared" si="8"/>
        <v/>
      </c>
      <c r="AN26" s="46" t="str">
        <f t="shared" si="9"/>
        <v/>
      </c>
      <c r="AO26" s="46" t="str">
        <f t="shared" si="10"/>
        <v/>
      </c>
      <c r="AP26" s="46" t="str">
        <f t="shared" si="11"/>
        <v/>
      </c>
      <c r="AQ26" s="46" t="str">
        <f t="shared" si="12"/>
        <v/>
      </c>
      <c r="AR26" s="46" t="str">
        <f t="shared" si="13"/>
        <v/>
      </c>
      <c r="AS26" s="46" t="str">
        <f t="shared" si="14"/>
        <v/>
      </c>
      <c r="AT26" s="46" t="str">
        <f t="shared" si="15"/>
        <v/>
      </c>
      <c r="AU26" s="46"/>
      <c r="AV26" s="46"/>
      <c r="AW26" s="109"/>
      <c r="AX26" s="109"/>
      <c r="AY26" s="47"/>
      <c r="AZ26" s="62"/>
      <c r="BA26" s="63"/>
      <c r="BB26" s="63"/>
      <c r="BC26" s="62"/>
      <c r="BD26" s="63"/>
      <c r="BE26" s="63"/>
      <c r="BF26" s="63"/>
      <c r="BG26" s="63"/>
      <c r="BH26" s="65"/>
      <c r="BI26" s="35"/>
      <c r="BJ26" s="112">
        <f t="shared" si="16"/>
        <v>0</v>
      </c>
      <c r="BK26" s="112">
        <f>+IF($BH26="SI",AJ26,0)</f>
        <v>0</v>
      </c>
      <c r="BL26" s="113"/>
      <c r="BM26" s="50">
        <f t="shared" si="17"/>
        <v>0</v>
      </c>
      <c r="BN26" s="51">
        <v>0</v>
      </c>
      <c r="BO26" s="64">
        <f t="shared" ref="BO26" si="25">BM26*BN26</f>
        <v>0</v>
      </c>
      <c r="BP26" s="112">
        <f t="shared" si="19"/>
        <v>0</v>
      </c>
      <c r="BQ26" s="113"/>
      <c r="BR26" s="113"/>
      <c r="BS26" s="79">
        <f t="shared" si="20"/>
        <v>0</v>
      </c>
      <c r="BT26" s="65"/>
      <c r="BU26" s="65"/>
      <c r="BV26" s="110"/>
    </row>
    <row r="27" spans="1:74" s="1" customFormat="1" ht="24.95" customHeight="1" x14ac:dyDescent="0.25">
      <c r="A27" s="21" t="s">
        <v>19</v>
      </c>
      <c r="B27" s="23"/>
      <c r="C27" s="23"/>
      <c r="D27" s="23"/>
      <c r="E27" s="23"/>
      <c r="F27" s="23"/>
      <c r="G27" s="23"/>
      <c r="H27" s="23"/>
      <c r="I27" s="23"/>
      <c r="J27" s="23"/>
      <c r="K27" s="23"/>
      <c r="L27" s="23"/>
      <c r="M27" s="23"/>
      <c r="N27" s="23"/>
      <c r="O27" s="23"/>
      <c r="P27" s="23"/>
      <c r="Q27" s="23"/>
      <c r="R27" s="23">
        <f>SUM(R15:R26)</f>
        <v>959070852</v>
      </c>
      <c r="S27" s="23"/>
      <c r="T27" s="22"/>
      <c r="U27" s="23"/>
      <c r="V27" s="23"/>
      <c r="W27" s="23"/>
      <c r="X27" s="23"/>
      <c r="Y27" s="23"/>
      <c r="Z27" s="23"/>
      <c r="AA27" s="23"/>
      <c r="AB27" s="23"/>
      <c r="AC27" s="23"/>
      <c r="AD27" s="23"/>
      <c r="AE27" s="23"/>
      <c r="AF27" s="24">
        <f>SUM(AF15:AF26)</f>
        <v>575442511</v>
      </c>
      <c r="AG27" s="23"/>
      <c r="AH27" s="25"/>
      <c r="AI27" s="26"/>
      <c r="AJ27" s="26"/>
      <c r="AK27" s="26"/>
      <c r="AL27" s="26"/>
      <c r="AM27" s="26"/>
      <c r="AN27" s="26"/>
      <c r="AO27" s="26"/>
      <c r="AP27" s="26"/>
      <c r="AQ27" s="26"/>
      <c r="AR27" s="26"/>
      <c r="AS27" s="26"/>
      <c r="AT27" s="27">
        <f>SUM(AT15:AT24)</f>
        <v>959070852</v>
      </c>
      <c r="AU27" s="26"/>
      <c r="AV27" s="26"/>
      <c r="AW27" s="26"/>
      <c r="AX27" s="26"/>
      <c r="AY27" s="26"/>
      <c r="AZ27" s="23"/>
      <c r="BA27" s="23"/>
      <c r="BB27" s="23"/>
      <c r="BC27" s="23"/>
      <c r="BD27" s="23"/>
      <c r="BE27" s="23"/>
      <c r="BF27" s="23"/>
      <c r="BG27" s="23"/>
      <c r="BH27" s="23"/>
      <c r="BI27" s="23"/>
      <c r="BJ27" s="23"/>
      <c r="BK27" s="23"/>
      <c r="BL27" s="23"/>
      <c r="BM27" s="23"/>
      <c r="BN27" s="23"/>
      <c r="BO27" s="27">
        <f>SUM(BO15:BO24)</f>
        <v>959070852</v>
      </c>
      <c r="BP27" s="23"/>
      <c r="BQ27" s="23"/>
      <c r="BR27" s="23"/>
      <c r="BS27" s="23"/>
      <c r="BT27" s="26"/>
      <c r="BU27" s="26"/>
      <c r="BV27" s="26"/>
    </row>
    <row r="28" spans="1:74" s="1" customFormat="1" ht="21.6" customHeight="1" x14ac:dyDescent="0.25">
      <c r="A28" s="1" t="s">
        <v>20</v>
      </c>
      <c r="B28" s="1" t="s">
        <v>20</v>
      </c>
    </row>
    <row r="29" spans="1:74" s="1" customFormat="1" x14ac:dyDescent="0.25">
      <c r="AH29" s="18"/>
    </row>
    <row r="30" spans="1:74" s="1" customFormat="1" x14ac:dyDescent="0.25">
      <c r="AH30" s="18"/>
    </row>
    <row r="31" spans="1:74" s="1" customFormat="1" x14ac:dyDescent="0.25">
      <c r="AH31" s="18"/>
    </row>
    <row r="32" spans="1:74" s="1" customFormat="1" x14ac:dyDescent="0.25">
      <c r="AH32" s="18"/>
    </row>
    <row r="33" spans="34:34" s="1" customFormat="1" x14ac:dyDescent="0.25">
      <c r="AH33" s="18"/>
    </row>
    <row r="34" spans="34:34" s="1" customFormat="1" x14ac:dyDescent="0.25">
      <c r="AH34" s="18"/>
    </row>
    <row r="35" spans="34:34" s="1" customFormat="1" x14ac:dyDescent="0.25">
      <c r="AH35" s="18"/>
    </row>
    <row r="36" spans="34:34" s="1" customFormat="1" x14ac:dyDescent="0.25">
      <c r="AH36" s="18"/>
    </row>
    <row r="37" spans="34:34" s="1" customFormat="1" x14ac:dyDescent="0.25">
      <c r="AH37" s="18"/>
    </row>
    <row r="38" spans="34:34" s="1" customFormat="1" x14ac:dyDescent="0.25">
      <c r="AH38" s="18"/>
    </row>
    <row r="39" spans="34:34" s="1" customFormat="1" x14ac:dyDescent="0.25">
      <c r="AH39" s="18"/>
    </row>
    <row r="40" spans="34:34" s="1" customFormat="1" x14ac:dyDescent="0.25">
      <c r="AH40" s="18"/>
    </row>
    <row r="41" spans="34:34" s="1" customFormat="1" x14ac:dyDescent="0.25">
      <c r="AH41" s="18"/>
    </row>
    <row r="42" spans="34:34" s="1" customFormat="1" x14ac:dyDescent="0.25">
      <c r="AH42" s="18"/>
    </row>
    <row r="43" spans="34:34" s="1" customFormat="1" x14ac:dyDescent="0.25">
      <c r="AH43" s="18"/>
    </row>
    <row r="44" spans="34:34" s="1" customFormat="1" x14ac:dyDescent="0.25">
      <c r="AH44" s="18"/>
    </row>
    <row r="45" spans="34:34" s="1" customFormat="1" x14ac:dyDescent="0.25">
      <c r="AH45" s="18"/>
    </row>
    <row r="46" spans="34:34" s="1" customFormat="1" x14ac:dyDescent="0.25">
      <c r="AH46" s="18"/>
    </row>
    <row r="47" spans="34:34" s="1" customFormat="1" x14ac:dyDescent="0.25">
      <c r="AH47" s="18"/>
    </row>
    <row r="48" spans="34:34" s="1" customFormat="1" x14ac:dyDescent="0.25">
      <c r="AH48" s="18"/>
    </row>
    <row r="49" spans="34:34" s="1" customFormat="1" x14ac:dyDescent="0.25">
      <c r="AH49" s="18"/>
    </row>
    <row r="50" spans="34:34" s="1" customFormat="1" x14ac:dyDescent="0.25">
      <c r="AH50" s="18"/>
    </row>
    <row r="51" spans="34:34" s="1" customFormat="1" x14ac:dyDescent="0.25">
      <c r="AH51" s="18"/>
    </row>
    <row r="52" spans="34:34" s="1" customFormat="1" x14ac:dyDescent="0.25">
      <c r="AH52" s="18"/>
    </row>
    <row r="53" spans="34:34" s="1" customFormat="1" x14ac:dyDescent="0.25">
      <c r="AH53" s="18"/>
    </row>
    <row r="54" spans="34:34" s="1" customFormat="1" x14ac:dyDescent="0.25">
      <c r="AH54" s="18"/>
    </row>
    <row r="55" spans="34:34" s="1" customFormat="1" x14ac:dyDescent="0.25">
      <c r="AH55" s="18"/>
    </row>
    <row r="56" spans="34:34" s="1" customFormat="1" x14ac:dyDescent="0.25">
      <c r="AH56" s="18"/>
    </row>
    <row r="57" spans="34:34" s="1" customFormat="1" x14ac:dyDescent="0.25">
      <c r="AH57" s="18"/>
    </row>
    <row r="58" spans="34:34" s="1" customFormat="1" x14ac:dyDescent="0.25">
      <c r="AH58" s="18"/>
    </row>
    <row r="59" spans="34:34" s="1" customFormat="1" x14ac:dyDescent="0.25">
      <c r="AH59" s="18"/>
    </row>
    <row r="60" spans="34:34" s="1" customFormat="1" x14ac:dyDescent="0.25">
      <c r="AH60" s="18"/>
    </row>
    <row r="61" spans="34:34" s="1" customFormat="1" x14ac:dyDescent="0.25">
      <c r="AH61" s="18"/>
    </row>
    <row r="62" spans="34:34" s="1" customFormat="1" x14ac:dyDescent="0.25">
      <c r="AH62" s="18"/>
    </row>
    <row r="63" spans="34:34" s="1" customFormat="1" x14ac:dyDescent="0.25">
      <c r="AH63" s="18"/>
    </row>
    <row r="64" spans="34:34" s="1" customFormat="1" x14ac:dyDescent="0.25">
      <c r="AH64" s="18"/>
    </row>
    <row r="65" spans="34:34" s="1" customFormat="1" x14ac:dyDescent="0.25">
      <c r="AH65" s="18"/>
    </row>
    <row r="66" spans="34:34" s="1" customFormat="1" x14ac:dyDescent="0.25">
      <c r="AH66" s="18"/>
    </row>
    <row r="67" spans="34:34" s="1" customFormat="1" x14ac:dyDescent="0.25">
      <c r="AH67" s="18"/>
    </row>
    <row r="68" spans="34:34" s="1" customFormat="1" x14ac:dyDescent="0.25">
      <c r="AH68" s="18"/>
    </row>
    <row r="69" spans="34:34" s="1" customFormat="1" x14ac:dyDescent="0.25">
      <c r="AH69" s="18"/>
    </row>
    <row r="70" spans="34:34" s="1" customFormat="1" x14ac:dyDescent="0.25">
      <c r="AH70" s="18"/>
    </row>
    <row r="71" spans="34:34" s="1" customFormat="1" x14ac:dyDescent="0.25">
      <c r="AH71" s="18"/>
    </row>
    <row r="72" spans="34:34" s="1" customFormat="1" x14ac:dyDescent="0.25">
      <c r="AH72" s="18"/>
    </row>
    <row r="73" spans="34:34" s="1" customFormat="1" x14ac:dyDescent="0.25">
      <c r="AH73" s="18"/>
    </row>
    <row r="74" spans="34:34" s="1" customFormat="1" x14ac:dyDescent="0.25">
      <c r="AH74" s="18"/>
    </row>
    <row r="75" spans="34:34" s="1" customFormat="1" x14ac:dyDescent="0.25">
      <c r="AH75" s="18"/>
    </row>
    <row r="76" spans="34:34" s="1" customFormat="1" x14ac:dyDescent="0.25">
      <c r="AH76" s="18"/>
    </row>
    <row r="77" spans="34:34" s="1" customFormat="1" x14ac:dyDescent="0.25">
      <c r="AH77" s="18"/>
    </row>
  </sheetData>
  <mergeCells count="14">
    <mergeCell ref="B12:F12"/>
    <mergeCell ref="G12:S12"/>
    <mergeCell ref="T12:AG12"/>
    <mergeCell ref="G10:AG10"/>
    <mergeCell ref="AZ12:BI12"/>
    <mergeCell ref="B10:F10"/>
    <mergeCell ref="AH11:AY11"/>
    <mergeCell ref="AH12:AY12"/>
    <mergeCell ref="B11:F11"/>
    <mergeCell ref="G11:AG11"/>
    <mergeCell ref="AZ10:BV10"/>
    <mergeCell ref="AZ11:BV11"/>
    <mergeCell ref="BJ12:BV12"/>
    <mergeCell ref="AH10:AY10"/>
  </mergeCells>
  <phoneticPr fontId="23" type="noConversion"/>
  <dataValidations count="4">
    <dataValidation type="list" allowBlank="1" showInputMessage="1" showErrorMessage="1" sqref="B16:B26" xr:uid="{00000000-0002-0000-0000-000000000000}">
      <formula1>$B$31:$B$33</formula1>
    </dataValidation>
    <dataValidation type="list" allowBlank="1" showInputMessage="1" showErrorMessage="1" sqref="T27 Y27 W27 I27 M27 K27 AA27" xr:uid="{00000000-0002-0000-0000-000002000000}">
      <formula1>#REF!</formula1>
    </dataValidation>
    <dataValidation showInputMessage="1" showErrorMessage="1" sqref="BU15:BV26" xr:uid="{00000000-0002-0000-0000-000003000000}"/>
    <dataValidation type="list" showDropDown="1" showInputMessage="1" showErrorMessage="1" sqref="BI6:BI8" xr:uid="{00000000-0002-0000-0000-000004000000}">
      <formula1>$BI$6:$BI$8</formula1>
    </dataValidation>
  </dataValidations>
  <hyperlinks>
    <hyperlink ref="J15" r:id="rId1" xr:uid="{4F61FA4D-2586-4A6D-B141-883F41685263}"/>
    <hyperlink ref="X15" r:id="rId2" xr:uid="{51C9F929-1E87-4B1E-AB1F-7C7C7EEA8672}"/>
    <hyperlink ref="Z15" r:id="rId3" xr:uid="{5F00154A-6A6E-4A68-A250-7F59820FA0E6}"/>
  </hyperlinks>
  <printOptions horizontalCentered="1" verticalCentered="1"/>
  <pageMargins left="0.25" right="0.25" top="0.75" bottom="0.75" header="0.3" footer="0.3"/>
  <pageSetup paperSize="5" scale="50" fitToHeight="0" orientation="landscape" verticalDpi="0" r:id="rId4"/>
  <drawing r:id="rId5"/>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5000000}">
          <x14:formula1>
            <xm:f>Datos!$A$9:$A$11</xm:f>
          </x14:formula1>
          <xm:sqref>BC15:BC26 AZ15:AZ26</xm:sqref>
        </x14:dataValidation>
        <x14:dataValidation type="list" showInputMessage="1" showErrorMessage="1" xr:uid="{00000000-0002-0000-0000-000006000000}">
          <x14:formula1>
            <xm:f>Datos!$A$24:$A$26</xm:f>
          </x14:formula1>
          <xm:sqref>AY15:AY26</xm:sqref>
        </x14:dataValidation>
        <x14:dataValidation type="list" allowBlank="1" showInputMessage="1" showErrorMessage="1" xr:uid="{00000000-0002-0000-0000-000007000000}">
          <x14:formula1>
            <xm:f>Datos!$A$9:$A$10</xm:f>
          </x14:formula1>
          <xm:sqref>T15:T26 AU15:AU26 M15:M26 BH15:BH26 I15:I26 K15:K26 BT15:BT26</xm:sqref>
        </x14:dataValidation>
        <x14:dataValidation type="list" allowBlank="1" showInputMessage="1" showErrorMessage="1" xr:uid="{00000000-0002-0000-0000-000008000000}">
          <x14:formula1>
            <xm:f>Datos!$A$19:$A$20</xm:f>
          </x14:formula1>
          <xm:sqref>AH15:AH26</xm:sqref>
        </x14:dataValidation>
        <x14:dataValidation type="list" allowBlank="1" showInputMessage="1" showErrorMessage="1" xr:uid="{00000000-0002-0000-0000-000009000000}">
          <x14:formula1>
            <xm:f>Datos!$A$14:$A$15</xm:f>
          </x14:formula1>
          <xm:sqref>W15:W26 Y15:Y26 AA15:AA26</xm:sqref>
        </x14:dataValidation>
        <x14:dataValidation type="list" allowBlank="1" showInputMessage="1" showErrorMessage="1" xr:uid="{00000000-0002-0000-0000-00000A000000}">
          <x14:formula1>
            <xm:f>Datos!$A$1:$A$7</xm:f>
          </x14:formula1>
          <xm:sqref>BI15:BI26</xm:sqref>
        </x14:dataValidation>
        <x14:dataValidation type="list" allowBlank="1" showInputMessage="1" showErrorMessage="1" xr:uid="{A127547F-9DE4-47E0-B71F-CC54097B5BE4}">
          <x14:formula1>
            <xm:f>Datos!$E$12:$E$13</xm:f>
          </x14:formula1>
          <xm:sqref>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14"/>
  <sheetViews>
    <sheetView showGridLines="0" workbookViewId="0">
      <selection activeCell="D86" sqref="D86"/>
    </sheetView>
  </sheetViews>
  <sheetFormatPr baseColWidth="10" defaultRowHeight="15" x14ac:dyDescent="0.25"/>
  <cols>
    <col min="2" max="2" width="4.7109375" customWidth="1"/>
    <col min="3" max="3" width="11.5703125" customWidth="1"/>
  </cols>
  <sheetData>
    <row r="2" spans="1:6" x14ac:dyDescent="0.25">
      <c r="A2" s="8" t="s">
        <v>21</v>
      </c>
      <c r="B2" s="8"/>
      <c r="C2" s="14"/>
      <c r="D2" s="14"/>
      <c r="E2" s="14"/>
      <c r="F2" s="14"/>
    </row>
    <row r="3" spans="1:6" x14ac:dyDescent="0.25">
      <c r="A3" s="8"/>
      <c r="B3" s="8"/>
      <c r="C3" s="14"/>
      <c r="D3" s="14"/>
      <c r="E3" s="14"/>
      <c r="F3" s="14"/>
    </row>
    <row r="4" spans="1:6" x14ac:dyDescent="0.25">
      <c r="A4" s="8" t="s">
        <v>44</v>
      </c>
      <c r="B4" s="8"/>
      <c r="C4" s="14"/>
      <c r="D4" s="14"/>
      <c r="E4" s="14"/>
      <c r="F4" s="14"/>
    </row>
    <row r="5" spans="1:6" x14ac:dyDescent="0.25">
      <c r="A5" s="8" t="s">
        <v>62</v>
      </c>
      <c r="B5" s="8"/>
      <c r="C5" s="14"/>
      <c r="D5" s="14"/>
      <c r="E5" s="14"/>
      <c r="F5" s="14"/>
    </row>
    <row r="6" spans="1:6" x14ac:dyDescent="0.25">
      <c r="A6" s="8" t="s">
        <v>64</v>
      </c>
      <c r="B6" s="8"/>
      <c r="C6" s="14"/>
      <c r="D6" s="14"/>
      <c r="E6" s="14"/>
      <c r="F6" s="14"/>
    </row>
    <row r="7" spans="1:6" x14ac:dyDescent="0.25">
      <c r="A7" s="1"/>
      <c r="B7" s="1">
        <v>1</v>
      </c>
      <c r="C7" s="14" t="s">
        <v>72</v>
      </c>
      <c r="D7" s="14"/>
      <c r="E7" s="14"/>
      <c r="F7" s="14"/>
    </row>
    <row r="8" spans="1:6" x14ac:dyDescent="0.25">
      <c r="A8" s="1"/>
      <c r="B8" s="1">
        <f>+B7+1</f>
        <v>2</v>
      </c>
      <c r="C8" s="14" t="s">
        <v>73</v>
      </c>
      <c r="D8" s="14"/>
      <c r="E8" s="14"/>
      <c r="F8" s="14"/>
    </row>
    <row r="9" spans="1:6" x14ac:dyDescent="0.25">
      <c r="A9" s="1"/>
      <c r="B9" s="1">
        <f t="shared" ref="B9:B11" si="0">+B8+1</f>
        <v>3</v>
      </c>
      <c r="C9" s="14" t="s">
        <v>74</v>
      </c>
      <c r="D9" s="14"/>
      <c r="E9" s="14"/>
      <c r="F9" s="14"/>
    </row>
    <row r="10" spans="1:6" x14ac:dyDescent="0.25">
      <c r="A10" s="1"/>
      <c r="B10" s="1">
        <f t="shared" si="0"/>
        <v>4</v>
      </c>
      <c r="C10" s="14" t="s">
        <v>75</v>
      </c>
      <c r="D10" s="14"/>
      <c r="E10" s="14"/>
      <c r="F10" s="14"/>
    </row>
    <row r="11" spans="1:6" x14ac:dyDescent="0.25">
      <c r="A11" s="1"/>
      <c r="B11" s="1">
        <f t="shared" si="0"/>
        <v>5</v>
      </c>
      <c r="C11" s="15" t="s">
        <v>116</v>
      </c>
      <c r="D11" s="15"/>
      <c r="E11" s="15"/>
      <c r="F11" s="15"/>
    </row>
    <row r="12" spans="1:6" x14ac:dyDescent="0.25">
      <c r="A12" s="1"/>
      <c r="B12" s="1"/>
      <c r="C12" s="14"/>
      <c r="D12" s="14"/>
      <c r="E12" s="14"/>
      <c r="F12" s="14"/>
    </row>
    <row r="13" spans="1:6" x14ac:dyDescent="0.25">
      <c r="A13" s="10" t="s">
        <v>47</v>
      </c>
      <c r="B13" s="10"/>
      <c r="C13" s="14"/>
      <c r="D13" s="14"/>
      <c r="E13" s="14"/>
      <c r="F13" s="14"/>
    </row>
    <row r="14" spans="1:6" x14ac:dyDescent="0.25">
      <c r="A14" s="8" t="s">
        <v>117</v>
      </c>
      <c r="B14" s="8"/>
      <c r="C14" s="14"/>
      <c r="D14" s="14"/>
      <c r="E14" s="14"/>
      <c r="F14" s="14"/>
    </row>
    <row r="15" spans="1:6" x14ac:dyDescent="0.25">
      <c r="A15" s="1"/>
      <c r="B15" s="1">
        <f>+B11+1</f>
        <v>6</v>
      </c>
      <c r="C15" s="15" t="s">
        <v>118</v>
      </c>
      <c r="D15" s="14"/>
      <c r="E15" s="14"/>
      <c r="F15" s="14"/>
    </row>
    <row r="16" spans="1:6" x14ac:dyDescent="0.25">
      <c r="A16" s="1"/>
      <c r="B16" s="1">
        <f>+B15+1</f>
        <v>7</v>
      </c>
      <c r="C16" s="15" t="s">
        <v>119</v>
      </c>
      <c r="D16" s="14"/>
      <c r="E16" s="14"/>
      <c r="F16" s="14"/>
    </row>
    <row r="17" spans="1:6" x14ac:dyDescent="0.25">
      <c r="A17" s="1"/>
      <c r="B17" s="1">
        <f>+B16+1</f>
        <v>8</v>
      </c>
      <c r="C17" s="14" t="s">
        <v>76</v>
      </c>
      <c r="D17" s="14"/>
      <c r="E17" s="14"/>
      <c r="F17" s="14"/>
    </row>
    <row r="18" spans="1:6" x14ac:dyDescent="0.25">
      <c r="A18" s="1"/>
      <c r="B18" s="1">
        <f t="shared" ref="B18:B26" si="1">+B17+1</f>
        <v>9</v>
      </c>
      <c r="C18" s="15" t="s">
        <v>77</v>
      </c>
      <c r="D18" s="14"/>
      <c r="E18" s="14"/>
      <c r="F18" s="14"/>
    </row>
    <row r="19" spans="1:6" x14ac:dyDescent="0.25">
      <c r="A19" s="1"/>
      <c r="B19" s="1">
        <f t="shared" si="1"/>
        <v>10</v>
      </c>
      <c r="C19" s="14" t="s">
        <v>78</v>
      </c>
      <c r="D19" s="14"/>
      <c r="E19" s="14"/>
      <c r="F19" s="14"/>
    </row>
    <row r="20" spans="1:6" x14ac:dyDescent="0.25">
      <c r="A20" s="1"/>
      <c r="B20" s="1">
        <f t="shared" si="1"/>
        <v>11</v>
      </c>
      <c r="C20" s="15" t="s">
        <v>79</v>
      </c>
      <c r="D20" s="14"/>
      <c r="E20" s="14"/>
      <c r="F20" s="14"/>
    </row>
    <row r="21" spans="1:6" x14ac:dyDescent="0.25">
      <c r="A21" s="1"/>
      <c r="B21" s="1">
        <f t="shared" si="1"/>
        <v>12</v>
      </c>
      <c r="C21" s="15" t="s">
        <v>120</v>
      </c>
      <c r="D21" s="14"/>
      <c r="E21" s="14"/>
      <c r="F21" s="14"/>
    </row>
    <row r="22" spans="1:6" x14ac:dyDescent="0.25">
      <c r="A22" s="1"/>
      <c r="B22" s="1">
        <f t="shared" si="1"/>
        <v>13</v>
      </c>
      <c r="C22" s="15" t="s">
        <v>113</v>
      </c>
      <c r="D22" s="14"/>
      <c r="E22" s="14"/>
      <c r="F22" s="14"/>
    </row>
    <row r="23" spans="1:6" x14ac:dyDescent="0.25">
      <c r="A23" s="1"/>
      <c r="B23" s="1">
        <f t="shared" si="1"/>
        <v>14</v>
      </c>
      <c r="C23" s="14" t="s">
        <v>80</v>
      </c>
      <c r="D23" s="14"/>
      <c r="E23" s="14"/>
      <c r="F23" s="14"/>
    </row>
    <row r="24" spans="1:6" x14ac:dyDescent="0.25">
      <c r="A24" s="1"/>
      <c r="B24" s="1">
        <f t="shared" si="1"/>
        <v>15</v>
      </c>
      <c r="C24" s="15" t="s">
        <v>81</v>
      </c>
      <c r="D24" s="14"/>
      <c r="E24" s="14"/>
      <c r="F24" s="14"/>
    </row>
    <row r="25" spans="1:6" x14ac:dyDescent="0.25">
      <c r="A25" s="1"/>
      <c r="B25" s="1">
        <f t="shared" si="1"/>
        <v>16</v>
      </c>
      <c r="C25" s="14" t="s">
        <v>109</v>
      </c>
      <c r="D25" s="14"/>
      <c r="E25" s="14"/>
      <c r="F25" s="14"/>
    </row>
    <row r="26" spans="1:6" x14ac:dyDescent="0.25">
      <c r="A26" s="1"/>
      <c r="B26" s="1">
        <f t="shared" si="1"/>
        <v>17</v>
      </c>
      <c r="C26" s="15" t="s">
        <v>121</v>
      </c>
      <c r="D26" s="14"/>
      <c r="E26" s="14"/>
      <c r="F26" s="14"/>
    </row>
    <row r="27" spans="1:6" x14ac:dyDescent="0.25">
      <c r="A27" s="1"/>
      <c r="B27" s="1">
        <v>18</v>
      </c>
      <c r="C27" s="15" t="s">
        <v>122</v>
      </c>
      <c r="D27" s="14"/>
      <c r="E27" s="14"/>
      <c r="F27" s="14"/>
    </row>
    <row r="28" spans="1:6" x14ac:dyDescent="0.25">
      <c r="A28" s="1"/>
      <c r="B28" s="1"/>
      <c r="C28" s="14"/>
      <c r="D28" s="14"/>
      <c r="E28" s="14"/>
      <c r="F28" s="14"/>
    </row>
    <row r="29" spans="1:6" x14ac:dyDescent="0.25">
      <c r="A29" s="8" t="s">
        <v>123</v>
      </c>
      <c r="B29" s="8"/>
      <c r="C29" s="14"/>
      <c r="D29" s="14"/>
      <c r="E29" s="14"/>
      <c r="F29" s="14"/>
    </row>
    <row r="30" spans="1:6" x14ac:dyDescent="0.25">
      <c r="A30" s="1"/>
      <c r="B30" s="1">
        <f>+B27+1</f>
        <v>19</v>
      </c>
      <c r="C30" s="15" t="s">
        <v>124</v>
      </c>
      <c r="D30" s="14"/>
      <c r="E30" s="14"/>
      <c r="F30" s="14"/>
    </row>
    <row r="31" spans="1:6" x14ac:dyDescent="0.25">
      <c r="A31" s="1"/>
      <c r="B31" s="1">
        <f>+B30+1</f>
        <v>20</v>
      </c>
      <c r="C31" s="15" t="s">
        <v>105</v>
      </c>
      <c r="D31" s="14"/>
      <c r="E31" s="14"/>
      <c r="F31" s="14"/>
    </row>
    <row r="32" spans="1:6" x14ac:dyDescent="0.25">
      <c r="A32" s="1"/>
      <c r="B32" s="1">
        <f t="shared" ref="B32:B42" si="2">+B31+1</f>
        <v>21</v>
      </c>
      <c r="C32" s="15" t="s">
        <v>125</v>
      </c>
      <c r="D32" s="14"/>
      <c r="E32" s="14"/>
      <c r="F32" s="14"/>
    </row>
    <row r="33" spans="1:6" x14ac:dyDescent="0.25">
      <c r="A33" s="1"/>
      <c r="B33" s="1">
        <f t="shared" si="2"/>
        <v>22</v>
      </c>
      <c r="C33" s="14" t="s">
        <v>83</v>
      </c>
      <c r="D33" s="14"/>
      <c r="E33" s="14"/>
      <c r="F33" s="14"/>
    </row>
    <row r="34" spans="1:6" x14ac:dyDescent="0.25">
      <c r="A34" s="1"/>
      <c r="B34" s="1">
        <f t="shared" si="2"/>
        <v>23</v>
      </c>
      <c r="C34" s="15" t="s">
        <v>84</v>
      </c>
      <c r="D34" s="14"/>
      <c r="E34" s="14"/>
      <c r="F34" s="14"/>
    </row>
    <row r="35" spans="1:6" x14ac:dyDescent="0.25">
      <c r="A35" s="1"/>
      <c r="B35" s="1">
        <f t="shared" si="2"/>
        <v>24</v>
      </c>
      <c r="C35" s="14" t="s">
        <v>85</v>
      </c>
      <c r="D35" s="14"/>
      <c r="E35" s="14"/>
      <c r="F35" s="14"/>
    </row>
    <row r="36" spans="1:6" x14ac:dyDescent="0.25">
      <c r="A36" s="1"/>
      <c r="B36" s="1">
        <f t="shared" si="2"/>
        <v>25</v>
      </c>
      <c r="C36" s="15" t="s">
        <v>86</v>
      </c>
      <c r="D36" s="14"/>
      <c r="E36" s="14"/>
      <c r="F36" s="14"/>
    </row>
    <row r="37" spans="1:6" x14ac:dyDescent="0.25">
      <c r="A37" s="1"/>
      <c r="B37" s="1">
        <f t="shared" si="2"/>
        <v>26</v>
      </c>
      <c r="C37" s="15" t="s">
        <v>114</v>
      </c>
      <c r="D37" s="14"/>
      <c r="E37" s="14"/>
      <c r="F37" s="14"/>
    </row>
    <row r="38" spans="1:6" x14ac:dyDescent="0.25">
      <c r="A38" s="1"/>
      <c r="B38" s="1">
        <f t="shared" si="2"/>
        <v>27</v>
      </c>
      <c r="C38" s="15" t="s">
        <v>115</v>
      </c>
      <c r="D38" s="14"/>
      <c r="E38" s="14"/>
      <c r="F38" s="14"/>
    </row>
    <row r="39" spans="1:6" x14ac:dyDescent="0.25">
      <c r="A39" s="1"/>
      <c r="B39" s="1">
        <f t="shared" si="2"/>
        <v>28</v>
      </c>
      <c r="C39" s="14" t="s">
        <v>80</v>
      </c>
      <c r="D39" s="14"/>
      <c r="E39" s="14"/>
      <c r="F39" s="14"/>
    </row>
    <row r="40" spans="1:6" x14ac:dyDescent="0.25">
      <c r="A40" s="1"/>
      <c r="B40" s="1">
        <f t="shared" si="2"/>
        <v>29</v>
      </c>
      <c r="C40" s="15" t="s">
        <v>81</v>
      </c>
      <c r="D40" s="14"/>
      <c r="E40" s="14"/>
      <c r="F40" s="14"/>
    </row>
    <row r="41" spans="1:6" x14ac:dyDescent="0.25">
      <c r="A41" s="1"/>
      <c r="B41" s="1">
        <f t="shared" si="2"/>
        <v>30</v>
      </c>
      <c r="C41" s="14" t="s">
        <v>109</v>
      </c>
      <c r="D41" s="14"/>
      <c r="E41" s="14"/>
      <c r="F41" s="14"/>
    </row>
    <row r="42" spans="1:6" x14ac:dyDescent="0.25">
      <c r="A42" s="1"/>
      <c r="B42" s="1">
        <f t="shared" si="2"/>
        <v>31</v>
      </c>
      <c r="C42" s="15" t="s">
        <v>126</v>
      </c>
      <c r="D42" s="14"/>
      <c r="E42" s="14"/>
      <c r="F42" s="14"/>
    </row>
    <row r="43" spans="1:6" x14ac:dyDescent="0.25">
      <c r="A43" s="1"/>
      <c r="B43" s="1">
        <v>32</v>
      </c>
      <c r="C43" s="15" t="s">
        <v>127</v>
      </c>
      <c r="D43" s="14"/>
      <c r="E43" s="14"/>
      <c r="F43" s="14"/>
    </row>
    <row r="44" spans="1:6" x14ac:dyDescent="0.25">
      <c r="A44" s="1"/>
      <c r="B44" s="1"/>
      <c r="C44" s="14"/>
      <c r="D44" s="14"/>
      <c r="E44" s="14"/>
      <c r="F44" s="14"/>
    </row>
    <row r="45" spans="1:6" x14ac:dyDescent="0.25">
      <c r="A45" s="8" t="s">
        <v>65</v>
      </c>
      <c r="B45" s="8"/>
      <c r="C45" s="14"/>
      <c r="D45" s="14"/>
      <c r="E45" s="14"/>
      <c r="F45" s="14"/>
    </row>
    <row r="46" spans="1:6" x14ac:dyDescent="0.25">
      <c r="A46" s="8" t="s">
        <v>128</v>
      </c>
      <c r="B46" s="8"/>
      <c r="C46" s="14"/>
      <c r="D46" s="14"/>
      <c r="E46" s="14"/>
      <c r="F46" s="14"/>
    </row>
    <row r="47" spans="1:6" x14ac:dyDescent="0.25">
      <c r="A47" s="8"/>
      <c r="B47" s="1">
        <v>33</v>
      </c>
      <c r="C47" s="14" t="s">
        <v>129</v>
      </c>
      <c r="D47" s="14"/>
      <c r="E47" s="14"/>
      <c r="F47" s="14"/>
    </row>
    <row r="48" spans="1:6" x14ac:dyDescent="0.25">
      <c r="A48" s="1"/>
      <c r="B48" s="1">
        <f>B47+1</f>
        <v>34</v>
      </c>
      <c r="C48" s="15" t="s">
        <v>130</v>
      </c>
      <c r="D48" s="14"/>
      <c r="E48" s="14"/>
      <c r="F48" s="14"/>
    </row>
    <row r="49" spans="1:6" x14ac:dyDescent="0.25">
      <c r="A49" s="1"/>
      <c r="B49" s="1">
        <f>+B48+1</f>
        <v>35</v>
      </c>
      <c r="C49" s="15" t="s">
        <v>110</v>
      </c>
      <c r="D49" s="14"/>
      <c r="E49" s="14"/>
      <c r="F49" s="14"/>
    </row>
    <row r="50" spans="1:6" x14ac:dyDescent="0.25">
      <c r="A50" s="1"/>
      <c r="B50" s="1">
        <f t="shared" ref="B50:B64" si="3">+B49+1</f>
        <v>36</v>
      </c>
      <c r="C50" s="14" t="s">
        <v>83</v>
      </c>
      <c r="D50" s="14"/>
      <c r="E50" s="14"/>
      <c r="F50" s="14"/>
    </row>
    <row r="51" spans="1:6" x14ac:dyDescent="0.25">
      <c r="A51" s="1"/>
      <c r="B51" s="1">
        <f t="shared" si="3"/>
        <v>37</v>
      </c>
      <c r="C51" s="15" t="s">
        <v>87</v>
      </c>
      <c r="D51" s="14"/>
      <c r="E51" s="14"/>
      <c r="F51" s="14"/>
    </row>
    <row r="52" spans="1:6" x14ac:dyDescent="0.25">
      <c r="A52" s="1"/>
      <c r="B52" s="1">
        <f t="shared" si="3"/>
        <v>38</v>
      </c>
      <c r="C52" s="14" t="s">
        <v>88</v>
      </c>
      <c r="D52" s="14"/>
      <c r="E52" s="14"/>
      <c r="F52" s="14"/>
    </row>
    <row r="53" spans="1:6" x14ac:dyDescent="0.25">
      <c r="A53" s="1"/>
      <c r="B53" s="1">
        <f t="shared" si="3"/>
        <v>39</v>
      </c>
      <c r="C53" s="15" t="s">
        <v>131</v>
      </c>
      <c r="D53" s="14"/>
      <c r="E53" s="14"/>
      <c r="F53" s="14"/>
    </row>
    <row r="54" spans="1:6" x14ac:dyDescent="0.25">
      <c r="A54" s="1"/>
      <c r="B54" s="1">
        <f t="shared" si="3"/>
        <v>40</v>
      </c>
      <c r="C54" s="15" t="s">
        <v>114</v>
      </c>
      <c r="D54" s="14"/>
      <c r="E54" s="14"/>
      <c r="F54" s="14"/>
    </row>
    <row r="55" spans="1:6" x14ac:dyDescent="0.25">
      <c r="A55" s="1"/>
      <c r="B55" s="1">
        <f t="shared" si="3"/>
        <v>41</v>
      </c>
      <c r="C55" s="15" t="s">
        <v>132</v>
      </c>
      <c r="D55" s="14"/>
      <c r="E55" s="14"/>
      <c r="F55" s="14"/>
    </row>
    <row r="56" spans="1:6" x14ac:dyDescent="0.25">
      <c r="A56" s="1"/>
      <c r="B56" s="1">
        <f t="shared" si="3"/>
        <v>42</v>
      </c>
      <c r="C56" s="14" t="s">
        <v>80</v>
      </c>
      <c r="D56" s="14"/>
      <c r="E56" s="14"/>
      <c r="F56" s="14"/>
    </row>
    <row r="57" spans="1:6" x14ac:dyDescent="0.25">
      <c r="A57" s="1"/>
      <c r="B57" s="1">
        <f t="shared" si="3"/>
        <v>43</v>
      </c>
      <c r="C57" s="15" t="s">
        <v>81</v>
      </c>
      <c r="D57" s="14"/>
      <c r="E57" s="14"/>
      <c r="F57" s="14"/>
    </row>
    <row r="58" spans="1:6" x14ac:dyDescent="0.25">
      <c r="A58" s="1"/>
      <c r="B58" s="1">
        <f t="shared" si="3"/>
        <v>44</v>
      </c>
      <c r="C58" s="14" t="s">
        <v>109</v>
      </c>
      <c r="D58" s="14"/>
      <c r="E58" s="14"/>
      <c r="F58" s="14"/>
    </row>
    <row r="59" spans="1:6" x14ac:dyDescent="0.25">
      <c r="A59" s="1"/>
      <c r="B59" s="1">
        <f t="shared" si="3"/>
        <v>45</v>
      </c>
      <c r="C59" s="15" t="s">
        <v>133</v>
      </c>
      <c r="D59" s="14"/>
      <c r="E59" s="14"/>
      <c r="F59" s="14"/>
    </row>
    <row r="60" spans="1:6" x14ac:dyDescent="0.25">
      <c r="A60" s="1"/>
      <c r="B60" s="1">
        <f t="shared" si="3"/>
        <v>46</v>
      </c>
      <c r="C60" s="14" t="s">
        <v>82</v>
      </c>
      <c r="D60" s="14"/>
      <c r="E60" s="14"/>
      <c r="F60" s="14"/>
    </row>
    <row r="61" spans="1:6" x14ac:dyDescent="0.25">
      <c r="A61" s="1"/>
      <c r="B61" s="1">
        <f t="shared" si="3"/>
        <v>47</v>
      </c>
      <c r="C61" s="14" t="s">
        <v>134</v>
      </c>
      <c r="D61" s="14"/>
      <c r="E61" s="14"/>
      <c r="F61" s="14"/>
    </row>
    <row r="62" spans="1:6" x14ac:dyDescent="0.25">
      <c r="A62" s="1"/>
      <c r="B62" s="1">
        <f t="shared" si="3"/>
        <v>48</v>
      </c>
      <c r="C62" s="14" t="s">
        <v>106</v>
      </c>
      <c r="D62" s="14"/>
      <c r="E62" s="14"/>
      <c r="F62" s="14"/>
    </row>
    <row r="63" spans="1:6" x14ac:dyDescent="0.25">
      <c r="A63" s="1"/>
      <c r="B63" s="1">
        <f t="shared" si="3"/>
        <v>49</v>
      </c>
      <c r="C63" s="15" t="s">
        <v>89</v>
      </c>
      <c r="D63" s="14"/>
      <c r="E63" s="14"/>
      <c r="F63" s="14"/>
    </row>
    <row r="64" spans="1:6" x14ac:dyDescent="0.25">
      <c r="A64" s="1"/>
      <c r="B64" s="1">
        <f t="shared" si="3"/>
        <v>50</v>
      </c>
      <c r="C64" s="15" t="s">
        <v>90</v>
      </c>
      <c r="D64" s="14"/>
      <c r="E64" s="14"/>
      <c r="F64" s="14"/>
    </row>
    <row r="65" spans="1:6" x14ac:dyDescent="0.25">
      <c r="A65" s="1"/>
      <c r="B65" s="1"/>
      <c r="C65" s="15"/>
      <c r="D65" s="14"/>
      <c r="E65" s="14"/>
      <c r="F65" s="14"/>
    </row>
    <row r="66" spans="1:6" ht="17.25" x14ac:dyDescent="0.4">
      <c r="A66" s="154" t="s">
        <v>45</v>
      </c>
      <c r="B66" s="154"/>
      <c r="C66" s="154"/>
      <c r="D66" s="14"/>
      <c r="E66" s="14"/>
      <c r="F66" s="14"/>
    </row>
    <row r="67" spans="1:6" x14ac:dyDescent="0.25">
      <c r="A67" s="8" t="s">
        <v>66</v>
      </c>
      <c r="B67" s="28"/>
      <c r="C67" s="28"/>
      <c r="D67" s="28"/>
      <c r="E67" s="28"/>
      <c r="F67" s="28"/>
    </row>
    <row r="68" spans="1:6" ht="20.25" customHeight="1" x14ac:dyDescent="0.25">
      <c r="A68" s="8" t="s">
        <v>67</v>
      </c>
      <c r="B68" s="8"/>
      <c r="C68" s="8"/>
      <c r="D68" s="8"/>
      <c r="E68" s="8"/>
      <c r="F68" s="8"/>
    </row>
    <row r="69" spans="1:6" x14ac:dyDescent="0.25">
      <c r="A69" s="1"/>
      <c r="B69" s="1">
        <v>51</v>
      </c>
      <c r="C69" s="15" t="s">
        <v>91</v>
      </c>
      <c r="D69" s="14"/>
      <c r="E69" s="14"/>
      <c r="F69" s="14"/>
    </row>
    <row r="70" spans="1:6" ht="17.25" x14ac:dyDescent="0.4">
      <c r="A70" s="11"/>
      <c r="B70" s="1">
        <f t="shared" ref="B70:B78" si="4">+B69+1</f>
        <v>52</v>
      </c>
      <c r="C70" s="15" t="s">
        <v>92</v>
      </c>
      <c r="D70" s="14"/>
      <c r="E70" s="14"/>
      <c r="F70" s="14"/>
    </row>
    <row r="71" spans="1:6" ht="17.25" x14ac:dyDescent="0.4">
      <c r="A71" s="12"/>
      <c r="B71" s="1">
        <f t="shared" si="4"/>
        <v>53</v>
      </c>
      <c r="C71" s="16" t="s">
        <v>93</v>
      </c>
      <c r="D71" s="17"/>
      <c r="E71" s="17"/>
      <c r="F71" s="17"/>
    </row>
    <row r="72" spans="1:6" ht="17.25" x14ac:dyDescent="0.4">
      <c r="A72" s="12"/>
      <c r="B72" s="1">
        <f t="shared" si="4"/>
        <v>54</v>
      </c>
      <c r="C72" s="16" t="s">
        <v>94</v>
      </c>
      <c r="D72" s="17"/>
      <c r="E72" s="17"/>
      <c r="F72" s="17"/>
    </row>
    <row r="73" spans="1:6" ht="17.25" x14ac:dyDescent="0.4">
      <c r="A73" s="12"/>
      <c r="B73" s="1">
        <f t="shared" si="4"/>
        <v>55</v>
      </c>
      <c r="C73" s="16" t="s">
        <v>135</v>
      </c>
      <c r="D73" s="17"/>
      <c r="E73" s="17"/>
      <c r="F73" s="17"/>
    </row>
    <row r="74" spans="1:6" ht="17.25" x14ac:dyDescent="0.4">
      <c r="A74" s="12"/>
      <c r="B74" s="1">
        <f t="shared" si="4"/>
        <v>56</v>
      </c>
      <c r="C74" s="16" t="s">
        <v>136</v>
      </c>
      <c r="D74" s="17"/>
      <c r="E74" s="17"/>
      <c r="F74" s="17"/>
    </row>
    <row r="75" spans="1:6" ht="17.25" x14ac:dyDescent="0.4">
      <c r="A75" s="12"/>
      <c r="B75" s="1">
        <f t="shared" si="4"/>
        <v>57</v>
      </c>
      <c r="C75" s="13" t="s">
        <v>137</v>
      </c>
      <c r="D75" s="17"/>
      <c r="E75" s="17"/>
      <c r="F75" s="17"/>
    </row>
    <row r="76" spans="1:6" ht="17.25" x14ac:dyDescent="0.4">
      <c r="A76" s="12"/>
      <c r="B76" s="1">
        <f t="shared" si="4"/>
        <v>58</v>
      </c>
      <c r="C76" s="13" t="s">
        <v>97</v>
      </c>
      <c r="D76" s="17"/>
      <c r="E76" s="17"/>
      <c r="F76" s="17"/>
    </row>
    <row r="77" spans="1:6" s="12" customFormat="1" ht="17.25" x14ac:dyDescent="0.4">
      <c r="B77" s="1">
        <f t="shared" si="4"/>
        <v>59</v>
      </c>
      <c r="C77" s="16" t="s">
        <v>95</v>
      </c>
    </row>
    <row r="78" spans="1:6" s="12" customFormat="1" ht="17.25" x14ac:dyDescent="0.4">
      <c r="B78" s="1">
        <f t="shared" si="4"/>
        <v>60</v>
      </c>
      <c r="C78" s="16" t="s">
        <v>96</v>
      </c>
    </row>
    <row r="79" spans="1:6" s="12" customFormat="1" ht="17.25" x14ac:dyDescent="0.4">
      <c r="B79" s="1"/>
      <c r="C79" s="16"/>
    </row>
    <row r="80" spans="1:6" s="11" customFormat="1" ht="17.25" x14ac:dyDescent="0.4">
      <c r="A80" s="8" t="s">
        <v>46</v>
      </c>
      <c r="B80" s="8"/>
      <c r="C80" s="8"/>
      <c r="D80" s="8"/>
      <c r="E80" s="8"/>
      <c r="F80" s="8"/>
    </row>
    <row r="81" spans="2:4" s="1" customFormat="1" x14ac:dyDescent="0.25">
      <c r="B81" s="1">
        <f>+B78+1</f>
        <v>61</v>
      </c>
      <c r="C81" s="1" t="s">
        <v>138</v>
      </c>
    </row>
    <row r="82" spans="2:4" s="1" customFormat="1" ht="21.75" customHeight="1" x14ac:dyDescent="0.25">
      <c r="B82" s="1">
        <f t="shared" ref="B82:B93" si="5">+B81+1</f>
        <v>62</v>
      </c>
      <c r="C82" s="9" t="s">
        <v>111</v>
      </c>
    </row>
    <row r="83" spans="2:4" s="1" customFormat="1" ht="21.6" customHeight="1" x14ac:dyDescent="0.25">
      <c r="B83" s="1">
        <f t="shared" si="5"/>
        <v>63</v>
      </c>
      <c r="C83" s="9" t="s">
        <v>112</v>
      </c>
    </row>
    <row r="84" spans="2:4" s="1" customFormat="1" ht="21.6" customHeight="1" x14ac:dyDescent="0.25">
      <c r="B84" s="1">
        <f t="shared" si="5"/>
        <v>64</v>
      </c>
      <c r="C84" s="9" t="s">
        <v>98</v>
      </c>
    </row>
    <row r="85" spans="2:4" s="1" customFormat="1" ht="21.6" customHeight="1" x14ac:dyDescent="0.25">
      <c r="B85" s="1">
        <f t="shared" si="5"/>
        <v>65</v>
      </c>
      <c r="C85" s="9" t="s">
        <v>139</v>
      </c>
    </row>
    <row r="86" spans="2:4" s="1" customFormat="1" ht="21.6" customHeight="1" x14ac:dyDescent="0.25">
      <c r="B86" s="1">
        <f t="shared" si="5"/>
        <v>66</v>
      </c>
      <c r="C86" s="9" t="s">
        <v>140</v>
      </c>
    </row>
    <row r="87" spans="2:4" s="1" customFormat="1" ht="21.6" customHeight="1" x14ac:dyDescent="0.25">
      <c r="B87" s="1">
        <f t="shared" si="5"/>
        <v>67</v>
      </c>
      <c r="C87" s="9" t="s">
        <v>99</v>
      </c>
    </row>
    <row r="88" spans="2:4" s="1" customFormat="1" ht="21.6" customHeight="1" x14ac:dyDescent="0.25">
      <c r="B88" s="1">
        <f t="shared" si="5"/>
        <v>68</v>
      </c>
      <c r="C88" s="9" t="s">
        <v>100</v>
      </c>
    </row>
    <row r="89" spans="2:4" s="1" customFormat="1" ht="21.6" customHeight="1" x14ac:dyDescent="0.25">
      <c r="B89" s="1">
        <f t="shared" si="5"/>
        <v>69</v>
      </c>
      <c r="C89" s="9" t="s">
        <v>101</v>
      </c>
    </row>
    <row r="90" spans="2:4" s="1" customFormat="1" ht="21.6" customHeight="1" x14ac:dyDescent="0.25">
      <c r="B90" s="1">
        <f t="shared" si="5"/>
        <v>70</v>
      </c>
      <c r="C90" s="9" t="s">
        <v>102</v>
      </c>
    </row>
    <row r="91" spans="2:4" s="1" customFormat="1" ht="21.6" customHeight="1" x14ac:dyDescent="0.25">
      <c r="B91" s="1">
        <f t="shared" si="5"/>
        <v>71</v>
      </c>
      <c r="C91" s="9" t="s">
        <v>103</v>
      </c>
    </row>
    <row r="92" spans="2:4" s="1" customFormat="1" ht="21.6" customHeight="1" x14ac:dyDescent="0.25">
      <c r="B92" s="1">
        <f t="shared" si="5"/>
        <v>72</v>
      </c>
      <c r="C92" s="9" t="s">
        <v>104</v>
      </c>
    </row>
    <row r="93" spans="2:4" s="1" customFormat="1" ht="21.6" customHeight="1" x14ac:dyDescent="0.25">
      <c r="B93" s="1">
        <f t="shared" si="5"/>
        <v>73</v>
      </c>
      <c r="C93" s="9" t="s">
        <v>106</v>
      </c>
    </row>
    <row r="94" spans="2:4" s="1" customFormat="1" ht="21.6" customHeight="1" x14ac:dyDescent="0.25">
      <c r="C94" s="9"/>
    </row>
    <row r="95" spans="2:4" s="1" customFormat="1" x14ac:dyDescent="0.25"/>
    <row r="96" spans="2:4" s="1" customFormat="1" x14ac:dyDescent="0.25">
      <c r="C96" s="8" t="s">
        <v>23</v>
      </c>
      <c r="D96" s="8"/>
    </row>
    <row r="97" spans="3:3" s="1" customFormat="1" x14ac:dyDescent="0.25">
      <c r="C97" s="1" t="s">
        <v>24</v>
      </c>
    </row>
    <row r="98" spans="3:3" s="1" customFormat="1" x14ac:dyDescent="0.25">
      <c r="C98" s="1" t="s">
        <v>25</v>
      </c>
    </row>
    <row r="114" spans="3:3" x14ac:dyDescent="0.25">
      <c r="C114" s="1"/>
    </row>
  </sheetData>
  <mergeCells count="1">
    <mergeCell ref="A66:C66"/>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workbookViewId="0">
      <selection activeCell="E12" sqref="E12"/>
    </sheetView>
  </sheetViews>
  <sheetFormatPr baseColWidth="10" defaultRowHeight="15" x14ac:dyDescent="0.25"/>
  <sheetData>
    <row r="1" spans="1:5" x14ac:dyDescent="0.25">
      <c r="A1" s="1" t="s">
        <v>155</v>
      </c>
    </row>
    <row r="2" spans="1:5" x14ac:dyDescent="0.25">
      <c r="A2" s="1" t="s">
        <v>32</v>
      </c>
    </row>
    <row r="3" spans="1:5" x14ac:dyDescent="0.25">
      <c r="A3" s="1" t="s">
        <v>33</v>
      </c>
    </row>
    <row r="4" spans="1:5" x14ac:dyDescent="0.25">
      <c r="A4" s="1" t="s">
        <v>34</v>
      </c>
    </row>
    <row r="5" spans="1:5" x14ac:dyDescent="0.25">
      <c r="A5" s="1" t="s">
        <v>35</v>
      </c>
    </row>
    <row r="6" spans="1:5" x14ac:dyDescent="0.25">
      <c r="A6" s="1" t="s">
        <v>31</v>
      </c>
    </row>
    <row r="7" spans="1:5" x14ac:dyDescent="0.25">
      <c r="A7" s="1" t="s">
        <v>71</v>
      </c>
    </row>
    <row r="9" spans="1:5" x14ac:dyDescent="0.25">
      <c r="A9" s="1" t="s">
        <v>0</v>
      </c>
    </row>
    <row r="10" spans="1:5" x14ac:dyDescent="0.25">
      <c r="A10" s="1" t="s">
        <v>22</v>
      </c>
    </row>
    <row r="11" spans="1:5" x14ac:dyDescent="0.25">
      <c r="A11" s="1" t="s">
        <v>30</v>
      </c>
    </row>
    <row r="12" spans="1:5" x14ac:dyDescent="0.25">
      <c r="E12" s="1" t="s">
        <v>26</v>
      </c>
    </row>
    <row r="13" spans="1:5" x14ac:dyDescent="0.25">
      <c r="E13" s="1" t="s">
        <v>27</v>
      </c>
    </row>
    <row r="14" spans="1:5" x14ac:dyDescent="0.25">
      <c r="A14" s="1" t="s">
        <v>0</v>
      </c>
    </row>
    <row r="15" spans="1:5" x14ac:dyDescent="0.25">
      <c r="A15" s="1" t="s">
        <v>1</v>
      </c>
    </row>
    <row r="16" spans="1:5" x14ac:dyDescent="0.25">
      <c r="A16" s="1"/>
    </row>
    <row r="19" spans="1:1" x14ac:dyDescent="0.25">
      <c r="A19">
        <v>1</v>
      </c>
    </row>
    <row r="20" spans="1:1" x14ac:dyDescent="0.25">
      <c r="A20">
        <v>2</v>
      </c>
    </row>
    <row r="21" spans="1:1" x14ac:dyDescent="0.25">
      <c r="A21">
        <v>3</v>
      </c>
    </row>
    <row r="24" spans="1:1" x14ac:dyDescent="0.25">
      <c r="A24" t="s">
        <v>37</v>
      </c>
    </row>
    <row r="25" spans="1:1" x14ac:dyDescent="0.25">
      <c r="A25" t="s">
        <v>38</v>
      </c>
    </row>
    <row r="26" spans="1:1" x14ac:dyDescent="0.25">
      <c r="A26" t="s">
        <v>39</v>
      </c>
    </row>
  </sheetData>
  <dataValidations count="1">
    <dataValidation type="list" showDropDown="1" showInputMessage="1" showErrorMessage="1" sqref="A1:A6" xr:uid="{00000000-0002-0000-0200-000000000000}">
      <formula1>$BK$2:$BK$8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Planilla</vt:lpstr>
      <vt:lpstr>Guía para carga de formulario</vt:lpstr>
      <vt:lpstr>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DGSNSP - GGFE - VAF - MEF</dc:creator>
  <cp:keywords/>
  <dc:description/>
  <cp:lastModifiedBy>Oscar Antonio Martinez Bustamante</cp:lastModifiedBy>
  <cp:revision/>
  <dcterms:created xsi:type="dcterms:W3CDTF">2024-06-03T15:45:22Z</dcterms:created>
  <dcterms:modified xsi:type="dcterms:W3CDTF">2025-06-03T13:57:36Z</dcterms:modified>
  <cp:category/>
  <cp:contentStatus/>
</cp:coreProperties>
</file>