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5\Mensual\8. Agosto 2025\"/>
    </mc:Choice>
  </mc:AlternateContent>
  <bookViews>
    <workbookView xWindow="0" yWindow="0" windowWidth="21600" windowHeight="8835" activeTab="4"/>
  </bookViews>
  <sheets>
    <sheet name="Index" sheetId="13" r:id="rId1"/>
    <sheet name="1.Balance" sheetId="18" r:id="rId2"/>
    <sheet name="2.Disbursements" sheetId="7" r:id="rId3"/>
    <sheet name="3. Service" sheetId="15" r:id="rId4"/>
    <sheet name="4. Debt Classification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'2.Disbursements'!$E$4</definedName>
    <definedName name="ACREEDORES">#REF!</definedName>
    <definedName name="_xlnm.Print_Area" localSheetId="1">'1.Balance'!$B$1:$Q$42</definedName>
    <definedName name="_xlnm.Print_Area" localSheetId="2">'2.Disbursements'!$B$5:$N$68</definedName>
    <definedName name="_xlnm.Print_Area" localSheetId="3">'3. Service'!$B$5:$N$119</definedName>
    <definedName name="_xlnm.Print_Area" localSheetId="4">'4. Debt Classification'!$A$2:$N$52</definedName>
    <definedName name="_xlnm.Print_Area" localSheetId="0">Index!$A$1:$F$25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'2.Disbursements'!$B$5</definedName>
    <definedName name="DEUDORES">#REF!</definedName>
    <definedName name="EEPP" localSheetId="1">#REF!</definedName>
    <definedName name="EEPP" localSheetId="2">#REF!</definedName>
    <definedName name="EEPP" localSheetId="3">#REF!</definedName>
    <definedName name="EEPP" localSheetId="4">#REF!</definedName>
    <definedName name="EEPP">#REF!</definedName>
    <definedName name="EMPPUB" localSheetId="1">#REF!</definedName>
    <definedName name="EMPPUB" localSheetId="2">#REF!</definedName>
    <definedName name="EMPPUB" localSheetId="3">#REF!</definedName>
    <definedName name="EMPPUB" localSheetId="4">#REF!</definedName>
    <definedName name="EMPPUB">#REF!</definedName>
    <definedName name="g">[2]Hoja3!#REF!</definedName>
    <definedName name="GOBCENTRAL" localSheetId="1">#REF!</definedName>
    <definedName name="GOBCENTRAL" localSheetId="2">#REF!</definedName>
    <definedName name="GOBCENTRAL" localSheetId="3">#REF!</definedName>
    <definedName name="GOBCENTRAL" localSheetId="4">#REF!</definedName>
    <definedName name="GOBCENTRAL">#REF!</definedName>
    <definedName name="Indicadores_de_la_Deuda_Pública" localSheetId="1">#REF!</definedName>
    <definedName name="Indicadores_de_la_Deuda_Pública" localSheetId="4">'4. Debt Classification'!$A$6</definedName>
    <definedName name="Indicadores_de_la_Deuda_Pública">#REF!</definedName>
    <definedName name="INSTFINAN" localSheetId="1">#REF!</definedName>
    <definedName name="INSTFINAN" localSheetId="2">#REF!</definedName>
    <definedName name="INSTFINAN" localSheetId="3">#REF!</definedName>
    <definedName name="INSTFINAN" localSheetId="4">#REF!</definedName>
    <definedName name="INSTFINAN">#REF!</definedName>
    <definedName name="lambda1">[1]NSS!$F$6</definedName>
    <definedName name="lambda2">[1]NSS!$F$7</definedName>
    <definedName name="LOGOMH" localSheetId="1">#REF!</definedName>
    <definedName name="LOGOMH" localSheetId="2">#REF!</definedName>
    <definedName name="LOGOMH" localSheetId="3">#REF!</definedName>
    <definedName name="LOGOMH" localSheetId="4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1">#REF!</definedName>
    <definedName name="Saldo_de_la_Deuda_Pública" localSheetId="4">#REF!</definedName>
    <definedName name="Saldo_de_la_Deuda_Pública">#REF!</definedName>
    <definedName name="sd">[2]Hoja3!#REF!</definedName>
    <definedName name="sdafadasda">#REF!</definedName>
    <definedName name="Servicio_de_la_Deuda_Pública" localSheetId="1">#REF!</definedName>
    <definedName name="Servicio_de_la_Deuda_Pública" localSheetId="4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9" l="1"/>
  <c r="E14" i="19"/>
  <c r="L14" i="19" s="1"/>
  <c r="K9" i="19"/>
  <c r="J9" i="19"/>
  <c r="BX50" i="15" l="1"/>
  <c r="BX102" i="15"/>
  <c r="BW50" i="15" l="1"/>
  <c r="BW102" i="15"/>
  <c r="BV50" i="15" l="1"/>
  <c r="BV102" i="15"/>
  <c r="BU29" i="7" l="1"/>
  <c r="BU60" i="7"/>
  <c r="BU50" i="15" l="1"/>
  <c r="BU102" i="15"/>
  <c r="BT29" i="7"/>
  <c r="BT60" i="7"/>
  <c r="BT50" i="15" l="1"/>
  <c r="BT102" i="15"/>
  <c r="BS29" i="7" l="1"/>
  <c r="BS60" i="7"/>
  <c r="BG40" i="15" l="1"/>
  <c r="BG25" i="15"/>
  <c r="BS107" i="15" l="1"/>
  <c r="BS93" i="15"/>
  <c r="BS85" i="15"/>
  <c r="BS68" i="15"/>
  <c r="BS56" i="15"/>
  <c r="BS36" i="15"/>
  <c r="BS50" i="15"/>
  <c r="BS55" i="15"/>
  <c r="BS63" i="15"/>
  <c r="BS71" i="15"/>
  <c r="BS102" i="15"/>
  <c r="BS108" i="15"/>
  <c r="BS118" i="15"/>
  <c r="BS117" i="15" l="1"/>
  <c r="BS59" i="15"/>
  <c r="BS81" i="15"/>
  <c r="BS67" i="15"/>
  <c r="BS18" i="15"/>
  <c r="BS104" i="15"/>
  <c r="BS94" i="15"/>
  <c r="BS82" i="15"/>
  <c r="BS72" i="15"/>
  <c r="BS60" i="15"/>
  <c r="BS52" i="15"/>
  <c r="BS42" i="15"/>
  <c r="BS33" i="15"/>
  <c r="BS15" i="15"/>
  <c r="BS86" i="15"/>
  <c r="BS64" i="15"/>
  <c r="BS39" i="15"/>
  <c r="BS24" i="15"/>
  <c r="BS12" i="15"/>
  <c r="BS21" i="15"/>
  <c r="BR68" i="7" l="1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 l="1"/>
  <c r="BR65" i="7"/>
  <c r="BR49" i="7"/>
  <c r="BR43" i="7"/>
  <c r="BR40" i="7"/>
  <c r="BR12" i="15"/>
  <c r="BR15" i="15"/>
  <c r="BR18" i="15"/>
  <c r="BR21" i="15"/>
  <c r="BR24" i="15"/>
  <c r="BR33" i="15"/>
  <c r="BR36" i="15"/>
  <c r="BR39" i="15"/>
  <c r="BR42" i="15"/>
  <c r="BR50" i="15"/>
  <c r="BR52" i="15"/>
  <c r="BR55" i="15"/>
  <c r="BR56" i="15"/>
  <c r="BR59" i="15"/>
  <c r="BR60" i="15"/>
  <c r="BR63" i="15"/>
  <c r="BR64" i="15"/>
  <c r="BR67" i="15"/>
  <c r="BR68" i="15"/>
  <c r="BR71" i="15"/>
  <c r="BR72" i="15"/>
  <c r="BR81" i="15"/>
  <c r="BR82" i="15"/>
  <c r="BR85" i="15"/>
  <c r="BR86" i="15"/>
  <c r="BR93" i="15"/>
  <c r="BR94" i="15"/>
  <c r="BR102" i="15"/>
  <c r="BR104" i="15"/>
  <c r="BR107" i="15"/>
  <c r="BR108" i="15"/>
  <c r="BR117" i="15"/>
  <c r="BR118" i="15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O13" i="18" l="1"/>
  <c r="BO16" i="18"/>
  <c r="BO19" i="18"/>
  <c r="BO22" i="18"/>
  <c r="BO25" i="18"/>
  <c r="BO28" i="18"/>
  <c r="BO31" i="18"/>
  <c r="BO34" i="18"/>
  <c r="BO37" i="18"/>
  <c r="BO40" i="18"/>
  <c r="BO46" i="18"/>
  <c r="BO49" i="18"/>
  <c r="BO50" i="18"/>
  <c r="BO53" i="18"/>
  <c r="BO54" i="18"/>
  <c r="BO57" i="18"/>
  <c r="BO58" i="18"/>
  <c r="BO61" i="18"/>
  <c r="BO62" i="18"/>
  <c r="BO65" i="18"/>
  <c r="BO66" i="18"/>
  <c r="BO69" i="18"/>
  <c r="BO70" i="18"/>
  <c r="BO73" i="18"/>
  <c r="BO74" i="18"/>
  <c r="BO77" i="18"/>
  <c r="BO78" i="18"/>
  <c r="BO81" i="18"/>
  <c r="BO82" i="18"/>
  <c r="BO85" i="18"/>
  <c r="BO86" i="18"/>
  <c r="BO92" i="18"/>
  <c r="BO95" i="18"/>
  <c r="BO96" i="18"/>
  <c r="BO99" i="18"/>
  <c r="BO100" i="18"/>
  <c r="BQ12" i="15" l="1"/>
  <c r="BQ15" i="15"/>
  <c r="BQ18" i="15"/>
  <c r="BQ21" i="15"/>
  <c r="BQ24" i="15"/>
  <c r="BQ33" i="15"/>
  <c r="BQ36" i="15"/>
  <c r="BQ39" i="15"/>
  <c r="BQ42" i="15"/>
  <c r="BQ50" i="15"/>
  <c r="BQ52" i="15"/>
  <c r="BQ55" i="15"/>
  <c r="BQ56" i="15"/>
  <c r="BQ59" i="15"/>
  <c r="BQ60" i="15"/>
  <c r="BQ63" i="15"/>
  <c r="BQ64" i="15"/>
  <c r="BQ67" i="15"/>
  <c r="BQ68" i="15"/>
  <c r="BQ71" i="15"/>
  <c r="BQ72" i="15"/>
  <c r="BQ81" i="15"/>
  <c r="BQ82" i="15"/>
  <c r="BQ85" i="15"/>
  <c r="BQ86" i="15"/>
  <c r="BQ93" i="15"/>
  <c r="BQ94" i="15"/>
  <c r="BQ102" i="15"/>
  <c r="BQ104" i="15"/>
  <c r="BQ107" i="15"/>
  <c r="BQ108" i="15"/>
  <c r="BQ117" i="15"/>
  <c r="BQ118" i="15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N13" i="18"/>
  <c r="BN16" i="18"/>
  <c r="BN19" i="18"/>
  <c r="BN22" i="18"/>
  <c r="BN25" i="18"/>
  <c r="BN28" i="18"/>
  <c r="BN31" i="18"/>
  <c r="BN34" i="18"/>
  <c r="BN37" i="18"/>
  <c r="BN40" i="18"/>
  <c r="BN46" i="18"/>
  <c r="BN49" i="18"/>
  <c r="BN50" i="18"/>
  <c r="BN53" i="18"/>
  <c r="BN54" i="18"/>
  <c r="BN57" i="18"/>
  <c r="BN58" i="18"/>
  <c r="BN61" i="18"/>
  <c r="BN62" i="18"/>
  <c r="BN65" i="18"/>
  <c r="BN66" i="18"/>
  <c r="BN69" i="18"/>
  <c r="BN70" i="18"/>
  <c r="BN73" i="18"/>
  <c r="BN74" i="18"/>
  <c r="BN77" i="18"/>
  <c r="BN78" i="18"/>
  <c r="BN81" i="18"/>
  <c r="BN82" i="18"/>
  <c r="BN85" i="18"/>
  <c r="BN86" i="18"/>
  <c r="BN92" i="18"/>
  <c r="BN95" i="18"/>
  <c r="BN96" i="18"/>
  <c r="BN99" i="18"/>
  <c r="BN100" i="18"/>
  <c r="BP12" i="15" l="1"/>
  <c r="BP15" i="15"/>
  <c r="BP18" i="15"/>
  <c r="BP21" i="15"/>
  <c r="BP24" i="15"/>
  <c r="BP33" i="15"/>
  <c r="BP36" i="15"/>
  <c r="BP39" i="15"/>
  <c r="BP42" i="15"/>
  <c r="BP50" i="15"/>
  <c r="BP52" i="15"/>
  <c r="BP55" i="15"/>
  <c r="BP56" i="15"/>
  <c r="BP59" i="15"/>
  <c r="BP60" i="15"/>
  <c r="BP63" i="15"/>
  <c r="BP64" i="15"/>
  <c r="BP67" i="15"/>
  <c r="BP68" i="15"/>
  <c r="BP71" i="15"/>
  <c r="BP72" i="15"/>
  <c r="BP81" i="15"/>
  <c r="BP82" i="15"/>
  <c r="BP85" i="15"/>
  <c r="BP86" i="15"/>
  <c r="BP93" i="15"/>
  <c r="BP94" i="15"/>
  <c r="BP102" i="15"/>
  <c r="BP104" i="15"/>
  <c r="BP107" i="15"/>
  <c r="BP108" i="15"/>
  <c r="BP117" i="15"/>
  <c r="BP118" i="15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BM13" i="18" l="1"/>
  <c r="BM16" i="18"/>
  <c r="BM19" i="18"/>
  <c r="BM22" i="18"/>
  <c r="BM25" i="18"/>
  <c r="BM28" i="18"/>
  <c r="BM31" i="18"/>
  <c r="BM34" i="18"/>
  <c r="BM37" i="18"/>
  <c r="BM40" i="18"/>
  <c r="BM46" i="18"/>
  <c r="BM49" i="18"/>
  <c r="BM50" i="18"/>
  <c r="BM53" i="18"/>
  <c r="BM54" i="18"/>
  <c r="BM57" i="18"/>
  <c r="BM58" i="18"/>
  <c r="BM61" i="18"/>
  <c r="BM62" i="18"/>
  <c r="BM65" i="18"/>
  <c r="BM66" i="18"/>
  <c r="BM69" i="18"/>
  <c r="BM70" i="18"/>
  <c r="BM73" i="18"/>
  <c r="BM74" i="18"/>
  <c r="BM77" i="18"/>
  <c r="BM78" i="18"/>
  <c r="BM81" i="18"/>
  <c r="BM82" i="18"/>
  <c r="BM85" i="18"/>
  <c r="BM86" i="18"/>
  <c r="BM92" i="18"/>
  <c r="BM95" i="18"/>
  <c r="BM96" i="18"/>
  <c r="BM99" i="18"/>
  <c r="BM100" i="18"/>
  <c r="I117" i="15" l="1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AG117" i="15"/>
  <c r="AH117" i="15"/>
  <c r="AI117" i="15"/>
  <c r="AJ117" i="15"/>
  <c r="AK117" i="15"/>
  <c r="AL117" i="15"/>
  <c r="AM117" i="15"/>
  <c r="AN117" i="15"/>
  <c r="AO117" i="15"/>
  <c r="AP117" i="15"/>
  <c r="AQ117" i="15"/>
  <c r="AR117" i="15"/>
  <c r="AS117" i="15"/>
  <c r="AT117" i="15"/>
  <c r="AU117" i="15"/>
  <c r="AV117" i="15"/>
  <c r="AW117" i="15"/>
  <c r="AX117" i="15"/>
  <c r="AY117" i="15"/>
  <c r="AZ117" i="15"/>
  <c r="BA117" i="15"/>
  <c r="BB117" i="15"/>
  <c r="BC117" i="15"/>
  <c r="BD117" i="15"/>
  <c r="BE117" i="15"/>
  <c r="BF117" i="15"/>
  <c r="BG117" i="15"/>
  <c r="BH117" i="15"/>
  <c r="BI117" i="15"/>
  <c r="BJ117" i="15"/>
  <c r="BK117" i="15"/>
  <c r="BL117" i="15"/>
  <c r="BM117" i="15"/>
  <c r="BN117" i="15"/>
  <c r="BO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AG118" i="15"/>
  <c r="AH118" i="15"/>
  <c r="AI118" i="15"/>
  <c r="AJ118" i="15"/>
  <c r="AK118" i="15"/>
  <c r="AL118" i="15"/>
  <c r="AM118" i="15"/>
  <c r="AN118" i="15"/>
  <c r="AO118" i="15"/>
  <c r="AP118" i="15"/>
  <c r="AQ118" i="15"/>
  <c r="AR118" i="15"/>
  <c r="AS118" i="15"/>
  <c r="AT118" i="15"/>
  <c r="AU118" i="15"/>
  <c r="AV118" i="15"/>
  <c r="AW118" i="15"/>
  <c r="AX118" i="15"/>
  <c r="AY118" i="15"/>
  <c r="AZ118" i="15"/>
  <c r="BA118" i="15"/>
  <c r="BB118" i="15"/>
  <c r="BC118" i="15"/>
  <c r="BD118" i="15"/>
  <c r="BE118" i="15"/>
  <c r="BF118" i="15"/>
  <c r="BG118" i="15"/>
  <c r="BH118" i="15"/>
  <c r="BI118" i="15"/>
  <c r="BJ118" i="15"/>
  <c r="BK118" i="15"/>
  <c r="BL118" i="15"/>
  <c r="BM118" i="15"/>
  <c r="BN118" i="15"/>
  <c r="BO118" i="15"/>
  <c r="BO102" i="15" l="1"/>
  <c r="BO104" i="15"/>
  <c r="BO107" i="15"/>
  <c r="BO108" i="15"/>
  <c r="BO12" i="15"/>
  <c r="BO15" i="15"/>
  <c r="BO18" i="15"/>
  <c r="BO21" i="15"/>
  <c r="BO24" i="15"/>
  <c r="BO33" i="15"/>
  <c r="BO36" i="15"/>
  <c r="BO39" i="15"/>
  <c r="BO42" i="15"/>
  <c r="BO50" i="15"/>
  <c r="BO52" i="15"/>
  <c r="BO55" i="15"/>
  <c r="BO56" i="15"/>
  <c r="BO59" i="15"/>
  <c r="BO60" i="15"/>
  <c r="BO63" i="15"/>
  <c r="BO64" i="15"/>
  <c r="BO67" i="15"/>
  <c r="BO68" i="15"/>
  <c r="BO71" i="15"/>
  <c r="BO72" i="15"/>
  <c r="BO81" i="15"/>
  <c r="BO82" i="15"/>
  <c r="BO85" i="15"/>
  <c r="BO86" i="15"/>
  <c r="BO93" i="15"/>
  <c r="BO94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BL13" i="18" l="1"/>
  <c r="BL16" i="18"/>
  <c r="BL19" i="18"/>
  <c r="BL22" i="18"/>
  <c r="BL25" i="18"/>
  <c r="BL28" i="18"/>
  <c r="BL31" i="18"/>
  <c r="BL34" i="18"/>
  <c r="BL37" i="18"/>
  <c r="BL40" i="18"/>
  <c r="BL46" i="18"/>
  <c r="BL49" i="18"/>
  <c r="BL50" i="18"/>
  <c r="BL53" i="18"/>
  <c r="BL54" i="18"/>
  <c r="BL57" i="18"/>
  <c r="BL58" i="18"/>
  <c r="BL61" i="18"/>
  <c r="BL62" i="18"/>
  <c r="BL65" i="18"/>
  <c r="BL66" i="18"/>
  <c r="BL69" i="18"/>
  <c r="BL70" i="18"/>
  <c r="BL73" i="18"/>
  <c r="BL74" i="18"/>
  <c r="BL77" i="18"/>
  <c r="BL78" i="18"/>
  <c r="BL81" i="18"/>
  <c r="BL82" i="18"/>
  <c r="BL85" i="18"/>
  <c r="BL86" i="18"/>
  <c r="BL92" i="18"/>
  <c r="BL95" i="18"/>
  <c r="BL96" i="18"/>
  <c r="BL99" i="18"/>
  <c r="BL100" i="18"/>
  <c r="AT43" i="15" l="1"/>
  <c r="BG43" i="15"/>
  <c r="AT47" i="15"/>
  <c r="BG47" i="15"/>
  <c r="AT45" i="15"/>
  <c r="BG45" i="15"/>
  <c r="AH50" i="15" l="1"/>
  <c r="AH102" i="15" s="1"/>
  <c r="AI50" i="15"/>
  <c r="AI102" i="15" s="1"/>
  <c r="AJ50" i="15"/>
  <c r="AJ102" i="15" s="1"/>
  <c r="AK50" i="15"/>
  <c r="AK102" i="15" s="1"/>
  <c r="AL50" i="15"/>
  <c r="AL102" i="15" s="1"/>
  <c r="AM50" i="15"/>
  <c r="AM102" i="15" s="1"/>
  <c r="AN50" i="15"/>
  <c r="AN102" i="15" s="1"/>
  <c r="AO50" i="15"/>
  <c r="AO102" i="15" s="1"/>
  <c r="AP50" i="15"/>
  <c r="AP102" i="15" s="1"/>
  <c r="AQ50" i="15"/>
  <c r="AQ102" i="15" s="1"/>
  <c r="AR50" i="15"/>
  <c r="AR102" i="15" s="1"/>
  <c r="AS50" i="15"/>
  <c r="AS102" i="15" s="1"/>
  <c r="AG50" i="15"/>
  <c r="AG102" i="15" s="1"/>
  <c r="BN108" i="15" l="1"/>
  <c r="BN107" i="15"/>
  <c r="BN104" i="15"/>
  <c r="BN102" i="15"/>
  <c r="BN94" i="15"/>
  <c r="BN93" i="15"/>
  <c r="BN86" i="15"/>
  <c r="BN85" i="15"/>
  <c r="BN82" i="15"/>
  <c r="BN81" i="15"/>
  <c r="BN72" i="15"/>
  <c r="BN71" i="15"/>
  <c r="BN68" i="15"/>
  <c r="BN67" i="15"/>
  <c r="BN64" i="15"/>
  <c r="BN63" i="15"/>
  <c r="BN60" i="15"/>
  <c r="BN59" i="15"/>
  <c r="BN56" i="15"/>
  <c r="BN55" i="15"/>
  <c r="BN52" i="15"/>
  <c r="BN50" i="15"/>
  <c r="BN42" i="15"/>
  <c r="BN39" i="15"/>
  <c r="BN36" i="15"/>
  <c r="BN33" i="15"/>
  <c r="BN24" i="15"/>
  <c r="BN21" i="15"/>
  <c r="BN18" i="15"/>
  <c r="BN15" i="15"/>
  <c r="BN12" i="15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K100" i="18"/>
  <c r="BK99" i="18"/>
  <c r="BK96" i="18"/>
  <c r="BK95" i="18"/>
  <c r="BK92" i="18"/>
  <c r="BK86" i="18"/>
  <c r="BK85" i="18"/>
  <c r="BK82" i="18"/>
  <c r="BK81" i="18"/>
  <c r="BK78" i="18"/>
  <c r="BK77" i="18"/>
  <c r="BK74" i="18"/>
  <c r="BK73" i="18"/>
  <c r="BK70" i="18"/>
  <c r="BK69" i="18"/>
  <c r="BK66" i="18"/>
  <c r="BK65" i="18"/>
  <c r="BK62" i="18"/>
  <c r="BK61" i="18"/>
  <c r="BK58" i="18"/>
  <c r="BK57" i="18"/>
  <c r="BK54" i="18"/>
  <c r="BK53" i="18"/>
  <c r="BK50" i="18"/>
  <c r="BK49" i="18"/>
  <c r="BK46" i="18"/>
  <c r="BK40" i="18"/>
  <c r="BK37" i="18"/>
  <c r="BK34" i="18"/>
  <c r="BK31" i="18"/>
  <c r="BK28" i="18"/>
  <c r="BK25" i="18"/>
  <c r="BK22" i="18"/>
  <c r="BK19" i="18"/>
  <c r="BK16" i="18"/>
  <c r="BK13" i="18"/>
  <c r="BM12" i="15" l="1"/>
  <c r="BM15" i="15"/>
  <c r="BM18" i="15"/>
  <c r="BM21" i="15"/>
  <c r="BM24" i="15"/>
  <c r="BM33" i="15"/>
  <c r="BM36" i="15"/>
  <c r="BM39" i="15"/>
  <c r="BM42" i="15"/>
  <c r="BM50" i="15"/>
  <c r="BM52" i="15"/>
  <c r="BM55" i="15"/>
  <c r="BM56" i="15"/>
  <c r="BM59" i="15"/>
  <c r="BM60" i="15"/>
  <c r="BM63" i="15"/>
  <c r="BM64" i="15"/>
  <c r="BM67" i="15"/>
  <c r="BM68" i="15"/>
  <c r="BM71" i="15"/>
  <c r="BM72" i="15"/>
  <c r="BM81" i="15"/>
  <c r="BM82" i="15"/>
  <c r="BM85" i="15"/>
  <c r="BM86" i="15"/>
  <c r="BM93" i="15"/>
  <c r="BM94" i="15"/>
  <c r="BM102" i="15"/>
  <c r="BM104" i="15"/>
  <c r="BM107" i="15"/>
  <c r="BM108" i="15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J13" i="18"/>
  <c r="BJ16" i="18"/>
  <c r="BJ19" i="18"/>
  <c r="BJ22" i="18"/>
  <c r="BJ25" i="18"/>
  <c r="BJ28" i="18"/>
  <c r="BJ31" i="18"/>
  <c r="BJ34" i="18"/>
  <c r="BJ37" i="18"/>
  <c r="BJ40" i="18"/>
  <c r="BJ46" i="18"/>
  <c r="BJ49" i="18"/>
  <c r="BJ50" i="18"/>
  <c r="BJ53" i="18"/>
  <c r="BJ54" i="18"/>
  <c r="BJ57" i="18"/>
  <c r="BJ58" i="18"/>
  <c r="BJ61" i="18"/>
  <c r="BJ62" i="18"/>
  <c r="BJ65" i="18"/>
  <c r="BJ66" i="18"/>
  <c r="BJ69" i="18"/>
  <c r="BJ70" i="18"/>
  <c r="BJ73" i="18"/>
  <c r="BJ74" i="18"/>
  <c r="BJ77" i="18"/>
  <c r="BJ78" i="18"/>
  <c r="BJ81" i="18"/>
  <c r="BJ82" i="18"/>
  <c r="BJ85" i="18"/>
  <c r="BJ86" i="18"/>
  <c r="BJ92" i="18"/>
  <c r="BJ95" i="18"/>
  <c r="BJ96" i="18"/>
  <c r="BJ99" i="18"/>
  <c r="BJ100" i="18"/>
  <c r="BJ102" i="15"/>
  <c r="BL12" i="15"/>
  <c r="BL15" i="15"/>
  <c r="BL18" i="15"/>
  <c r="BL21" i="15"/>
  <c r="BL24" i="15"/>
  <c r="BL33" i="15"/>
  <c r="BL36" i="15"/>
  <c r="BL39" i="15"/>
  <c r="BL42" i="15"/>
  <c r="BL50" i="15"/>
  <c r="BL52" i="15"/>
  <c r="BL55" i="15"/>
  <c r="BL56" i="15"/>
  <c r="BL59" i="15"/>
  <c r="BL60" i="15"/>
  <c r="BL63" i="15"/>
  <c r="BL64" i="15"/>
  <c r="BL67" i="15"/>
  <c r="BL68" i="15"/>
  <c r="BL71" i="15"/>
  <c r="BL72" i="15"/>
  <c r="BL81" i="15"/>
  <c r="BL82" i="15"/>
  <c r="BL85" i="15"/>
  <c r="BL86" i="15"/>
  <c r="BL93" i="15"/>
  <c r="BL94" i="15"/>
  <c r="BL102" i="15"/>
  <c r="BL104" i="15"/>
  <c r="BL107" i="15"/>
  <c r="BL108" i="15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I95" i="18"/>
  <c r="BJ25" i="7"/>
  <c r="BI13" i="18"/>
  <c r="BI16" i="18"/>
  <c r="BI19" i="18"/>
  <c r="BI22" i="18"/>
  <c r="BI25" i="18"/>
  <c r="BI28" i="18"/>
  <c r="BI31" i="18"/>
  <c r="BI34" i="18"/>
  <c r="BI37" i="18"/>
  <c r="BI40" i="18"/>
  <c r="BI46" i="18"/>
  <c r="BI49" i="18"/>
  <c r="BI50" i="18"/>
  <c r="BI53" i="18"/>
  <c r="BI54" i="18"/>
  <c r="BI57" i="18"/>
  <c r="BI58" i="18"/>
  <c r="BI61" i="18"/>
  <c r="BI62" i="18"/>
  <c r="BI65" i="18"/>
  <c r="BI66" i="18"/>
  <c r="BI69" i="18"/>
  <c r="BI70" i="18"/>
  <c r="BI73" i="18"/>
  <c r="BI74" i="18"/>
  <c r="BI77" i="18"/>
  <c r="BI78" i="18"/>
  <c r="BI81" i="18"/>
  <c r="BI82" i="18"/>
  <c r="BI85" i="18"/>
  <c r="BI86" i="18"/>
  <c r="BI92" i="18"/>
  <c r="BI96" i="18"/>
  <c r="BI99" i="18"/>
  <c r="BI100" i="18"/>
  <c r="BK12" i="15"/>
  <c r="BK15" i="15"/>
  <c r="BK18" i="15"/>
  <c r="BK21" i="15"/>
  <c r="BK24" i="15"/>
  <c r="BK33" i="15"/>
  <c r="BK36" i="15"/>
  <c r="BK39" i="15"/>
  <c r="BK42" i="15"/>
  <c r="BK50" i="15"/>
  <c r="BK52" i="15"/>
  <c r="BK55" i="15"/>
  <c r="BK56" i="15"/>
  <c r="BK59" i="15"/>
  <c r="BK60" i="15"/>
  <c r="BK63" i="15"/>
  <c r="BK64" i="15"/>
  <c r="BK67" i="15"/>
  <c r="BK68" i="15"/>
  <c r="BK71" i="15"/>
  <c r="BK72" i="15"/>
  <c r="BK81" i="15"/>
  <c r="BK82" i="15"/>
  <c r="BK85" i="15"/>
  <c r="BK86" i="15"/>
  <c r="BK93" i="15"/>
  <c r="BK94" i="15"/>
  <c r="BK102" i="15"/>
  <c r="BK104" i="15"/>
  <c r="BK107" i="15"/>
  <c r="BK108" i="15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F100" i="18"/>
  <c r="BH13" i="18"/>
  <c r="BH16" i="18"/>
  <c r="BH19" i="18"/>
  <c r="BH22" i="18"/>
  <c r="BH25" i="18"/>
  <c r="BH28" i="18"/>
  <c r="BH31" i="18"/>
  <c r="BH34" i="18"/>
  <c r="BH37" i="18"/>
  <c r="BH40" i="18"/>
  <c r="BH46" i="18"/>
  <c r="BH49" i="18"/>
  <c r="BH50" i="18"/>
  <c r="BH53" i="18"/>
  <c r="BH54" i="18"/>
  <c r="BH57" i="18"/>
  <c r="BH58" i="18"/>
  <c r="BH61" i="18"/>
  <c r="BH62" i="18"/>
  <c r="BH65" i="18"/>
  <c r="BH66" i="18"/>
  <c r="BH69" i="18"/>
  <c r="BH70" i="18"/>
  <c r="BH73" i="18"/>
  <c r="BH74" i="18"/>
  <c r="BH77" i="18"/>
  <c r="BH78" i="18"/>
  <c r="BH81" i="18"/>
  <c r="BH82" i="18"/>
  <c r="BH85" i="18"/>
  <c r="BH86" i="18"/>
  <c r="BH92" i="18"/>
  <c r="BH95" i="18"/>
  <c r="BH96" i="18"/>
  <c r="BH99" i="18"/>
  <c r="BH100" i="18"/>
  <c r="BJ12" i="15"/>
  <c r="BJ15" i="15"/>
  <c r="BJ18" i="15"/>
  <c r="BJ21" i="15"/>
  <c r="BJ24" i="15"/>
  <c r="BJ33" i="15"/>
  <c r="BJ36" i="15"/>
  <c r="BJ39" i="15"/>
  <c r="BJ42" i="15"/>
  <c r="BJ50" i="15"/>
  <c r="BJ52" i="15"/>
  <c r="BJ55" i="15"/>
  <c r="BJ56" i="15"/>
  <c r="BJ59" i="15"/>
  <c r="BJ60" i="15"/>
  <c r="BJ63" i="15"/>
  <c r="BJ64" i="15"/>
  <c r="BJ67" i="15"/>
  <c r="BJ68" i="15"/>
  <c r="BJ71" i="15"/>
  <c r="BJ72" i="15"/>
  <c r="BJ81" i="15"/>
  <c r="BJ82" i="15"/>
  <c r="BJ85" i="15"/>
  <c r="BJ86" i="15"/>
  <c r="BJ93" i="15"/>
  <c r="BJ94" i="15"/>
  <c r="BJ104" i="15"/>
  <c r="BJ107" i="15"/>
  <c r="BJ108" i="15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G13" i="18"/>
  <c r="BG16" i="18"/>
  <c r="BG19" i="18"/>
  <c r="BG22" i="18"/>
  <c r="BG25" i="18"/>
  <c r="BG28" i="18"/>
  <c r="BG31" i="18"/>
  <c r="BG34" i="18"/>
  <c r="BG37" i="18"/>
  <c r="BG40" i="18"/>
  <c r="BG46" i="18"/>
  <c r="BG49" i="18"/>
  <c r="BG50" i="18"/>
  <c r="BG53" i="18"/>
  <c r="BG54" i="18"/>
  <c r="BG57" i="18"/>
  <c r="BG58" i="18"/>
  <c r="BG61" i="18"/>
  <c r="BG62" i="18"/>
  <c r="BG65" i="18"/>
  <c r="BG66" i="18"/>
  <c r="BG69" i="18"/>
  <c r="BG70" i="18"/>
  <c r="BG73" i="18"/>
  <c r="BG74" i="18"/>
  <c r="BG77" i="18"/>
  <c r="BG78" i="18"/>
  <c r="BG81" i="18"/>
  <c r="BG82" i="18"/>
  <c r="BG85" i="18"/>
  <c r="BG86" i="18"/>
  <c r="BG92" i="18"/>
  <c r="BG95" i="18"/>
  <c r="BG96" i="18"/>
  <c r="BG99" i="18"/>
  <c r="BG100" i="18"/>
  <c r="BG100" i="15" l="1"/>
  <c r="BG87" i="15" l="1"/>
  <c r="BG75" i="15"/>
  <c r="BG57" i="15"/>
  <c r="BG77" i="15"/>
  <c r="BG83" i="15"/>
  <c r="BG73" i="15"/>
  <c r="BG53" i="15"/>
  <c r="BG95" i="15"/>
  <c r="BG61" i="15"/>
  <c r="BG79" i="15"/>
  <c r="BG65" i="15"/>
  <c r="BG124" i="15"/>
  <c r="BG105" i="15" s="1"/>
  <c r="BG97" i="15"/>
  <c r="BG99" i="15"/>
  <c r="BI12" i="15"/>
  <c r="BI15" i="15"/>
  <c r="BI18" i="15"/>
  <c r="BI21" i="15"/>
  <c r="BI24" i="15"/>
  <c r="BI33" i="15"/>
  <c r="BI36" i="15"/>
  <c r="BI39" i="15"/>
  <c r="BI42" i="15"/>
  <c r="BI50" i="15"/>
  <c r="BI52" i="15"/>
  <c r="BI55" i="15"/>
  <c r="BI56" i="15"/>
  <c r="BI59" i="15"/>
  <c r="BI60" i="15"/>
  <c r="BI63" i="15"/>
  <c r="BI64" i="15"/>
  <c r="BI67" i="15"/>
  <c r="BI68" i="15"/>
  <c r="BI71" i="15"/>
  <c r="BI72" i="15"/>
  <c r="BI81" i="15"/>
  <c r="BI82" i="15"/>
  <c r="BI85" i="15"/>
  <c r="BI86" i="15"/>
  <c r="BI93" i="15"/>
  <c r="BI94" i="15"/>
  <c r="BI102" i="15"/>
  <c r="BI104" i="15"/>
  <c r="BI107" i="15"/>
  <c r="BI108" i="15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BF13" i="18"/>
  <c r="BF16" i="18"/>
  <c r="BF19" i="18"/>
  <c r="BF22" i="18"/>
  <c r="BF25" i="18"/>
  <c r="BF28" i="18"/>
  <c r="BF31" i="18"/>
  <c r="BF34" i="18"/>
  <c r="BF37" i="18"/>
  <c r="BF40" i="18"/>
  <c r="BF46" i="18"/>
  <c r="BF49" i="18"/>
  <c r="BF50" i="18"/>
  <c r="BF53" i="18"/>
  <c r="BF54" i="18"/>
  <c r="BF57" i="18"/>
  <c r="BF58" i="18"/>
  <c r="BF61" i="18"/>
  <c r="BF62" i="18"/>
  <c r="BF65" i="18"/>
  <c r="BF66" i="18"/>
  <c r="BF69" i="18"/>
  <c r="BF70" i="18"/>
  <c r="BF73" i="18"/>
  <c r="BF74" i="18"/>
  <c r="BF77" i="18"/>
  <c r="BF78" i="18"/>
  <c r="BF81" i="18"/>
  <c r="BF82" i="18"/>
  <c r="BF85" i="18"/>
  <c r="BF86" i="18"/>
  <c r="BF92" i="18"/>
  <c r="BF95" i="18"/>
  <c r="BF96" i="18"/>
  <c r="BF99" i="18"/>
  <c r="BG119" i="15" l="1"/>
  <c r="BG123" i="15"/>
  <c r="BG121" i="15"/>
  <c r="AU50" i="15"/>
  <c r="AU102" i="15" s="1"/>
  <c r="AV50" i="15"/>
  <c r="AV102" i="15" s="1"/>
  <c r="AW50" i="15"/>
  <c r="AW102" i="15" s="1"/>
  <c r="AX50" i="15"/>
  <c r="AX102" i="15" s="1"/>
  <c r="AY50" i="15"/>
  <c r="AY102" i="15" s="1"/>
  <c r="AZ50" i="15"/>
  <c r="AZ102" i="15" s="1"/>
  <c r="BA50" i="15"/>
  <c r="BA102" i="15" s="1"/>
  <c r="BB50" i="15"/>
  <c r="BB102" i="15" s="1"/>
  <c r="BC50" i="15"/>
  <c r="BC102" i="15" s="1"/>
  <c r="BD50" i="15"/>
  <c r="BD102" i="15" s="1"/>
  <c r="BE50" i="15"/>
  <c r="BE102" i="15" s="1"/>
  <c r="AT50" i="15"/>
  <c r="AT102" i="15" s="1"/>
  <c r="BD29" i="7"/>
  <c r="BD60" i="7" s="1"/>
  <c r="BC29" i="7"/>
  <c r="BC60" i="7" s="1"/>
  <c r="BB29" i="7"/>
  <c r="BB60" i="7" s="1"/>
  <c r="BA29" i="7"/>
  <c r="BA60" i="7" s="1"/>
  <c r="AZ29" i="7"/>
  <c r="AZ60" i="7" s="1"/>
  <c r="AY29" i="7"/>
  <c r="AY60" i="7" s="1"/>
  <c r="AX29" i="7"/>
  <c r="AX60" i="7" s="1"/>
  <c r="AW29" i="7"/>
  <c r="AW60" i="7" s="1"/>
  <c r="AV29" i="7"/>
  <c r="AV60" i="7" s="1"/>
  <c r="AU29" i="7"/>
  <c r="AU60" i="7" s="1"/>
  <c r="AT29" i="7"/>
  <c r="AT60" i="7" s="1"/>
  <c r="AS29" i="7"/>
  <c r="AS60" i="7" s="1"/>
  <c r="BE11" i="7" l="1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H48" i="15"/>
  <c r="BH100" i="15"/>
  <c r="BH124" i="15"/>
  <c r="BH105" i="15" s="1"/>
  <c r="BF12" i="15"/>
  <c r="BF15" i="15"/>
  <c r="BF18" i="15"/>
  <c r="BF21" i="15"/>
  <c r="BF24" i="15"/>
  <c r="BF33" i="15"/>
  <c r="BF36" i="15"/>
  <c r="BF39" i="15"/>
  <c r="BF42" i="15"/>
  <c r="BF50" i="15"/>
  <c r="BF52" i="15"/>
  <c r="BF55" i="15"/>
  <c r="BF56" i="15"/>
  <c r="BF59" i="15"/>
  <c r="BF60" i="15"/>
  <c r="BF63" i="15"/>
  <c r="BF64" i="15"/>
  <c r="BF67" i="15"/>
  <c r="BF68" i="15"/>
  <c r="BF71" i="15"/>
  <c r="BF72" i="15"/>
  <c r="BF81" i="15"/>
  <c r="BF82" i="15"/>
  <c r="BF85" i="15"/>
  <c r="BF86" i="15"/>
  <c r="BF93" i="15"/>
  <c r="BF94" i="15"/>
  <c r="BF102" i="15"/>
  <c r="BF104" i="15"/>
  <c r="BF107" i="15"/>
  <c r="BF108" i="15"/>
  <c r="BG64" i="7"/>
  <c r="BG67" i="7"/>
  <c r="BH25" i="15" l="1"/>
  <c r="BH40" i="15"/>
  <c r="BH87" i="15"/>
  <c r="BH75" i="15"/>
  <c r="BH57" i="15"/>
  <c r="BH77" i="15"/>
  <c r="BH83" i="15"/>
  <c r="BH73" i="15"/>
  <c r="BH53" i="15"/>
  <c r="BH95" i="15"/>
  <c r="BH61" i="15"/>
  <c r="BH79" i="15"/>
  <c r="BH65" i="15"/>
  <c r="BI48" i="15"/>
  <c r="BI37" i="15" s="1"/>
  <c r="BH45" i="15"/>
  <c r="BH43" i="15"/>
  <c r="BH47" i="15"/>
  <c r="BI124" i="15"/>
  <c r="BI105" i="15" s="1"/>
  <c r="BH119" i="15"/>
  <c r="BH123" i="15"/>
  <c r="BH121" i="15"/>
  <c r="BI100" i="15"/>
  <c r="BJ100" i="15" s="1"/>
  <c r="BH99" i="15"/>
  <c r="BH97" i="15"/>
  <c r="BI34" i="15"/>
  <c r="BI19" i="15"/>
  <c r="BI27" i="15"/>
  <c r="BI22" i="15"/>
  <c r="BH12" i="15"/>
  <c r="BH15" i="15"/>
  <c r="BH18" i="15"/>
  <c r="BH21" i="15"/>
  <c r="BH24" i="15"/>
  <c r="BH33" i="15"/>
  <c r="BH36" i="15"/>
  <c r="BH39" i="15"/>
  <c r="BH42" i="15"/>
  <c r="BH50" i="15"/>
  <c r="BH52" i="15"/>
  <c r="BH55" i="15"/>
  <c r="BH56" i="15"/>
  <c r="BH59" i="15"/>
  <c r="BH60" i="15"/>
  <c r="BH63" i="15"/>
  <c r="BH64" i="15"/>
  <c r="BH67" i="15"/>
  <c r="BH68" i="15"/>
  <c r="BH71" i="15"/>
  <c r="BH72" i="15"/>
  <c r="BH81" i="15"/>
  <c r="BH82" i="15"/>
  <c r="BH85" i="15"/>
  <c r="BH86" i="15"/>
  <c r="BH93" i="15"/>
  <c r="BH94" i="15"/>
  <c r="BH102" i="15"/>
  <c r="BH104" i="15"/>
  <c r="BH107" i="15"/>
  <c r="BH108" i="15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E13" i="18"/>
  <c r="BE16" i="18"/>
  <c r="BE19" i="18"/>
  <c r="BE22" i="18"/>
  <c r="BE25" i="18"/>
  <c r="BE28" i="18"/>
  <c r="BE31" i="18"/>
  <c r="BE34" i="18"/>
  <c r="BE37" i="18"/>
  <c r="BE40" i="18"/>
  <c r="BE46" i="18"/>
  <c r="BE49" i="18"/>
  <c r="BE50" i="18"/>
  <c r="BE53" i="18"/>
  <c r="BE54" i="18"/>
  <c r="BE57" i="18"/>
  <c r="BE58" i="18"/>
  <c r="BE61" i="18"/>
  <c r="BE62" i="18"/>
  <c r="BE65" i="18"/>
  <c r="BE66" i="18"/>
  <c r="BE69" i="18"/>
  <c r="BE70" i="18"/>
  <c r="BE73" i="18"/>
  <c r="BE74" i="18"/>
  <c r="BE77" i="18"/>
  <c r="BE78" i="18"/>
  <c r="BE81" i="18"/>
  <c r="BE82" i="18"/>
  <c r="BE85" i="18"/>
  <c r="BE86" i="18"/>
  <c r="BE92" i="18"/>
  <c r="BE95" i="18"/>
  <c r="BE96" i="18"/>
  <c r="BE99" i="18"/>
  <c r="BE100" i="18"/>
  <c r="BI31" i="15" l="1"/>
  <c r="BI111" i="15"/>
  <c r="BI113" i="15"/>
  <c r="BI115" i="15"/>
  <c r="BI16" i="15"/>
  <c r="BI10" i="15"/>
  <c r="BI13" i="15"/>
  <c r="BI29" i="15"/>
  <c r="BI109" i="15"/>
  <c r="BJ79" i="15"/>
  <c r="BJ65" i="15"/>
  <c r="BJ95" i="15"/>
  <c r="BJ77" i="15"/>
  <c r="BJ61" i="15"/>
  <c r="BJ53" i="15"/>
  <c r="BJ87" i="15"/>
  <c r="BJ75" i="15"/>
  <c r="BJ57" i="15"/>
  <c r="BJ83" i="15"/>
  <c r="BJ73" i="15"/>
  <c r="BI95" i="15"/>
  <c r="BI77" i="15"/>
  <c r="BI61" i="15"/>
  <c r="BI65" i="15"/>
  <c r="BI87" i="15"/>
  <c r="BI75" i="15"/>
  <c r="BI57" i="15"/>
  <c r="BI79" i="15"/>
  <c r="BI83" i="15"/>
  <c r="BI73" i="15"/>
  <c r="BI53" i="15"/>
  <c r="BI25" i="15"/>
  <c r="BI40" i="15"/>
  <c r="BI69" i="15"/>
  <c r="BK100" i="15"/>
  <c r="BJ99" i="15"/>
  <c r="BJ97" i="15"/>
  <c r="BI99" i="15"/>
  <c r="BI97" i="15"/>
  <c r="BJ124" i="15"/>
  <c r="BJ105" i="15" s="1"/>
  <c r="BI119" i="15"/>
  <c r="BI123" i="15"/>
  <c r="BI121" i="15"/>
  <c r="BJ48" i="15"/>
  <c r="BI47" i="15"/>
  <c r="BI45" i="15"/>
  <c r="BI43" i="15"/>
  <c r="BJ69" i="15"/>
  <c r="BG12" i="15"/>
  <c r="BG15" i="15"/>
  <c r="BG18" i="15"/>
  <c r="BG21" i="15"/>
  <c r="BG24" i="15"/>
  <c r="BG33" i="15"/>
  <c r="BG36" i="15"/>
  <c r="BG39" i="15"/>
  <c r="BG42" i="15"/>
  <c r="BG50" i="15"/>
  <c r="BG52" i="15"/>
  <c r="BG55" i="15"/>
  <c r="BG56" i="15"/>
  <c r="BG59" i="15"/>
  <c r="BG60" i="15"/>
  <c r="BG63" i="15"/>
  <c r="BG64" i="15"/>
  <c r="BG67" i="15"/>
  <c r="BG68" i="15"/>
  <c r="BG71" i="15"/>
  <c r="BG72" i="15"/>
  <c r="BG81" i="15"/>
  <c r="BG82" i="15"/>
  <c r="BG85" i="15"/>
  <c r="BG86" i="15"/>
  <c r="BG93" i="15"/>
  <c r="BG94" i="15"/>
  <c r="BG102" i="15"/>
  <c r="BG104" i="15"/>
  <c r="BG107" i="15"/>
  <c r="BG108" i="15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3" i="18"/>
  <c r="BD16" i="18"/>
  <c r="BD19" i="18"/>
  <c r="BD22" i="18"/>
  <c r="BD25" i="18"/>
  <c r="BD28" i="18"/>
  <c r="BD31" i="18"/>
  <c r="BD34" i="18"/>
  <c r="BD37" i="18"/>
  <c r="BD40" i="18"/>
  <c r="BD46" i="18"/>
  <c r="BD49" i="18"/>
  <c r="BD50" i="18"/>
  <c r="BD53" i="18"/>
  <c r="BD54" i="18"/>
  <c r="BD57" i="18"/>
  <c r="BD58" i="18"/>
  <c r="BD61" i="18"/>
  <c r="BD62" i="18"/>
  <c r="BD65" i="18"/>
  <c r="BD66" i="18"/>
  <c r="BD69" i="18"/>
  <c r="BD70" i="18"/>
  <c r="BD73" i="18"/>
  <c r="BD74" i="18"/>
  <c r="BD77" i="18"/>
  <c r="BD78" i="18"/>
  <c r="BD81" i="18"/>
  <c r="BD82" i="18"/>
  <c r="BD85" i="18"/>
  <c r="BD86" i="18"/>
  <c r="BD92" i="18"/>
  <c r="BD95" i="18"/>
  <c r="BD96" i="18"/>
  <c r="BD99" i="18"/>
  <c r="BD100" i="18"/>
  <c r="BE33" i="15"/>
  <c r="BJ40" i="15" l="1"/>
  <c r="BJ25" i="15"/>
  <c r="BK69" i="15"/>
  <c r="BK83" i="15"/>
  <c r="BK73" i="15"/>
  <c r="BK53" i="15"/>
  <c r="BK57" i="15"/>
  <c r="BK79" i="15"/>
  <c r="BK65" i="15"/>
  <c r="BK75" i="15"/>
  <c r="BK95" i="15"/>
  <c r="BK77" i="15"/>
  <c r="BK61" i="15"/>
  <c r="BK87" i="15"/>
  <c r="BL100" i="15"/>
  <c r="BM100" i="15" s="1"/>
  <c r="BK48" i="15"/>
  <c r="BJ43" i="15"/>
  <c r="BJ47" i="15"/>
  <c r="BJ45" i="15"/>
  <c r="BJ37" i="15"/>
  <c r="BJ19" i="15"/>
  <c r="BJ31" i="15"/>
  <c r="BJ10" i="15"/>
  <c r="BJ16" i="15"/>
  <c r="BJ34" i="15"/>
  <c r="BJ27" i="15"/>
  <c r="BJ13" i="15"/>
  <c r="BJ22" i="15"/>
  <c r="BJ29" i="15"/>
  <c r="BK124" i="15"/>
  <c r="BK105" i="15" s="1"/>
  <c r="BJ119" i="15"/>
  <c r="BJ123" i="15"/>
  <c r="BJ121" i="15"/>
  <c r="BJ115" i="15"/>
  <c r="BJ109" i="15"/>
  <c r="BJ111" i="15"/>
  <c r="BJ113" i="15"/>
  <c r="BK97" i="15"/>
  <c r="BK99" i="15"/>
  <c r="BE12" i="15"/>
  <c r="BE15" i="15"/>
  <c r="BE18" i="15"/>
  <c r="BE21" i="15"/>
  <c r="BE24" i="15"/>
  <c r="BE36" i="15"/>
  <c r="BE39" i="15"/>
  <c r="BE42" i="15"/>
  <c r="BE52" i="15"/>
  <c r="BE55" i="15"/>
  <c r="BE56" i="15"/>
  <c r="BE59" i="15"/>
  <c r="BE60" i="15"/>
  <c r="BE63" i="15"/>
  <c r="BE64" i="15"/>
  <c r="BE67" i="15"/>
  <c r="BE68" i="15"/>
  <c r="BE71" i="15"/>
  <c r="BE72" i="15"/>
  <c r="BE81" i="15"/>
  <c r="BE82" i="15"/>
  <c r="BE85" i="15"/>
  <c r="BE86" i="15"/>
  <c r="BE93" i="15"/>
  <c r="BE94" i="15"/>
  <c r="BE104" i="15"/>
  <c r="BE107" i="15"/>
  <c r="BE108" i="15"/>
  <c r="BD11" i="7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3" i="18"/>
  <c r="BC16" i="18"/>
  <c r="BC19" i="18"/>
  <c r="BC22" i="18"/>
  <c r="BC25" i="18"/>
  <c r="BC28" i="18"/>
  <c r="BC31" i="18"/>
  <c r="BC34" i="18"/>
  <c r="BC37" i="18"/>
  <c r="BC40" i="18"/>
  <c r="BC46" i="18"/>
  <c r="BC49" i="18"/>
  <c r="BC50" i="18"/>
  <c r="BC53" i="18"/>
  <c r="BC54" i="18"/>
  <c r="BC57" i="18"/>
  <c r="BC58" i="18"/>
  <c r="BC61" i="18"/>
  <c r="BC62" i="18"/>
  <c r="BC65" i="18"/>
  <c r="BC66" i="18"/>
  <c r="BC69" i="18"/>
  <c r="BC70" i="18"/>
  <c r="BC73" i="18"/>
  <c r="BC74" i="18"/>
  <c r="BC77" i="18"/>
  <c r="BC78" i="18"/>
  <c r="BC81" i="18"/>
  <c r="BC82" i="18"/>
  <c r="BC85" i="18"/>
  <c r="BC86" i="18"/>
  <c r="BC92" i="18"/>
  <c r="BC95" i="18"/>
  <c r="BC96" i="18"/>
  <c r="BC99" i="18"/>
  <c r="BC100" i="18"/>
  <c r="BM95" i="15" l="1"/>
  <c r="BM77" i="15"/>
  <c r="BM61" i="15"/>
  <c r="BM79" i="15"/>
  <c r="BM87" i="15"/>
  <c r="BM75" i="15"/>
  <c r="BM57" i="15"/>
  <c r="BM65" i="15"/>
  <c r="BM83" i="15"/>
  <c r="BM73" i="15"/>
  <c r="BM53" i="15"/>
  <c r="BL69" i="15"/>
  <c r="BL87" i="15"/>
  <c r="BL75" i="15"/>
  <c r="BL57" i="15"/>
  <c r="BL61" i="15"/>
  <c r="BL83" i="15"/>
  <c r="BL73" i="15"/>
  <c r="BL53" i="15"/>
  <c r="BL77" i="15"/>
  <c r="BL79" i="15"/>
  <c r="BL65" i="15"/>
  <c r="BL95" i="15"/>
  <c r="BK40" i="15"/>
  <c r="BK25" i="15"/>
  <c r="BL97" i="15"/>
  <c r="BL99" i="15"/>
  <c r="BM69" i="15"/>
  <c r="BM99" i="15"/>
  <c r="BM97" i="15"/>
  <c r="BN100" i="15"/>
  <c r="BK119" i="15"/>
  <c r="BK123" i="15"/>
  <c r="BK121" i="15"/>
  <c r="BK109" i="15"/>
  <c r="BK115" i="15"/>
  <c r="BL124" i="15"/>
  <c r="BL105" i="15" s="1"/>
  <c r="BK113" i="15"/>
  <c r="BK111" i="15"/>
  <c r="BK43" i="15"/>
  <c r="BK47" i="15"/>
  <c r="BK45" i="15"/>
  <c r="BK13" i="15"/>
  <c r="BK10" i="15"/>
  <c r="BK27" i="15"/>
  <c r="BK29" i="15"/>
  <c r="BK37" i="15"/>
  <c r="BK22" i="15"/>
  <c r="BK31" i="15"/>
  <c r="BK16" i="15"/>
  <c r="BL48" i="15"/>
  <c r="BK34" i="15"/>
  <c r="BK19" i="15"/>
  <c r="BB28" i="18"/>
  <c r="BD12" i="15"/>
  <c r="BD15" i="15"/>
  <c r="BD18" i="15"/>
  <c r="BD21" i="15"/>
  <c r="BD24" i="15"/>
  <c r="BD33" i="15"/>
  <c r="BD36" i="15"/>
  <c r="BD39" i="15"/>
  <c r="BD42" i="15"/>
  <c r="BD52" i="15"/>
  <c r="BD55" i="15"/>
  <c r="BD56" i="15"/>
  <c r="BD59" i="15"/>
  <c r="BD60" i="15"/>
  <c r="BD63" i="15"/>
  <c r="BD64" i="15"/>
  <c r="BD67" i="15"/>
  <c r="BD68" i="15"/>
  <c r="BD71" i="15"/>
  <c r="BD72" i="15"/>
  <c r="BD81" i="15"/>
  <c r="BD82" i="15"/>
  <c r="BD85" i="15"/>
  <c r="BD86" i="15"/>
  <c r="BD93" i="15"/>
  <c r="BD94" i="15"/>
  <c r="BD104" i="15"/>
  <c r="BD107" i="15"/>
  <c r="BD108" i="15"/>
  <c r="BC11" i="7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3" i="18"/>
  <c r="BB16" i="18"/>
  <c r="BB19" i="18"/>
  <c r="BB22" i="18"/>
  <c r="BB25" i="18"/>
  <c r="BB31" i="18"/>
  <c r="BB34" i="18"/>
  <c r="BB37" i="18"/>
  <c r="BB40" i="18"/>
  <c r="BB46" i="18"/>
  <c r="BB49" i="18"/>
  <c r="BB50" i="18"/>
  <c r="BB53" i="18"/>
  <c r="BB54" i="18"/>
  <c r="BB57" i="18"/>
  <c r="BB58" i="18"/>
  <c r="BB61" i="18"/>
  <c r="BB62" i="18"/>
  <c r="BB65" i="18"/>
  <c r="BB66" i="18"/>
  <c r="BB69" i="18"/>
  <c r="BB70" i="18"/>
  <c r="BB73" i="18"/>
  <c r="BB74" i="18"/>
  <c r="BB77" i="18"/>
  <c r="BB78" i="18"/>
  <c r="BB81" i="18"/>
  <c r="BB82" i="18"/>
  <c r="BB85" i="18"/>
  <c r="BB86" i="18"/>
  <c r="BB92" i="18"/>
  <c r="BB95" i="18"/>
  <c r="BB96" i="18"/>
  <c r="BB99" i="18"/>
  <c r="BB100" i="18"/>
  <c r="BC12" i="15"/>
  <c r="BC15" i="15"/>
  <c r="BC18" i="15"/>
  <c r="BC21" i="15"/>
  <c r="BC24" i="15"/>
  <c r="BC33" i="15"/>
  <c r="BC36" i="15"/>
  <c r="BC39" i="15"/>
  <c r="BC42" i="15"/>
  <c r="BC52" i="15"/>
  <c r="BC55" i="15"/>
  <c r="BC56" i="15"/>
  <c r="BC59" i="15"/>
  <c r="BC60" i="15"/>
  <c r="BC63" i="15"/>
  <c r="BC64" i="15"/>
  <c r="BC67" i="15"/>
  <c r="BC68" i="15"/>
  <c r="BC71" i="15"/>
  <c r="BC72" i="15"/>
  <c r="BC81" i="15"/>
  <c r="BC82" i="15"/>
  <c r="BC85" i="15"/>
  <c r="BC86" i="15"/>
  <c r="BC93" i="15"/>
  <c r="BC94" i="15"/>
  <c r="BC104" i="15"/>
  <c r="BC107" i="15"/>
  <c r="BC108" i="15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L40" i="15" l="1"/>
  <c r="BL25" i="15"/>
  <c r="BN79" i="15"/>
  <c r="BN65" i="15"/>
  <c r="BN83" i="15"/>
  <c r="BN95" i="15"/>
  <c r="BN77" i="15"/>
  <c r="BN61" i="15"/>
  <c r="BN73" i="15"/>
  <c r="BN87" i="15"/>
  <c r="BN75" i="15"/>
  <c r="BN57" i="15"/>
  <c r="BN53" i="15"/>
  <c r="BN69" i="15"/>
  <c r="BN99" i="15"/>
  <c r="BN97" i="15"/>
  <c r="BO100" i="15"/>
  <c r="BL45" i="15"/>
  <c r="BL43" i="15"/>
  <c r="BL47" i="15"/>
  <c r="BM48" i="15"/>
  <c r="BL27" i="15"/>
  <c r="BL37" i="15"/>
  <c r="BL13" i="15"/>
  <c r="BL34" i="15"/>
  <c r="BL16" i="15"/>
  <c r="BL19" i="15"/>
  <c r="BL22" i="15"/>
  <c r="BL10" i="15"/>
  <c r="BL31" i="15"/>
  <c r="BL29" i="15"/>
  <c r="BL119" i="15"/>
  <c r="BL121" i="15"/>
  <c r="BL123" i="15"/>
  <c r="BM124" i="15"/>
  <c r="BM105" i="15" s="1"/>
  <c r="BL111" i="15"/>
  <c r="BL113" i="15"/>
  <c r="BL115" i="15"/>
  <c r="BL109" i="15"/>
  <c r="BA13" i="18"/>
  <c r="BA16" i="18"/>
  <c r="BA19" i="18"/>
  <c r="BA22" i="18"/>
  <c r="BA25" i="18"/>
  <c r="BA28" i="18"/>
  <c r="BA31" i="18"/>
  <c r="BA34" i="18"/>
  <c r="BA37" i="18"/>
  <c r="BA40" i="18"/>
  <c r="BA46" i="18"/>
  <c r="BA49" i="18"/>
  <c r="BA50" i="18"/>
  <c r="BA53" i="18"/>
  <c r="BA54" i="18"/>
  <c r="BA57" i="18"/>
  <c r="BA58" i="18"/>
  <c r="BA61" i="18"/>
  <c r="BA62" i="18"/>
  <c r="BA65" i="18"/>
  <c r="BA66" i="18"/>
  <c r="BA69" i="18"/>
  <c r="BA70" i="18"/>
  <c r="BA73" i="18"/>
  <c r="BA74" i="18"/>
  <c r="BA77" i="18"/>
  <c r="BA78" i="18"/>
  <c r="BA81" i="18"/>
  <c r="BA82" i="18"/>
  <c r="BA85" i="18"/>
  <c r="BA86" i="18"/>
  <c r="BA92" i="18"/>
  <c r="BA95" i="18"/>
  <c r="BA96" i="18"/>
  <c r="BA99" i="18"/>
  <c r="BA100" i="18"/>
  <c r="BB12" i="15"/>
  <c r="BB15" i="15"/>
  <c r="BB18" i="15"/>
  <c r="BB21" i="15"/>
  <c r="BB24" i="15"/>
  <c r="BB33" i="15"/>
  <c r="BB36" i="15"/>
  <c r="BB39" i="15"/>
  <c r="BB42" i="15"/>
  <c r="BB52" i="15"/>
  <c r="BB55" i="15"/>
  <c r="BB56" i="15"/>
  <c r="BB59" i="15"/>
  <c r="BB60" i="15"/>
  <c r="BB63" i="15"/>
  <c r="BB64" i="15"/>
  <c r="BB67" i="15"/>
  <c r="BB68" i="15"/>
  <c r="BB71" i="15"/>
  <c r="BB72" i="15"/>
  <c r="BB81" i="15"/>
  <c r="BB82" i="15"/>
  <c r="BB85" i="15"/>
  <c r="BB86" i="15"/>
  <c r="BB93" i="15"/>
  <c r="BB94" i="15"/>
  <c r="BB104" i="15"/>
  <c r="BB107" i="15"/>
  <c r="BB108" i="15"/>
  <c r="BA11" i="7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3" i="18"/>
  <c r="AZ16" i="18"/>
  <c r="AZ19" i="18"/>
  <c r="AZ22" i="18"/>
  <c r="AZ25" i="18"/>
  <c r="AZ28" i="18"/>
  <c r="AZ31" i="18"/>
  <c r="AZ34" i="18"/>
  <c r="AZ37" i="18"/>
  <c r="AZ40" i="18"/>
  <c r="AZ46" i="18"/>
  <c r="AZ49" i="18"/>
  <c r="AZ50" i="18"/>
  <c r="AZ53" i="18"/>
  <c r="AZ54" i="18"/>
  <c r="AZ57" i="18"/>
  <c r="AZ58" i="18"/>
  <c r="AZ61" i="18"/>
  <c r="AZ62" i="18"/>
  <c r="AZ65" i="18"/>
  <c r="AZ66" i="18"/>
  <c r="AZ69" i="18"/>
  <c r="AZ70" i="18"/>
  <c r="AZ73" i="18"/>
  <c r="AZ74" i="18"/>
  <c r="AZ77" i="18"/>
  <c r="AZ78" i="18"/>
  <c r="AZ81" i="18"/>
  <c r="AZ82" i="18"/>
  <c r="AZ85" i="18"/>
  <c r="AZ86" i="18"/>
  <c r="AZ92" i="18"/>
  <c r="AZ95" i="18"/>
  <c r="AZ96" i="18"/>
  <c r="AZ99" i="18"/>
  <c r="AZ100" i="18"/>
  <c r="BA12" i="15"/>
  <c r="BA15" i="15"/>
  <c r="BA18" i="15"/>
  <c r="BA21" i="15"/>
  <c r="BA24" i="15"/>
  <c r="BA33" i="15"/>
  <c r="BA36" i="15"/>
  <c r="BA39" i="15"/>
  <c r="BA42" i="15"/>
  <c r="BA52" i="15"/>
  <c r="BA55" i="15"/>
  <c r="BA56" i="15"/>
  <c r="BA59" i="15"/>
  <c r="BA60" i="15"/>
  <c r="BA63" i="15"/>
  <c r="BA64" i="15"/>
  <c r="BA67" i="15"/>
  <c r="BA68" i="15"/>
  <c r="BA71" i="15"/>
  <c r="BA72" i="15"/>
  <c r="BA81" i="15"/>
  <c r="BA82" i="15"/>
  <c r="BA85" i="15"/>
  <c r="BA86" i="15"/>
  <c r="BA93" i="15"/>
  <c r="BA94" i="15"/>
  <c r="BA104" i="15"/>
  <c r="BA107" i="15"/>
  <c r="BA108" i="15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BM25" i="15" l="1"/>
  <c r="BM40" i="15"/>
  <c r="BP100" i="15"/>
  <c r="BP99" i="15" s="1"/>
  <c r="BO83" i="15"/>
  <c r="BO73" i="15"/>
  <c r="BO53" i="15"/>
  <c r="BO87" i="15"/>
  <c r="BO79" i="15"/>
  <c r="BO65" i="15"/>
  <c r="BO95" i="15"/>
  <c r="BO77" i="15"/>
  <c r="BO61" i="15"/>
  <c r="BO75" i="15"/>
  <c r="BO57" i="15"/>
  <c r="BQ100" i="15"/>
  <c r="BP69" i="15"/>
  <c r="BM119" i="15"/>
  <c r="BM123" i="15"/>
  <c r="BM121" i="15"/>
  <c r="BN124" i="15"/>
  <c r="BN105" i="15" s="1"/>
  <c r="BM113" i="15"/>
  <c r="BM115" i="15"/>
  <c r="BM111" i="15"/>
  <c r="BM109" i="15"/>
  <c r="BM10" i="15"/>
  <c r="BM47" i="15"/>
  <c r="BM45" i="15"/>
  <c r="BM43" i="15"/>
  <c r="BN48" i="15"/>
  <c r="BM31" i="15"/>
  <c r="BM13" i="15"/>
  <c r="BM34" i="15"/>
  <c r="BM27" i="15"/>
  <c r="BM37" i="15"/>
  <c r="BM29" i="15"/>
  <c r="BM22" i="15"/>
  <c r="BM19" i="15"/>
  <c r="BM16" i="15"/>
  <c r="BO69" i="15"/>
  <c r="BO97" i="15"/>
  <c r="BO99" i="15"/>
  <c r="AY13" i="18"/>
  <c r="AY16" i="18"/>
  <c r="AY19" i="18"/>
  <c r="AY22" i="18"/>
  <c r="AY25" i="18"/>
  <c r="AY28" i="18"/>
  <c r="AY31" i="18"/>
  <c r="AY34" i="18"/>
  <c r="AY37" i="18"/>
  <c r="AY40" i="18"/>
  <c r="AY46" i="18"/>
  <c r="AY49" i="18"/>
  <c r="AY50" i="18"/>
  <c r="AY53" i="18"/>
  <c r="AY54" i="18"/>
  <c r="AY57" i="18"/>
  <c r="AY58" i="18"/>
  <c r="AY61" i="18"/>
  <c r="AY62" i="18"/>
  <c r="AY65" i="18"/>
  <c r="AY66" i="18"/>
  <c r="AY69" i="18"/>
  <c r="AY70" i="18"/>
  <c r="AY73" i="18"/>
  <c r="AY74" i="18"/>
  <c r="AY77" i="18"/>
  <c r="AY78" i="18"/>
  <c r="AY81" i="18"/>
  <c r="AY82" i="18"/>
  <c r="AY85" i="18"/>
  <c r="AY86" i="18"/>
  <c r="AY92" i="18"/>
  <c r="AY95" i="18"/>
  <c r="AY96" i="18"/>
  <c r="AY99" i="18"/>
  <c r="AY100" i="18"/>
  <c r="BN40" i="15" l="1"/>
  <c r="BN25" i="15"/>
  <c r="BQ95" i="15"/>
  <c r="BQ77" i="15"/>
  <c r="BQ61" i="15"/>
  <c r="BQ87" i="15"/>
  <c r="BQ75" i="15"/>
  <c r="BQ57" i="15"/>
  <c r="BQ83" i="15"/>
  <c r="BQ73" i="15"/>
  <c r="BQ53" i="15"/>
  <c r="BQ79" i="15"/>
  <c r="BQ65" i="15"/>
  <c r="BR100" i="15"/>
  <c r="BP87" i="15"/>
  <c r="BP75" i="15"/>
  <c r="BP57" i="15"/>
  <c r="BP95" i="15"/>
  <c r="BP83" i="15"/>
  <c r="BP73" i="15"/>
  <c r="BP53" i="15"/>
  <c r="BP79" i="15"/>
  <c r="BP65" i="15"/>
  <c r="BP77" i="15"/>
  <c r="BP61" i="15"/>
  <c r="BP97" i="15"/>
  <c r="BQ97" i="15"/>
  <c r="BQ69" i="15"/>
  <c r="BQ99" i="15"/>
  <c r="BO48" i="15"/>
  <c r="BN43" i="15"/>
  <c r="BN47" i="15"/>
  <c r="BN45" i="15"/>
  <c r="BN10" i="15"/>
  <c r="BN16" i="15"/>
  <c r="BN22" i="15"/>
  <c r="BN29" i="15"/>
  <c r="BN37" i="15"/>
  <c r="BN19" i="15"/>
  <c r="BN27" i="15"/>
  <c r="BN31" i="15"/>
  <c r="BN13" i="15"/>
  <c r="BN34" i="15"/>
  <c r="BN119" i="15"/>
  <c r="BN123" i="15"/>
  <c r="BN121" i="15"/>
  <c r="BO124" i="15"/>
  <c r="BN109" i="15"/>
  <c r="BN115" i="15"/>
  <c r="BN113" i="15"/>
  <c r="BN111" i="15"/>
  <c r="AZ12" i="15"/>
  <c r="AZ15" i="15"/>
  <c r="AZ18" i="15"/>
  <c r="AZ21" i="15"/>
  <c r="AZ24" i="15"/>
  <c r="AZ33" i="15"/>
  <c r="AZ36" i="15"/>
  <c r="AZ39" i="15"/>
  <c r="AZ42" i="15"/>
  <c r="AZ52" i="15"/>
  <c r="AZ55" i="15"/>
  <c r="AZ56" i="15"/>
  <c r="AZ59" i="15"/>
  <c r="AZ60" i="15"/>
  <c r="AZ63" i="15"/>
  <c r="AZ64" i="15"/>
  <c r="AZ67" i="15"/>
  <c r="AZ68" i="15"/>
  <c r="AZ71" i="15"/>
  <c r="AZ72" i="15"/>
  <c r="AZ81" i="15"/>
  <c r="AZ82" i="15"/>
  <c r="AZ85" i="15"/>
  <c r="AZ86" i="15"/>
  <c r="AZ93" i="15"/>
  <c r="AZ94" i="15"/>
  <c r="AZ104" i="15"/>
  <c r="AZ107" i="15"/>
  <c r="AZ108" i="15"/>
  <c r="AY11" i="7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3" i="18"/>
  <c r="AX16" i="18"/>
  <c r="AX19" i="18"/>
  <c r="AX22" i="18"/>
  <c r="AX25" i="18"/>
  <c r="AX28" i="18"/>
  <c r="AX31" i="18"/>
  <c r="AX34" i="18"/>
  <c r="AX37" i="18"/>
  <c r="AX40" i="18"/>
  <c r="AX46" i="18"/>
  <c r="AX49" i="18"/>
  <c r="AX50" i="18"/>
  <c r="AX53" i="18"/>
  <c r="AX54" i="18"/>
  <c r="AX57" i="18"/>
  <c r="AX58" i="18"/>
  <c r="AX61" i="18"/>
  <c r="AX62" i="18"/>
  <c r="AX65" i="18"/>
  <c r="AX66" i="18"/>
  <c r="AX69" i="18"/>
  <c r="AX70" i="18"/>
  <c r="AX73" i="18"/>
  <c r="AX74" i="18"/>
  <c r="AX77" i="18"/>
  <c r="AX78" i="18"/>
  <c r="AX81" i="18"/>
  <c r="AX82" i="18"/>
  <c r="AX85" i="18"/>
  <c r="AX86" i="18"/>
  <c r="AX92" i="18"/>
  <c r="AX95" i="18"/>
  <c r="AX96" i="18"/>
  <c r="AX99" i="18"/>
  <c r="AX100" i="18"/>
  <c r="AY12" i="15"/>
  <c r="AY15" i="15"/>
  <c r="AY18" i="15"/>
  <c r="AY21" i="15"/>
  <c r="AY24" i="15"/>
  <c r="AY33" i="15"/>
  <c r="AY36" i="15"/>
  <c r="AY39" i="15"/>
  <c r="AY42" i="15"/>
  <c r="AY52" i="15"/>
  <c r="AY55" i="15"/>
  <c r="AY56" i="15"/>
  <c r="AY59" i="15"/>
  <c r="AY60" i="15"/>
  <c r="AY63" i="15"/>
  <c r="AY64" i="15"/>
  <c r="AY67" i="15"/>
  <c r="AY68" i="15"/>
  <c r="AY71" i="15"/>
  <c r="AY72" i="15"/>
  <c r="AY81" i="15"/>
  <c r="AY82" i="15"/>
  <c r="AY85" i="15"/>
  <c r="AY86" i="15"/>
  <c r="AY93" i="15"/>
  <c r="AY94" i="15"/>
  <c r="AY104" i="15"/>
  <c r="AY107" i="15"/>
  <c r="AY108" i="15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3" i="18"/>
  <c r="AW16" i="18"/>
  <c r="AW19" i="18"/>
  <c r="AW22" i="18"/>
  <c r="AW25" i="18"/>
  <c r="AW28" i="18"/>
  <c r="AW31" i="18"/>
  <c r="AW34" i="18"/>
  <c r="AW37" i="18"/>
  <c r="AW40" i="18"/>
  <c r="AW46" i="18"/>
  <c r="AW49" i="18"/>
  <c r="AW50" i="18"/>
  <c r="AW53" i="18"/>
  <c r="AW54" i="18"/>
  <c r="AW57" i="18"/>
  <c r="AW58" i="18"/>
  <c r="AW61" i="18"/>
  <c r="AW62" i="18"/>
  <c r="AW65" i="18"/>
  <c r="AW66" i="18"/>
  <c r="AW69" i="18"/>
  <c r="AW70" i="18"/>
  <c r="AW73" i="18"/>
  <c r="AW74" i="18"/>
  <c r="AW77" i="18"/>
  <c r="AW78" i="18"/>
  <c r="AW81" i="18"/>
  <c r="AW82" i="18"/>
  <c r="AW85" i="18"/>
  <c r="AW86" i="18"/>
  <c r="AW92" i="18"/>
  <c r="AW95" i="18"/>
  <c r="AW96" i="18"/>
  <c r="AW99" i="18"/>
  <c r="AW100" i="18"/>
  <c r="AX12" i="15"/>
  <c r="AX15" i="15"/>
  <c r="AX18" i="15"/>
  <c r="AX21" i="15"/>
  <c r="AX24" i="15"/>
  <c r="AX33" i="15"/>
  <c r="AX36" i="15"/>
  <c r="AX39" i="15"/>
  <c r="AX42" i="15"/>
  <c r="AX52" i="15"/>
  <c r="AX55" i="15"/>
  <c r="AX56" i="15"/>
  <c r="AX59" i="15"/>
  <c r="AX60" i="15"/>
  <c r="AX63" i="15"/>
  <c r="AX64" i="15"/>
  <c r="AX67" i="15"/>
  <c r="AX68" i="15"/>
  <c r="AX71" i="15"/>
  <c r="AX72" i="15"/>
  <c r="AX81" i="15"/>
  <c r="AX82" i="15"/>
  <c r="AX85" i="15"/>
  <c r="AX86" i="15"/>
  <c r="AX93" i="15"/>
  <c r="AX94" i="15"/>
  <c r="AX104" i="15"/>
  <c r="AX107" i="15"/>
  <c r="AX108" i="15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13" i="18"/>
  <c r="AV16" i="18"/>
  <c r="AV19" i="18"/>
  <c r="AV22" i="18"/>
  <c r="AV25" i="18"/>
  <c r="AV28" i="18"/>
  <c r="AV31" i="18"/>
  <c r="AV34" i="18"/>
  <c r="AV37" i="18"/>
  <c r="AV40" i="18"/>
  <c r="AV46" i="18"/>
  <c r="AV49" i="18"/>
  <c r="AV50" i="18"/>
  <c r="AV53" i="18"/>
  <c r="AV54" i="18"/>
  <c r="AV57" i="18"/>
  <c r="AV58" i="18"/>
  <c r="AV61" i="18"/>
  <c r="AV62" i="18"/>
  <c r="AV65" i="18"/>
  <c r="AV66" i="18"/>
  <c r="AV69" i="18"/>
  <c r="AV70" i="18"/>
  <c r="AV73" i="18"/>
  <c r="AV74" i="18"/>
  <c r="AV77" i="18"/>
  <c r="AV78" i="18"/>
  <c r="AV81" i="18"/>
  <c r="AV82" i="18"/>
  <c r="AV85" i="18"/>
  <c r="AV86" i="18"/>
  <c r="AV92" i="18"/>
  <c r="AV95" i="18"/>
  <c r="AV96" i="18"/>
  <c r="AV99" i="18"/>
  <c r="AV100" i="18"/>
  <c r="BP124" i="15" l="1"/>
  <c r="BP105" i="15" s="1"/>
  <c r="BO105" i="15"/>
  <c r="BP48" i="15"/>
  <c r="BP10" i="15" s="1"/>
  <c r="BO40" i="15"/>
  <c r="BO25" i="15"/>
  <c r="BR97" i="15"/>
  <c r="BR79" i="15"/>
  <c r="BR65" i="15"/>
  <c r="BR53" i="15"/>
  <c r="BR95" i="15"/>
  <c r="BR77" i="15"/>
  <c r="BR61" i="15"/>
  <c r="BR87" i="15"/>
  <c r="BR75" i="15"/>
  <c r="BR57" i="15"/>
  <c r="BR83" i="15"/>
  <c r="BR73" i="15"/>
  <c r="BS100" i="15"/>
  <c r="BR99" i="15"/>
  <c r="BR69" i="15"/>
  <c r="BP34" i="15"/>
  <c r="BP47" i="15"/>
  <c r="BP13" i="15"/>
  <c r="BP37" i="15"/>
  <c r="BO111" i="15"/>
  <c r="BO119" i="15"/>
  <c r="BO123" i="15"/>
  <c r="BO121" i="15"/>
  <c r="BO109" i="15"/>
  <c r="BO113" i="15"/>
  <c r="BO115" i="15"/>
  <c r="BO10" i="15"/>
  <c r="BO47" i="15"/>
  <c r="BO34" i="15"/>
  <c r="BO19" i="15"/>
  <c r="BO43" i="15"/>
  <c r="BO22" i="15"/>
  <c r="BO27" i="15"/>
  <c r="BO13" i="15"/>
  <c r="BO37" i="15"/>
  <c r="BO16" i="15"/>
  <c r="BO31" i="15"/>
  <c r="BO45" i="15"/>
  <c r="BO29" i="15"/>
  <c r="BP43" i="15" l="1"/>
  <c r="BP16" i="15"/>
  <c r="BP22" i="15"/>
  <c r="BP31" i="15"/>
  <c r="BP29" i="15"/>
  <c r="BP19" i="15"/>
  <c r="BP27" i="15"/>
  <c r="BP45" i="15"/>
  <c r="BQ48" i="15"/>
  <c r="BR48" i="15" s="1"/>
  <c r="BP113" i="15"/>
  <c r="BP109" i="15"/>
  <c r="BP121" i="15"/>
  <c r="BP123" i="15"/>
  <c r="BP119" i="15"/>
  <c r="BP111" i="15"/>
  <c r="BP115" i="15"/>
  <c r="BQ124" i="15"/>
  <c r="BQ115" i="15" s="1"/>
  <c r="BP25" i="15"/>
  <c r="BP40" i="15"/>
  <c r="BS97" i="15"/>
  <c r="BS83" i="15"/>
  <c r="BS73" i="15"/>
  <c r="BS53" i="15"/>
  <c r="BS57" i="15"/>
  <c r="BS79" i="15"/>
  <c r="BS65" i="15"/>
  <c r="BS87" i="15"/>
  <c r="BS75" i="15"/>
  <c r="BS95" i="15"/>
  <c r="BS77" i="15"/>
  <c r="BS61" i="15"/>
  <c r="BS69" i="15"/>
  <c r="BS99" i="15"/>
  <c r="AW108" i="15"/>
  <c r="AW107" i="15"/>
  <c r="AW104" i="15"/>
  <c r="AW94" i="15"/>
  <c r="AW93" i="15"/>
  <c r="AW86" i="15"/>
  <c r="AW85" i="15"/>
  <c r="AW82" i="15"/>
  <c r="AW81" i="15"/>
  <c r="AW72" i="15"/>
  <c r="AW71" i="15"/>
  <c r="AW68" i="15"/>
  <c r="AW67" i="15"/>
  <c r="AW64" i="15"/>
  <c r="AW63" i="15"/>
  <c r="AW60" i="15"/>
  <c r="AW59" i="15"/>
  <c r="AW56" i="15"/>
  <c r="AW55" i="15"/>
  <c r="AW52" i="15"/>
  <c r="AW42" i="15"/>
  <c r="AW39" i="15"/>
  <c r="AW36" i="15"/>
  <c r="AW33" i="15"/>
  <c r="AW24" i="15"/>
  <c r="AW21" i="15"/>
  <c r="AW18" i="15"/>
  <c r="AW15" i="15"/>
  <c r="AW12" i="15"/>
  <c r="AV68" i="7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00" i="18"/>
  <c r="AU99" i="18"/>
  <c r="AU96" i="18"/>
  <c r="AU95" i="18"/>
  <c r="AU92" i="18"/>
  <c r="AU86" i="18"/>
  <c r="AU85" i="18"/>
  <c r="AU82" i="18"/>
  <c r="AU81" i="18"/>
  <c r="AU78" i="18"/>
  <c r="AU77" i="18"/>
  <c r="AU74" i="18"/>
  <c r="AU73" i="18"/>
  <c r="AU70" i="18"/>
  <c r="AU69" i="18"/>
  <c r="AU66" i="18"/>
  <c r="AU65" i="18"/>
  <c r="AU62" i="18"/>
  <c r="AU61" i="18"/>
  <c r="AU58" i="18"/>
  <c r="AU57" i="18"/>
  <c r="AU54" i="18"/>
  <c r="AU53" i="18"/>
  <c r="AU50" i="18"/>
  <c r="AU49" i="18"/>
  <c r="AU46" i="18"/>
  <c r="AU40" i="18"/>
  <c r="AU37" i="18"/>
  <c r="AU34" i="18"/>
  <c r="AU31" i="18"/>
  <c r="AU28" i="18"/>
  <c r="AU25" i="18"/>
  <c r="AU22" i="18"/>
  <c r="AU19" i="18"/>
  <c r="AU16" i="18"/>
  <c r="AU13" i="18"/>
  <c r="BQ37" i="15" l="1"/>
  <c r="BQ40" i="15"/>
  <c r="BQ10" i="15"/>
  <c r="BQ29" i="15"/>
  <c r="BQ19" i="15"/>
  <c r="BQ45" i="15"/>
  <c r="BQ22" i="15"/>
  <c r="BQ31" i="15"/>
  <c r="BQ25" i="15"/>
  <c r="BQ13" i="15"/>
  <c r="BQ34" i="15"/>
  <c r="BQ43" i="15"/>
  <c r="BQ16" i="15"/>
  <c r="BQ47" i="15"/>
  <c r="BQ27" i="15"/>
  <c r="BQ119" i="15"/>
  <c r="BQ123" i="15"/>
  <c r="BQ111" i="15"/>
  <c r="BQ113" i="15"/>
  <c r="BR124" i="15"/>
  <c r="BR113" i="15" s="1"/>
  <c r="BQ109" i="15"/>
  <c r="BQ105" i="15"/>
  <c r="BQ121" i="15"/>
  <c r="BR13" i="15"/>
  <c r="BR40" i="15"/>
  <c r="BR25" i="15"/>
  <c r="BS48" i="15"/>
  <c r="BR43" i="15"/>
  <c r="BR37" i="15"/>
  <c r="BR31" i="15"/>
  <c r="BR29" i="15"/>
  <c r="BR34" i="15"/>
  <c r="BR45" i="15"/>
  <c r="BR10" i="15"/>
  <c r="BR22" i="15"/>
  <c r="BR27" i="15"/>
  <c r="BR19" i="15"/>
  <c r="BR47" i="15"/>
  <c r="BR16" i="15"/>
  <c r="AV12" i="15"/>
  <c r="AV15" i="15"/>
  <c r="AV18" i="15"/>
  <c r="AV21" i="15"/>
  <c r="AV24" i="15"/>
  <c r="AV33" i="15"/>
  <c r="AV36" i="15"/>
  <c r="AV39" i="15"/>
  <c r="AV42" i="15"/>
  <c r="AV52" i="15"/>
  <c r="AV55" i="15"/>
  <c r="AV56" i="15"/>
  <c r="AV59" i="15"/>
  <c r="AV60" i="15"/>
  <c r="AV63" i="15"/>
  <c r="AV64" i="15"/>
  <c r="AV67" i="15"/>
  <c r="AV68" i="15"/>
  <c r="AV71" i="15"/>
  <c r="AV72" i="15"/>
  <c r="AV81" i="15"/>
  <c r="AV82" i="15"/>
  <c r="AV85" i="15"/>
  <c r="AV86" i="15"/>
  <c r="AV93" i="15"/>
  <c r="AV94" i="15"/>
  <c r="AV104" i="15"/>
  <c r="AV107" i="15"/>
  <c r="AV108" i="15"/>
  <c r="AU11" i="7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BR105" i="15" l="1"/>
  <c r="BR123" i="15"/>
  <c r="BR121" i="15"/>
  <c r="BR115" i="15"/>
  <c r="BS124" i="15"/>
  <c r="BS113" i="15" s="1"/>
  <c r="BR109" i="15"/>
  <c r="BR119" i="15"/>
  <c r="BR111" i="15"/>
  <c r="BS105" i="15"/>
  <c r="BS111" i="15"/>
  <c r="BS10" i="15"/>
  <c r="BS25" i="15"/>
  <c r="BS40" i="15"/>
  <c r="BS43" i="15"/>
  <c r="BS37" i="15"/>
  <c r="BS16" i="15"/>
  <c r="BS47" i="15"/>
  <c r="BS31" i="15"/>
  <c r="BS34" i="15"/>
  <c r="BS45" i="15"/>
  <c r="BS22" i="15"/>
  <c r="BS13" i="15"/>
  <c r="BS29" i="15"/>
  <c r="BS27" i="15"/>
  <c r="BS19" i="15"/>
  <c r="AT13" i="18"/>
  <c r="AT16" i="18"/>
  <c r="AT19" i="18"/>
  <c r="AT22" i="18"/>
  <c r="AT25" i="18"/>
  <c r="AT28" i="18"/>
  <c r="AT31" i="18"/>
  <c r="AT34" i="18"/>
  <c r="AT37" i="18"/>
  <c r="AT40" i="18"/>
  <c r="AT46" i="18"/>
  <c r="AT49" i="18"/>
  <c r="AT50" i="18"/>
  <c r="AT53" i="18"/>
  <c r="AT54" i="18"/>
  <c r="AT57" i="18"/>
  <c r="AT58" i="18"/>
  <c r="AT61" i="18"/>
  <c r="AT62" i="18"/>
  <c r="AT65" i="18"/>
  <c r="AT66" i="18"/>
  <c r="AT69" i="18"/>
  <c r="AT70" i="18"/>
  <c r="AT73" i="18"/>
  <c r="AT74" i="18"/>
  <c r="AT77" i="18"/>
  <c r="AT78" i="18"/>
  <c r="AT81" i="18"/>
  <c r="AT82" i="18"/>
  <c r="AT85" i="18"/>
  <c r="AT86" i="18"/>
  <c r="AT92" i="18"/>
  <c r="AT95" i="18"/>
  <c r="AT96" i="18"/>
  <c r="AT99" i="18"/>
  <c r="AT100" i="18"/>
  <c r="BS109" i="15" l="1"/>
  <c r="BS121" i="15"/>
  <c r="BS115" i="15"/>
  <c r="BS123" i="15"/>
  <c r="BS119" i="15"/>
  <c r="AS16" i="18"/>
  <c r="AS42" i="18"/>
  <c r="AT42" i="18" s="1"/>
  <c r="AT35" i="18" s="1"/>
  <c r="AU48" i="15"/>
  <c r="AU12" i="15"/>
  <c r="AU15" i="15"/>
  <c r="AU18" i="15"/>
  <c r="AU21" i="15"/>
  <c r="AU24" i="15"/>
  <c r="AU33" i="15"/>
  <c r="AU36" i="15"/>
  <c r="AU39" i="15"/>
  <c r="AU42" i="15"/>
  <c r="AU52" i="15"/>
  <c r="AU55" i="15"/>
  <c r="AU56" i="15"/>
  <c r="AU59" i="15"/>
  <c r="AU60" i="15"/>
  <c r="AU63" i="15"/>
  <c r="AU64" i="15"/>
  <c r="AU67" i="15"/>
  <c r="AU68" i="15"/>
  <c r="AU71" i="15"/>
  <c r="AU72" i="15"/>
  <c r="AU81" i="15"/>
  <c r="AU82" i="15"/>
  <c r="AU85" i="15"/>
  <c r="AU86" i="15"/>
  <c r="AU93" i="15"/>
  <c r="AU94" i="15"/>
  <c r="AU104" i="15"/>
  <c r="AU107" i="15"/>
  <c r="AU108" i="15"/>
  <c r="AT11" i="7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3" i="18"/>
  <c r="AS19" i="18"/>
  <c r="AS22" i="18"/>
  <c r="AS25" i="18"/>
  <c r="AS28" i="18"/>
  <c r="AS31" i="18"/>
  <c r="AS34" i="18"/>
  <c r="AS37" i="18"/>
  <c r="AS40" i="18"/>
  <c r="AS46" i="18"/>
  <c r="AS49" i="18"/>
  <c r="AS50" i="18"/>
  <c r="AS53" i="18"/>
  <c r="AS54" i="18"/>
  <c r="AS57" i="18"/>
  <c r="AS58" i="18"/>
  <c r="AS61" i="18"/>
  <c r="AS62" i="18"/>
  <c r="AS65" i="18"/>
  <c r="AS66" i="18"/>
  <c r="AS69" i="18"/>
  <c r="AS70" i="18"/>
  <c r="AS73" i="18"/>
  <c r="AS74" i="18"/>
  <c r="AS77" i="18"/>
  <c r="AS78" i="18"/>
  <c r="AS81" i="18"/>
  <c r="AS82" i="18"/>
  <c r="AS85" i="18"/>
  <c r="AS86" i="18"/>
  <c r="AS92" i="18"/>
  <c r="AS95" i="18"/>
  <c r="AS96" i="18"/>
  <c r="AS99" i="18"/>
  <c r="AS100" i="18"/>
  <c r="AT12" i="15"/>
  <c r="AT15" i="15"/>
  <c r="AT18" i="15"/>
  <c r="AT21" i="15"/>
  <c r="AT24" i="15"/>
  <c r="AT33" i="15"/>
  <c r="AT34" i="15"/>
  <c r="AT36" i="15"/>
  <c r="AT39" i="15"/>
  <c r="AT42" i="15"/>
  <c r="AT10" i="15"/>
  <c r="AT52" i="15"/>
  <c r="AT55" i="15"/>
  <c r="AT56" i="15"/>
  <c r="AT59" i="15"/>
  <c r="AT60" i="15"/>
  <c r="AT61" i="15"/>
  <c r="AT63" i="15"/>
  <c r="AT64" i="15"/>
  <c r="AT67" i="15"/>
  <c r="AT68" i="15"/>
  <c r="AT71" i="15"/>
  <c r="AT72" i="15"/>
  <c r="AT75" i="15"/>
  <c r="AT79" i="15"/>
  <c r="AT81" i="15"/>
  <c r="AT82" i="15"/>
  <c r="AT83" i="15"/>
  <c r="AT85" i="15"/>
  <c r="AT86" i="15"/>
  <c r="AT87" i="15"/>
  <c r="AT93" i="15"/>
  <c r="AT94" i="15"/>
  <c r="AT104" i="15"/>
  <c r="AT107" i="15"/>
  <c r="AT108" i="15"/>
  <c r="AT124" i="15"/>
  <c r="AU43" i="15" l="1"/>
  <c r="AU45" i="15"/>
  <c r="AU47" i="15"/>
  <c r="AT95" i="15"/>
  <c r="AT119" i="15"/>
  <c r="AT121" i="15"/>
  <c r="AT123" i="15"/>
  <c r="AU53" i="15"/>
  <c r="AU105" i="15"/>
  <c r="AU77" i="15"/>
  <c r="AU34" i="15"/>
  <c r="AU79" i="15"/>
  <c r="AU29" i="15"/>
  <c r="AU13" i="15"/>
  <c r="AU65" i="15"/>
  <c r="AU27" i="15"/>
  <c r="AU124" i="15"/>
  <c r="AU10" i="15"/>
  <c r="AV48" i="15"/>
  <c r="AU19" i="15"/>
  <c r="AT14" i="18"/>
  <c r="AT29" i="18"/>
  <c r="AT38" i="18"/>
  <c r="AS88" i="18"/>
  <c r="AS67" i="18" s="1"/>
  <c r="AS38" i="18"/>
  <c r="AT26" i="18"/>
  <c r="AT41" i="18"/>
  <c r="AS103" i="18"/>
  <c r="AS93" i="18" s="1"/>
  <c r="AT20" i="18"/>
  <c r="AT23" i="18"/>
  <c r="AT32" i="18"/>
  <c r="AS14" i="18"/>
  <c r="AS17" i="18"/>
  <c r="AS26" i="18"/>
  <c r="AT11" i="18"/>
  <c r="AU42" i="18"/>
  <c r="AV42" i="18" s="1"/>
  <c r="AT103" i="18"/>
  <c r="AT88" i="18"/>
  <c r="AT17" i="18"/>
  <c r="AS11" i="18"/>
  <c r="AS35" i="18"/>
  <c r="AS23" i="18"/>
  <c r="AS32" i="18"/>
  <c r="AS20" i="18"/>
  <c r="AS41" i="18"/>
  <c r="AS29" i="18"/>
  <c r="AU87" i="15"/>
  <c r="AU75" i="15"/>
  <c r="AU61" i="15"/>
  <c r="AU31" i="15"/>
  <c r="AU16" i="15"/>
  <c r="AU83" i="15"/>
  <c r="AU57" i="15"/>
  <c r="AU37" i="15"/>
  <c r="AU22" i="15"/>
  <c r="AU73" i="15"/>
  <c r="AT113" i="15"/>
  <c r="AT19" i="15"/>
  <c r="AT105" i="15"/>
  <c r="AT57" i="15"/>
  <c r="AT31" i="15"/>
  <c r="AT29" i="15"/>
  <c r="AT16" i="15"/>
  <c r="AT115" i="15"/>
  <c r="AT100" i="15"/>
  <c r="AT77" i="15"/>
  <c r="AT65" i="15"/>
  <c r="AT40" i="15"/>
  <c r="AT27" i="15"/>
  <c r="AT53" i="15"/>
  <c r="AT25" i="15"/>
  <c r="AT13" i="15"/>
  <c r="AT111" i="15"/>
  <c r="AT73" i="15"/>
  <c r="AT37" i="15"/>
  <c r="AT109" i="15"/>
  <c r="AT22" i="15"/>
  <c r="AV47" i="15" l="1"/>
  <c r="AV45" i="15"/>
  <c r="AV43" i="15"/>
  <c r="AT99" i="15"/>
  <c r="AT97" i="15"/>
  <c r="AU115" i="15"/>
  <c r="AU123" i="15"/>
  <c r="AU119" i="15"/>
  <c r="AU121" i="15"/>
  <c r="AU25" i="15"/>
  <c r="AU111" i="15"/>
  <c r="AU40" i="15"/>
  <c r="AU109" i="15"/>
  <c r="AU95" i="15"/>
  <c r="AU113" i="15"/>
  <c r="AS47" i="18"/>
  <c r="AS79" i="18"/>
  <c r="AS59" i="18"/>
  <c r="AS71" i="18"/>
  <c r="AV20" i="18"/>
  <c r="AV35" i="18"/>
  <c r="AV38" i="18"/>
  <c r="AV23" i="18"/>
  <c r="AV11" i="18"/>
  <c r="AV26" i="18"/>
  <c r="AV14" i="18"/>
  <c r="AV41" i="18"/>
  <c r="AV29" i="18"/>
  <c r="AW42" i="18"/>
  <c r="AX42" i="18" s="1"/>
  <c r="AV17" i="18"/>
  <c r="AV103" i="18"/>
  <c r="AV88" i="18"/>
  <c r="AV32" i="18"/>
  <c r="AS55" i="18"/>
  <c r="AS51" i="18"/>
  <c r="AS87" i="18"/>
  <c r="AS63" i="18"/>
  <c r="AT69" i="15"/>
  <c r="AU100" i="15"/>
  <c r="AV10" i="15"/>
  <c r="AW48" i="15"/>
  <c r="AV79" i="15"/>
  <c r="AV105" i="15"/>
  <c r="AV75" i="15"/>
  <c r="AV27" i="15"/>
  <c r="AV37" i="15"/>
  <c r="AV65" i="15"/>
  <c r="AV87" i="15"/>
  <c r="AV57" i="15"/>
  <c r="AV83" i="15"/>
  <c r="AV77" i="15"/>
  <c r="AV61" i="15"/>
  <c r="AV31" i="15"/>
  <c r="AV34" i="15"/>
  <c r="AV22" i="15"/>
  <c r="AV19" i="15"/>
  <c r="AV13" i="15"/>
  <c r="AV29" i="15"/>
  <c r="AV16" i="15"/>
  <c r="AV53" i="15"/>
  <c r="AV124" i="15"/>
  <c r="AU103" i="18"/>
  <c r="AU14" i="18"/>
  <c r="AU26" i="18"/>
  <c r="AU17" i="18"/>
  <c r="AU23" i="18"/>
  <c r="AU11" i="18"/>
  <c r="AU35" i="18"/>
  <c r="AU20" i="18"/>
  <c r="AU41" i="18"/>
  <c r="AU38" i="18"/>
  <c r="AU29" i="18"/>
  <c r="AU32" i="18"/>
  <c r="AU88" i="18"/>
  <c r="AS101" i="18"/>
  <c r="AS97" i="18"/>
  <c r="AS75" i="18"/>
  <c r="AS83" i="18"/>
  <c r="AT59" i="18"/>
  <c r="AT79" i="18"/>
  <c r="AT87" i="18"/>
  <c r="AT47" i="18"/>
  <c r="AT71" i="18"/>
  <c r="AT67" i="18"/>
  <c r="AT63" i="18"/>
  <c r="AT55" i="18"/>
  <c r="AT83" i="18"/>
  <c r="AT51" i="18"/>
  <c r="AT75" i="18"/>
  <c r="AT93" i="18"/>
  <c r="AT101" i="18"/>
  <c r="AT97" i="18"/>
  <c r="AS11" i="7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U99" i="15" l="1"/>
  <c r="AU97" i="15"/>
  <c r="AV121" i="15"/>
  <c r="AV123" i="15"/>
  <c r="AV119" i="15"/>
  <c r="AX48" i="15"/>
  <c r="AX79" i="15" s="1"/>
  <c r="AW47" i="15"/>
  <c r="AW43" i="15"/>
  <c r="AW45" i="15"/>
  <c r="AX14" i="18"/>
  <c r="AY42" i="18"/>
  <c r="AX17" i="18"/>
  <c r="AX103" i="18"/>
  <c r="AX38" i="18"/>
  <c r="AX32" i="18"/>
  <c r="AX41" i="18"/>
  <c r="AX35" i="18"/>
  <c r="AX26" i="18"/>
  <c r="AX20" i="18"/>
  <c r="AX11" i="18"/>
  <c r="AX23" i="18"/>
  <c r="AX29" i="18"/>
  <c r="AX88" i="18"/>
  <c r="AX10" i="15"/>
  <c r="AV93" i="18"/>
  <c r="AV97" i="18"/>
  <c r="AV101" i="18"/>
  <c r="AW11" i="18"/>
  <c r="AW26" i="18"/>
  <c r="AW14" i="18"/>
  <c r="AW88" i="18"/>
  <c r="AW103" i="18"/>
  <c r="AW35" i="18"/>
  <c r="AW32" i="18"/>
  <c r="AW23" i="18"/>
  <c r="AW20" i="18"/>
  <c r="AW41" i="18"/>
  <c r="AW38" i="18"/>
  <c r="AW29" i="18"/>
  <c r="AW17" i="18"/>
  <c r="AV83" i="18"/>
  <c r="AV55" i="18"/>
  <c r="AV71" i="18"/>
  <c r="AV75" i="18"/>
  <c r="AV51" i="18"/>
  <c r="AV87" i="18"/>
  <c r="AV67" i="18"/>
  <c r="AV59" i="18"/>
  <c r="AV47" i="18"/>
  <c r="AV63" i="18"/>
  <c r="AV79" i="18"/>
  <c r="AV95" i="15"/>
  <c r="AW124" i="15"/>
  <c r="AV25" i="15"/>
  <c r="AV111" i="15"/>
  <c r="AV73" i="15"/>
  <c r="AV113" i="15"/>
  <c r="AV40" i="15"/>
  <c r="AV115" i="15"/>
  <c r="AV109" i="15"/>
  <c r="AW79" i="15"/>
  <c r="AW65" i="15"/>
  <c r="AW53" i="15"/>
  <c r="AW37" i="15"/>
  <c r="AW27" i="15"/>
  <c r="AW77" i="15"/>
  <c r="AW22" i="15"/>
  <c r="AW10" i="15"/>
  <c r="AW75" i="15"/>
  <c r="AW34" i="15"/>
  <c r="AW87" i="15"/>
  <c r="AW19" i="15"/>
  <c r="AW31" i="15"/>
  <c r="AW57" i="15"/>
  <c r="AW29" i="15"/>
  <c r="AW16" i="15"/>
  <c r="AW13" i="15"/>
  <c r="AW105" i="15"/>
  <c r="AW83" i="15"/>
  <c r="AW61" i="15"/>
  <c r="AV100" i="15"/>
  <c r="AU69" i="15"/>
  <c r="AU79" i="18"/>
  <c r="AU51" i="18"/>
  <c r="AU55" i="18"/>
  <c r="AU47" i="18"/>
  <c r="AU59" i="18"/>
  <c r="AU75" i="18"/>
  <c r="AU67" i="18"/>
  <c r="AU71" i="18"/>
  <c r="AU83" i="18"/>
  <c r="AU87" i="18"/>
  <c r="AU63" i="18"/>
  <c r="AU101" i="18"/>
  <c r="AU93" i="18"/>
  <c r="AU97" i="18"/>
  <c r="AR91" i="15"/>
  <c r="AS91" i="15" s="1"/>
  <c r="AT91" i="15" s="1"/>
  <c r="AU91" i="15" s="1"/>
  <c r="AV91" i="15" s="1"/>
  <c r="AW91" i="15" s="1"/>
  <c r="AX91" i="15" s="1"/>
  <c r="AY91" i="15" s="1"/>
  <c r="AZ91" i="15" s="1"/>
  <c r="BA91" i="15" s="1"/>
  <c r="BB91" i="15" s="1"/>
  <c r="BC91" i="15" s="1"/>
  <c r="BD91" i="15" s="1"/>
  <c r="BE91" i="15" s="1"/>
  <c r="AR90" i="15"/>
  <c r="AS90" i="15" s="1"/>
  <c r="AT90" i="15" s="1"/>
  <c r="AU90" i="15" s="1"/>
  <c r="AV90" i="15" s="1"/>
  <c r="AW90" i="15" s="1"/>
  <c r="AX90" i="15" s="1"/>
  <c r="AY90" i="15" s="1"/>
  <c r="AZ90" i="15" s="1"/>
  <c r="BA90" i="15" s="1"/>
  <c r="BB90" i="15" s="1"/>
  <c r="BC90" i="15" s="1"/>
  <c r="BD90" i="15" s="1"/>
  <c r="BE90" i="15" s="1"/>
  <c r="AR89" i="15"/>
  <c r="AS89" i="15" s="1"/>
  <c r="AT89" i="15" s="1"/>
  <c r="AU89" i="15" s="1"/>
  <c r="AV89" i="15" s="1"/>
  <c r="AW89" i="15" s="1"/>
  <c r="AX89" i="15" s="1"/>
  <c r="AY89" i="15" s="1"/>
  <c r="AZ89" i="15" s="1"/>
  <c r="BA89" i="15" s="1"/>
  <c r="BB89" i="15" s="1"/>
  <c r="BC89" i="15" s="1"/>
  <c r="BD89" i="15" s="1"/>
  <c r="BE89" i="15" s="1"/>
  <c r="AS12" i="15"/>
  <c r="AS15" i="15"/>
  <c r="AS18" i="15"/>
  <c r="AS21" i="15"/>
  <c r="AS24" i="15"/>
  <c r="AS33" i="15"/>
  <c r="AS36" i="15"/>
  <c r="AS39" i="15"/>
  <c r="AS42" i="15"/>
  <c r="AS52" i="15"/>
  <c r="AS55" i="15"/>
  <c r="AS56" i="15"/>
  <c r="AS59" i="15"/>
  <c r="AS60" i="15"/>
  <c r="AS63" i="15"/>
  <c r="AS64" i="15"/>
  <c r="AS67" i="15"/>
  <c r="AS68" i="15"/>
  <c r="AS71" i="15"/>
  <c r="AS72" i="15"/>
  <c r="AS81" i="15"/>
  <c r="AS82" i="15"/>
  <c r="AS85" i="15"/>
  <c r="AS86" i="15"/>
  <c r="AS93" i="15"/>
  <c r="AS94" i="15"/>
  <c r="AS104" i="15"/>
  <c r="AS107" i="15"/>
  <c r="AS108" i="15"/>
  <c r="AR60" i="7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R103" i="18"/>
  <c r="AR88" i="18"/>
  <c r="AX19" i="15" l="1"/>
  <c r="AX87" i="15"/>
  <c r="AX53" i="15"/>
  <c r="AX61" i="15"/>
  <c r="AX65" i="15"/>
  <c r="AX16" i="15"/>
  <c r="AX105" i="15"/>
  <c r="AX57" i="15"/>
  <c r="AX13" i="15"/>
  <c r="AX27" i="15"/>
  <c r="AX22" i="15"/>
  <c r="AX37" i="15"/>
  <c r="AX83" i="15"/>
  <c r="AX31" i="15"/>
  <c r="AX43" i="15"/>
  <c r="AX47" i="15"/>
  <c r="AX45" i="15"/>
  <c r="AV99" i="15"/>
  <c r="AV97" i="15"/>
  <c r="AX124" i="15"/>
  <c r="AX111" i="15" s="1"/>
  <c r="AW121" i="15"/>
  <c r="AW123" i="15"/>
  <c r="AW119" i="15"/>
  <c r="AX75" i="15"/>
  <c r="AX34" i="15"/>
  <c r="AX77" i="15"/>
  <c r="AX29" i="15"/>
  <c r="AY48" i="15"/>
  <c r="AY10" i="15" s="1"/>
  <c r="AX71" i="18"/>
  <c r="AX59" i="18"/>
  <c r="AX51" i="18"/>
  <c r="AX67" i="18"/>
  <c r="AX83" i="18"/>
  <c r="AX79" i="18"/>
  <c r="AX63" i="18"/>
  <c r="AX75" i="18"/>
  <c r="AX55" i="18"/>
  <c r="AX87" i="18"/>
  <c r="AX47" i="18"/>
  <c r="AX93" i="18"/>
  <c r="AX97" i="18"/>
  <c r="AX101" i="18"/>
  <c r="AY17" i="18"/>
  <c r="AZ42" i="18"/>
  <c r="AY11" i="18"/>
  <c r="AY26" i="18"/>
  <c r="AY38" i="18"/>
  <c r="AY14" i="18"/>
  <c r="AY23" i="18"/>
  <c r="AY88" i="18"/>
  <c r="AY35" i="18"/>
  <c r="AY103" i="18"/>
  <c r="AY32" i="18"/>
  <c r="AY29" i="18"/>
  <c r="AY20" i="18"/>
  <c r="AY41" i="18"/>
  <c r="AX95" i="15"/>
  <c r="AY34" i="15"/>
  <c r="AY75" i="15"/>
  <c r="AY57" i="15"/>
  <c r="AW101" i="18"/>
  <c r="AW93" i="18"/>
  <c r="AW97" i="18"/>
  <c r="AW79" i="18"/>
  <c r="AW87" i="18"/>
  <c r="AW75" i="18"/>
  <c r="AW59" i="18"/>
  <c r="AW67" i="18"/>
  <c r="AW47" i="18"/>
  <c r="AW71" i="18"/>
  <c r="AW51" i="18"/>
  <c r="AW83" i="18"/>
  <c r="AW55" i="18"/>
  <c r="AW63" i="18"/>
  <c r="AV69" i="15"/>
  <c r="AW100" i="15"/>
  <c r="AW40" i="15"/>
  <c r="AW25" i="15"/>
  <c r="AW73" i="15"/>
  <c r="AW111" i="15"/>
  <c r="AW115" i="15"/>
  <c r="AW95" i="15"/>
  <c r="AW113" i="15"/>
  <c r="AW109" i="15"/>
  <c r="AY27" i="15" l="1"/>
  <c r="AY22" i="15"/>
  <c r="AY16" i="15"/>
  <c r="AY19" i="15"/>
  <c r="AY77" i="15"/>
  <c r="AY53" i="15"/>
  <c r="AY13" i="15"/>
  <c r="AX109" i="15"/>
  <c r="AY29" i="15"/>
  <c r="AY105" i="15"/>
  <c r="AY65" i="15"/>
  <c r="AY79" i="15"/>
  <c r="AY83" i="15"/>
  <c r="AX115" i="15"/>
  <c r="AY37" i="15"/>
  <c r="AY31" i="15"/>
  <c r="AY87" i="15"/>
  <c r="AY61" i="15"/>
  <c r="AY124" i="15"/>
  <c r="AY40" i="15" s="1"/>
  <c r="AX25" i="15"/>
  <c r="AX113" i="15"/>
  <c r="AX73" i="15"/>
  <c r="AX40" i="15"/>
  <c r="AW99" i="15"/>
  <c r="AW97" i="15"/>
  <c r="AZ48" i="15"/>
  <c r="AY43" i="15"/>
  <c r="AY45" i="15"/>
  <c r="AY47" i="15"/>
  <c r="AX119" i="15"/>
  <c r="AX121" i="15"/>
  <c r="AX123" i="15"/>
  <c r="AY63" i="18"/>
  <c r="AY71" i="18"/>
  <c r="AY83" i="18"/>
  <c r="AY47" i="18"/>
  <c r="AY59" i="18"/>
  <c r="AY51" i="18"/>
  <c r="AY79" i="18"/>
  <c r="AY67" i="18"/>
  <c r="AY87" i="18"/>
  <c r="AY55" i="18"/>
  <c r="AY75" i="18"/>
  <c r="AZ103" i="18"/>
  <c r="AZ17" i="18"/>
  <c r="AZ32" i="18"/>
  <c r="BA42" i="18"/>
  <c r="BB42" i="18" s="1"/>
  <c r="AZ20" i="18"/>
  <c r="AZ35" i="18"/>
  <c r="AZ23" i="18"/>
  <c r="AZ88" i="18"/>
  <c r="AZ11" i="18"/>
  <c r="AZ41" i="18"/>
  <c r="AZ38" i="18"/>
  <c r="AZ26" i="18"/>
  <c r="AZ14" i="18"/>
  <c r="AZ29" i="18"/>
  <c r="AY97" i="18"/>
  <c r="AY93" i="18"/>
  <c r="AY101" i="18"/>
  <c r="AW69" i="15"/>
  <c r="AX100" i="15"/>
  <c r="AY95" i="15"/>
  <c r="AY73" i="15"/>
  <c r="AY109" i="15"/>
  <c r="AY115" i="15"/>
  <c r="AY25" i="15"/>
  <c r="AY113" i="15"/>
  <c r="AR13" i="18"/>
  <c r="AR14" i="18"/>
  <c r="AR16" i="18"/>
  <c r="AR17" i="18"/>
  <c r="AR19" i="18"/>
  <c r="AR20" i="18"/>
  <c r="AR22" i="18"/>
  <c r="AR25" i="18"/>
  <c r="AR26" i="18"/>
  <c r="AR28" i="18"/>
  <c r="AR29" i="18"/>
  <c r="AR31" i="18"/>
  <c r="AR32" i="18"/>
  <c r="AR34" i="18"/>
  <c r="AR37" i="18"/>
  <c r="AR38" i="18"/>
  <c r="AR40" i="18"/>
  <c r="AR41" i="18"/>
  <c r="AR46" i="18"/>
  <c r="AR49" i="18"/>
  <c r="AR50" i="18"/>
  <c r="AR53" i="18"/>
  <c r="AR54" i="18"/>
  <c r="AR57" i="18"/>
  <c r="AR58" i="18"/>
  <c r="AR61" i="18"/>
  <c r="AR62" i="18"/>
  <c r="AR65" i="18"/>
  <c r="AR66" i="18"/>
  <c r="AR69" i="18"/>
  <c r="AR70" i="18"/>
  <c r="AR73" i="18"/>
  <c r="AR74" i="18"/>
  <c r="AR75" i="18"/>
  <c r="AR77" i="18"/>
  <c r="AR78" i="18"/>
  <c r="AR81" i="18"/>
  <c r="AR82" i="18"/>
  <c r="AR85" i="18"/>
  <c r="AR86" i="18"/>
  <c r="AR55" i="18"/>
  <c r="AR92" i="18"/>
  <c r="AR95" i="18"/>
  <c r="AR96" i="18"/>
  <c r="AR99" i="18"/>
  <c r="AR100" i="18"/>
  <c r="AY119" i="15" l="1"/>
  <c r="AY123" i="15"/>
  <c r="AY121" i="15"/>
  <c r="AY111" i="15"/>
  <c r="AZ124" i="15"/>
  <c r="AZ95" i="15" s="1"/>
  <c r="AZ111" i="15"/>
  <c r="AZ25" i="15"/>
  <c r="AZ73" i="15"/>
  <c r="AZ109" i="15"/>
  <c r="AZ113" i="15"/>
  <c r="AZ40" i="15"/>
  <c r="AZ115" i="15"/>
  <c r="AZ45" i="15"/>
  <c r="AZ43" i="15"/>
  <c r="AZ47" i="15"/>
  <c r="AZ34" i="15"/>
  <c r="AZ77" i="15"/>
  <c r="AZ105" i="15"/>
  <c r="AZ31" i="15"/>
  <c r="AZ29" i="15"/>
  <c r="AZ53" i="15"/>
  <c r="AZ83" i="15"/>
  <c r="AZ10" i="15"/>
  <c r="AZ75" i="15"/>
  <c r="AZ19" i="15"/>
  <c r="AZ57" i="15"/>
  <c r="AZ13" i="15"/>
  <c r="AZ37" i="15"/>
  <c r="AZ79" i="15"/>
  <c r="BA48" i="15"/>
  <c r="AZ87" i="15"/>
  <c r="AZ65" i="15"/>
  <c r="AZ27" i="15"/>
  <c r="AZ16" i="15"/>
  <c r="AZ61" i="15"/>
  <c r="AZ22" i="15"/>
  <c r="AZ123" i="15"/>
  <c r="AZ119" i="15"/>
  <c r="AX99" i="15"/>
  <c r="AX97" i="15"/>
  <c r="BD17" i="18"/>
  <c r="BE42" i="18"/>
  <c r="BD23" i="18"/>
  <c r="BD88" i="18"/>
  <c r="BD11" i="18"/>
  <c r="BD38" i="18"/>
  <c r="BD35" i="18"/>
  <c r="BD26" i="18"/>
  <c r="BD103" i="18"/>
  <c r="BD14" i="18"/>
  <c r="BD32" i="18"/>
  <c r="BD20" i="18"/>
  <c r="BD41" i="18"/>
  <c r="BD29" i="18"/>
  <c r="BC11" i="18"/>
  <c r="BC20" i="18"/>
  <c r="BC38" i="18"/>
  <c r="BC26" i="18"/>
  <c r="BC14" i="18"/>
  <c r="BC41" i="18"/>
  <c r="BC88" i="18"/>
  <c r="BC29" i="18"/>
  <c r="BC17" i="18"/>
  <c r="BC32" i="18"/>
  <c r="BC103" i="18"/>
  <c r="BC35" i="18"/>
  <c r="BC23" i="18"/>
  <c r="BB14" i="18"/>
  <c r="BB103" i="18"/>
  <c r="BB35" i="18"/>
  <c r="BB23" i="18"/>
  <c r="BB11" i="18"/>
  <c r="BB32" i="18"/>
  <c r="BB20" i="18"/>
  <c r="BB88" i="18"/>
  <c r="BB41" i="18"/>
  <c r="BB38" i="18"/>
  <c r="BB29" i="18"/>
  <c r="BB26" i="18"/>
  <c r="BB17" i="18"/>
  <c r="BA17" i="18"/>
  <c r="BA23" i="18"/>
  <c r="BA38" i="18"/>
  <c r="BA11" i="18"/>
  <c r="BA26" i="18"/>
  <c r="BA103" i="18"/>
  <c r="BA88" i="18"/>
  <c r="BA14" i="18"/>
  <c r="BA35" i="18"/>
  <c r="BA41" i="18"/>
  <c r="BA29" i="18"/>
  <c r="BA32" i="18"/>
  <c r="BA20" i="18"/>
  <c r="AZ97" i="18"/>
  <c r="AZ93" i="18"/>
  <c r="AZ101" i="18"/>
  <c r="AZ59" i="18"/>
  <c r="AZ47" i="18"/>
  <c r="AZ79" i="18"/>
  <c r="AZ71" i="18"/>
  <c r="AZ55" i="18"/>
  <c r="AZ87" i="18"/>
  <c r="AZ75" i="18"/>
  <c r="AZ63" i="18"/>
  <c r="AZ67" i="18"/>
  <c r="AZ83" i="18"/>
  <c r="AZ51" i="18"/>
  <c r="AX69" i="15"/>
  <c r="AY100" i="15"/>
  <c r="AR101" i="18"/>
  <c r="AR93" i="18"/>
  <c r="AR97" i="18"/>
  <c r="AR63" i="18"/>
  <c r="AR83" i="18"/>
  <c r="AR51" i="18"/>
  <c r="AR71" i="18"/>
  <c r="AR59" i="18"/>
  <c r="AR35" i="18"/>
  <c r="AR23" i="18"/>
  <c r="AR11" i="18"/>
  <c r="AR79" i="18"/>
  <c r="AR47" i="18"/>
  <c r="AR67" i="18"/>
  <c r="AR87" i="18"/>
  <c r="AZ121" i="15" l="1"/>
  <c r="BA124" i="15"/>
  <c r="BA119" i="15" s="1"/>
  <c r="BA109" i="15"/>
  <c r="BA111" i="15"/>
  <c r="BA25" i="15"/>
  <c r="BA115" i="15"/>
  <c r="BA123" i="15"/>
  <c r="BA40" i="15"/>
  <c r="BA95" i="15"/>
  <c r="BA121" i="15"/>
  <c r="BA113" i="15"/>
  <c r="BA73" i="15"/>
  <c r="AY99" i="15"/>
  <c r="AY97" i="15"/>
  <c r="BA47" i="15"/>
  <c r="BA43" i="15"/>
  <c r="BA45" i="15"/>
  <c r="BA31" i="15"/>
  <c r="BB48" i="15"/>
  <c r="BA75" i="15"/>
  <c r="BA22" i="15"/>
  <c r="BA29" i="15"/>
  <c r="BA37" i="15"/>
  <c r="BA77" i="15"/>
  <c r="BA10" i="15"/>
  <c r="BA57" i="15"/>
  <c r="BA34" i="15"/>
  <c r="BA87" i="15"/>
  <c r="BA13" i="15"/>
  <c r="BA16" i="15"/>
  <c r="BA83" i="15"/>
  <c r="BA65" i="15"/>
  <c r="BA105" i="15"/>
  <c r="BA61" i="15"/>
  <c r="BA53" i="15"/>
  <c r="BA27" i="15"/>
  <c r="BA79" i="15"/>
  <c r="BA19" i="15"/>
  <c r="BE88" i="18"/>
  <c r="BF42" i="18"/>
  <c r="BG42" i="18" s="1"/>
  <c r="BE14" i="18"/>
  <c r="BE41" i="18"/>
  <c r="BE17" i="18"/>
  <c r="BE32" i="18"/>
  <c r="BE29" i="18"/>
  <c r="BE26" i="18"/>
  <c r="BE20" i="18"/>
  <c r="BE38" i="18"/>
  <c r="BE103" i="18"/>
  <c r="BE11" i="18"/>
  <c r="BE35" i="18"/>
  <c r="BE23" i="18"/>
  <c r="BD59" i="18"/>
  <c r="BD79" i="18"/>
  <c r="BD51" i="18"/>
  <c r="BD47" i="18"/>
  <c r="BD83" i="18"/>
  <c r="BD71" i="18"/>
  <c r="BD75" i="18"/>
  <c r="BD63" i="18"/>
  <c r="BD67" i="18"/>
  <c r="BD87" i="18"/>
  <c r="BD55" i="18"/>
  <c r="BD97" i="18"/>
  <c r="BD93" i="18"/>
  <c r="BD101" i="18"/>
  <c r="BG10" i="15"/>
  <c r="BG19" i="15"/>
  <c r="BG31" i="15"/>
  <c r="BG34" i="15"/>
  <c r="BG27" i="15"/>
  <c r="BG22" i="15"/>
  <c r="BG13" i="15"/>
  <c r="BG29" i="15"/>
  <c r="BG16" i="15"/>
  <c r="BG37" i="15"/>
  <c r="BC93" i="18"/>
  <c r="BC101" i="18"/>
  <c r="BC97" i="18"/>
  <c r="BC47" i="18"/>
  <c r="BC67" i="18"/>
  <c r="BC79" i="18"/>
  <c r="BC51" i="18"/>
  <c r="BC71" i="18"/>
  <c r="BC75" i="18"/>
  <c r="BC59" i="18"/>
  <c r="BC55" i="18"/>
  <c r="BC63" i="18"/>
  <c r="BC83" i="18"/>
  <c r="BC87" i="18"/>
  <c r="BB59" i="18"/>
  <c r="BB55" i="18"/>
  <c r="BB71" i="18"/>
  <c r="BB87" i="18"/>
  <c r="BB83" i="18"/>
  <c r="BB63" i="18"/>
  <c r="BB67" i="18"/>
  <c r="BB51" i="18"/>
  <c r="BB47" i="18"/>
  <c r="BB79" i="18"/>
  <c r="BB75" i="18"/>
  <c r="BB93" i="18"/>
  <c r="BB101" i="18"/>
  <c r="BB97" i="18"/>
  <c r="AY69" i="15"/>
  <c r="AZ100" i="15"/>
  <c r="BA51" i="18"/>
  <c r="BA79" i="18"/>
  <c r="BA71" i="18"/>
  <c r="BA59" i="18"/>
  <c r="BA47" i="18"/>
  <c r="BA63" i="18"/>
  <c r="BA67" i="18"/>
  <c r="BA87" i="18"/>
  <c r="BA55" i="18"/>
  <c r="BA83" i="18"/>
  <c r="BA75" i="18"/>
  <c r="BA93" i="18"/>
  <c r="BA101" i="18"/>
  <c r="BA97" i="18"/>
  <c r="AR12" i="15"/>
  <c r="AR15" i="15"/>
  <c r="AR18" i="15"/>
  <c r="AR21" i="15"/>
  <c r="AR24" i="15"/>
  <c r="AR33" i="15"/>
  <c r="AR36" i="15"/>
  <c r="AR39" i="15"/>
  <c r="AR42" i="15"/>
  <c r="AR52" i="15"/>
  <c r="AR55" i="15"/>
  <c r="AR56" i="15"/>
  <c r="AR59" i="15"/>
  <c r="AR60" i="15"/>
  <c r="AR63" i="15"/>
  <c r="AR64" i="15"/>
  <c r="AR67" i="15"/>
  <c r="AR68" i="15"/>
  <c r="AR71" i="15"/>
  <c r="AR72" i="15"/>
  <c r="AR81" i="15"/>
  <c r="AR82" i="15"/>
  <c r="AR85" i="15"/>
  <c r="AR86" i="15"/>
  <c r="AR93" i="15"/>
  <c r="AR94" i="15"/>
  <c r="AR104" i="15"/>
  <c r="AR107" i="15"/>
  <c r="AR108" i="15"/>
  <c r="AQ65" i="7"/>
  <c r="AQ64" i="7"/>
  <c r="AQ54" i="7"/>
  <c r="AQ39" i="7"/>
  <c r="AQ37" i="7"/>
  <c r="AQ36" i="7"/>
  <c r="AQ33" i="7"/>
  <c r="AQ13" i="7"/>
  <c r="AQ11" i="7"/>
  <c r="AQ100" i="18"/>
  <c r="AQ99" i="18"/>
  <c r="AQ95" i="18"/>
  <c r="AQ92" i="18"/>
  <c r="AQ53" i="18"/>
  <c r="AQ50" i="18"/>
  <c r="AQ49" i="18"/>
  <c r="AQ46" i="18"/>
  <c r="AQ40" i="18"/>
  <c r="AQ37" i="18"/>
  <c r="AQ31" i="18"/>
  <c r="AQ28" i="18"/>
  <c r="AQ25" i="18"/>
  <c r="AQ22" i="18"/>
  <c r="AQ19" i="18"/>
  <c r="AQ16" i="18"/>
  <c r="AQ13" i="18"/>
  <c r="BB124" i="15" l="1"/>
  <c r="BB113" i="15"/>
  <c r="BC124" i="15"/>
  <c r="BC113" i="15" s="1"/>
  <c r="BB123" i="15"/>
  <c r="BB121" i="15"/>
  <c r="BC40" i="15"/>
  <c r="BC48" i="15"/>
  <c r="BB43" i="15"/>
  <c r="BB47" i="15"/>
  <c r="BB45" i="15"/>
  <c r="BB37" i="15"/>
  <c r="BB31" i="15"/>
  <c r="BB29" i="15"/>
  <c r="BB65" i="15"/>
  <c r="BB19" i="15"/>
  <c r="BB61" i="15"/>
  <c r="BB87" i="15"/>
  <c r="BB77" i="15"/>
  <c r="BB27" i="15"/>
  <c r="BB79" i="15"/>
  <c r="BB22" i="15"/>
  <c r="BB34" i="15"/>
  <c r="BB10" i="15"/>
  <c r="BB83" i="15"/>
  <c r="BB105" i="15"/>
  <c r="BB53" i="15"/>
  <c r="BB16" i="15"/>
  <c r="BB13" i="15"/>
  <c r="BB75" i="15"/>
  <c r="BB57" i="15"/>
  <c r="BC119" i="15"/>
  <c r="BC121" i="15"/>
  <c r="AZ99" i="15"/>
  <c r="AZ97" i="15"/>
  <c r="BG11" i="18"/>
  <c r="BG41" i="18"/>
  <c r="BG88" i="18"/>
  <c r="BG29" i="18"/>
  <c r="BG32" i="18"/>
  <c r="BH42" i="18"/>
  <c r="BG103" i="18"/>
  <c r="BG26" i="18"/>
  <c r="BG14" i="18"/>
  <c r="BG17" i="18"/>
  <c r="BG20" i="18"/>
  <c r="BG35" i="18"/>
  <c r="BG23" i="18"/>
  <c r="BG38" i="18"/>
  <c r="BE97" i="18"/>
  <c r="BE101" i="18"/>
  <c r="BE93" i="18"/>
  <c r="BF11" i="18"/>
  <c r="BF88" i="18"/>
  <c r="BF20" i="18"/>
  <c r="BF32" i="18"/>
  <c r="BF38" i="18"/>
  <c r="BF35" i="18"/>
  <c r="BF41" i="18"/>
  <c r="BF29" i="18"/>
  <c r="BF26" i="18"/>
  <c r="BF23" i="18"/>
  <c r="BF14" i="18"/>
  <c r="BF17" i="18"/>
  <c r="BF103" i="18"/>
  <c r="BE83" i="18"/>
  <c r="BE59" i="18"/>
  <c r="BE63" i="18"/>
  <c r="BE71" i="18"/>
  <c r="BE75" i="18"/>
  <c r="BE51" i="18"/>
  <c r="BE79" i="18"/>
  <c r="BE55" i="18"/>
  <c r="BE87" i="18"/>
  <c r="BE47" i="18"/>
  <c r="BE67" i="18"/>
  <c r="BH37" i="15"/>
  <c r="BH22" i="15"/>
  <c r="BH13" i="15"/>
  <c r="BH29" i="15"/>
  <c r="BH10" i="15"/>
  <c r="BH34" i="15"/>
  <c r="BH19" i="15"/>
  <c r="BH16" i="15"/>
  <c r="BH27" i="15"/>
  <c r="BH31" i="15"/>
  <c r="BG115" i="15"/>
  <c r="BG109" i="15"/>
  <c r="BG113" i="15"/>
  <c r="BG111" i="15"/>
  <c r="BA100" i="15"/>
  <c r="AZ69" i="15"/>
  <c r="AQ15" i="7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BB119" i="15" l="1"/>
  <c r="BB109" i="15"/>
  <c r="BB73" i="15"/>
  <c r="BB95" i="15"/>
  <c r="BB115" i="15"/>
  <c r="BB111" i="15"/>
  <c r="BB25" i="15"/>
  <c r="BB40" i="15"/>
  <c r="BC123" i="15"/>
  <c r="BC73" i="15"/>
  <c r="BC95" i="15"/>
  <c r="BC25" i="15"/>
  <c r="BC109" i="15"/>
  <c r="BC115" i="15"/>
  <c r="BC111" i="15"/>
  <c r="BD124" i="15"/>
  <c r="BA99" i="15"/>
  <c r="BA97" i="15"/>
  <c r="BC43" i="15"/>
  <c r="BC45" i="15"/>
  <c r="BC47" i="15"/>
  <c r="BD48" i="15"/>
  <c r="BC75" i="15"/>
  <c r="BC77" i="15"/>
  <c r="BC83" i="15"/>
  <c r="BC19" i="15"/>
  <c r="BC10" i="15"/>
  <c r="BC31" i="15"/>
  <c r="BC61" i="15"/>
  <c r="BC87" i="15"/>
  <c r="BC65" i="15"/>
  <c r="BC57" i="15"/>
  <c r="BC22" i="15"/>
  <c r="BC53" i="15"/>
  <c r="BC37" i="15"/>
  <c r="BC29" i="15"/>
  <c r="BC16" i="15"/>
  <c r="BC79" i="15"/>
  <c r="BC105" i="15"/>
  <c r="BC27" i="15"/>
  <c r="BC34" i="15"/>
  <c r="BC13" i="15"/>
  <c r="BG101" i="18"/>
  <c r="BG93" i="18"/>
  <c r="BG97" i="18"/>
  <c r="BH11" i="18"/>
  <c r="BI42" i="18"/>
  <c r="BJ42" i="18" s="1"/>
  <c r="BK42" i="18" s="1"/>
  <c r="BH88" i="18"/>
  <c r="BH17" i="18"/>
  <c r="BH32" i="18"/>
  <c r="BH35" i="18"/>
  <c r="BH20" i="18"/>
  <c r="BH23" i="18"/>
  <c r="BH38" i="18"/>
  <c r="BH26" i="18"/>
  <c r="BH41" i="18"/>
  <c r="BH14" i="18"/>
  <c r="BH29" i="18"/>
  <c r="BH103" i="18"/>
  <c r="BG47" i="18"/>
  <c r="BG75" i="18"/>
  <c r="BG63" i="18"/>
  <c r="BG87" i="18"/>
  <c r="BG83" i="18"/>
  <c r="BG59" i="18"/>
  <c r="BG67" i="18"/>
  <c r="BG51" i="18"/>
  <c r="BG79" i="18"/>
  <c r="BG55" i="18"/>
  <c r="BG71" i="18"/>
  <c r="BF101" i="18"/>
  <c r="BF93" i="18"/>
  <c r="BF97" i="18"/>
  <c r="BF47" i="18"/>
  <c r="BF75" i="18"/>
  <c r="BF63" i="18"/>
  <c r="BF55" i="18"/>
  <c r="BF87" i="18"/>
  <c r="BF71" i="18"/>
  <c r="BF83" i="18"/>
  <c r="BF59" i="18"/>
  <c r="BF51" i="18"/>
  <c r="BF67" i="18"/>
  <c r="BF79" i="18"/>
  <c r="BH113" i="15"/>
  <c r="BH111" i="15"/>
  <c r="BH115" i="15"/>
  <c r="BH109" i="15"/>
  <c r="BB100" i="15"/>
  <c r="BA69" i="15"/>
  <c r="AQ34" i="18"/>
  <c r="AQ54" i="18"/>
  <c r="AQ57" i="18"/>
  <c r="AQ58" i="18"/>
  <c r="AQ61" i="18"/>
  <c r="AQ65" i="18"/>
  <c r="AQ66" i="18"/>
  <c r="AQ69" i="18"/>
  <c r="AQ70" i="18"/>
  <c r="AQ73" i="18"/>
  <c r="AQ77" i="18"/>
  <c r="AQ81" i="18"/>
  <c r="AQ82" i="18"/>
  <c r="AQ85" i="18"/>
  <c r="AQ96" i="18"/>
  <c r="BE124" i="15" l="1"/>
  <c r="BD113" i="15"/>
  <c r="BD121" i="15"/>
  <c r="BD40" i="15"/>
  <c r="BD95" i="15"/>
  <c r="BD123" i="15"/>
  <c r="BD73" i="15"/>
  <c r="BD115" i="15"/>
  <c r="BD119" i="15"/>
  <c r="BD109" i="15"/>
  <c r="BD111" i="15"/>
  <c r="BD25" i="15"/>
  <c r="BE48" i="15"/>
  <c r="BD45" i="15"/>
  <c r="BD47" i="15"/>
  <c r="BD43" i="15"/>
  <c r="BD22" i="15"/>
  <c r="BD10" i="15"/>
  <c r="BD105" i="15"/>
  <c r="BD77" i="15"/>
  <c r="BD16" i="15"/>
  <c r="BD19" i="15"/>
  <c r="BD37" i="15"/>
  <c r="BD79" i="15"/>
  <c r="BD31" i="15"/>
  <c r="BD75" i="15"/>
  <c r="BD53" i="15"/>
  <c r="BD29" i="15"/>
  <c r="BD61" i="15"/>
  <c r="BD27" i="15"/>
  <c r="BD87" i="15"/>
  <c r="BD57" i="15"/>
  <c r="BD34" i="15"/>
  <c r="BD83" i="15"/>
  <c r="BD13" i="15"/>
  <c r="BD65" i="15"/>
  <c r="BB99" i="15"/>
  <c r="BB97" i="15"/>
  <c r="BK103" i="18"/>
  <c r="BL42" i="18"/>
  <c r="BM42" i="18" s="1"/>
  <c r="BK26" i="18"/>
  <c r="BK20" i="18"/>
  <c r="BK32" i="18"/>
  <c r="BK38" i="18"/>
  <c r="BK14" i="18"/>
  <c r="BK88" i="18"/>
  <c r="BK29" i="18"/>
  <c r="BK11" i="18"/>
  <c r="BK35" i="18"/>
  <c r="BK17" i="18"/>
  <c r="BK41" i="18"/>
  <c r="BK23" i="18"/>
  <c r="BJ11" i="18"/>
  <c r="BJ88" i="18"/>
  <c r="BJ32" i="18"/>
  <c r="BJ35" i="18"/>
  <c r="BJ20" i="18"/>
  <c r="BJ23" i="18"/>
  <c r="BJ38" i="18"/>
  <c r="BJ29" i="18"/>
  <c r="BJ17" i="18"/>
  <c r="BJ26" i="18"/>
  <c r="BJ41" i="18"/>
  <c r="BJ14" i="18"/>
  <c r="BJ103" i="18"/>
  <c r="BH47" i="18"/>
  <c r="BH87" i="18"/>
  <c r="BH59" i="18"/>
  <c r="BH55" i="18"/>
  <c r="BH83" i="18"/>
  <c r="BH79" i="18"/>
  <c r="BH51" i="18"/>
  <c r="BH71" i="18"/>
  <c r="BH75" i="18"/>
  <c r="BH63" i="18"/>
  <c r="BH67" i="18"/>
  <c r="BI11" i="18"/>
  <c r="BI38" i="18"/>
  <c r="BI103" i="18"/>
  <c r="BI26" i="18"/>
  <c r="BI88" i="18"/>
  <c r="BI14" i="18"/>
  <c r="BI41" i="18"/>
  <c r="BI29" i="18"/>
  <c r="BI32" i="18"/>
  <c r="BI17" i="18"/>
  <c r="BI20" i="18"/>
  <c r="BI35" i="18"/>
  <c r="BI23" i="18"/>
  <c r="BH101" i="18"/>
  <c r="BH93" i="18"/>
  <c r="BH97" i="18"/>
  <c r="BB69" i="15"/>
  <c r="BC100" i="15"/>
  <c r="AQ62" i="18"/>
  <c r="AQ86" i="18"/>
  <c r="AQ78" i="18"/>
  <c r="AQ74" i="18"/>
  <c r="AQ104" i="15"/>
  <c r="AQ107" i="15"/>
  <c r="AQ108" i="15"/>
  <c r="AQ52" i="15"/>
  <c r="AQ55" i="15"/>
  <c r="AQ56" i="15"/>
  <c r="AQ59" i="15"/>
  <c r="AQ60" i="15"/>
  <c r="AQ63" i="15"/>
  <c r="AQ64" i="15"/>
  <c r="AQ67" i="15"/>
  <c r="AQ68" i="15"/>
  <c r="AQ70" i="15"/>
  <c r="AQ71" i="15" s="1"/>
  <c r="AQ81" i="15"/>
  <c r="AQ82" i="15"/>
  <c r="AQ85" i="15"/>
  <c r="AQ86" i="15"/>
  <c r="AQ93" i="15"/>
  <c r="AQ94" i="15"/>
  <c r="AQ12" i="15"/>
  <c r="AQ15" i="15"/>
  <c r="AQ18" i="15"/>
  <c r="AQ21" i="15"/>
  <c r="AQ24" i="15"/>
  <c r="AQ33" i="15"/>
  <c r="AQ36" i="15"/>
  <c r="AQ39" i="15"/>
  <c r="AQ42" i="15"/>
  <c r="AP62" i="7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P92" i="18"/>
  <c r="AP95" i="18"/>
  <c r="AP96" i="18"/>
  <c r="AP99" i="18"/>
  <c r="AP100" i="18"/>
  <c r="AP46" i="18"/>
  <c r="AP49" i="18"/>
  <c r="AP50" i="18"/>
  <c r="AP53" i="18"/>
  <c r="AP54" i="18"/>
  <c r="AP57" i="18"/>
  <c r="AP58" i="18"/>
  <c r="AP60" i="18"/>
  <c r="AP61" i="18" s="1"/>
  <c r="AP64" i="18"/>
  <c r="AP65" i="18" s="1"/>
  <c r="AP69" i="18"/>
  <c r="AP70" i="18"/>
  <c r="AP72" i="18"/>
  <c r="AP73" i="18" s="1"/>
  <c r="AP76" i="18"/>
  <c r="AP77" i="18" s="1"/>
  <c r="AP81" i="18"/>
  <c r="AP82" i="18"/>
  <c r="AP84" i="18"/>
  <c r="AP13" i="18"/>
  <c r="AP16" i="18"/>
  <c r="AP19" i="18"/>
  <c r="AP22" i="18"/>
  <c r="AP25" i="18"/>
  <c r="AP28" i="18"/>
  <c r="AP31" i="18"/>
  <c r="AP34" i="18"/>
  <c r="AP37" i="18"/>
  <c r="AP40" i="18"/>
  <c r="BE115" i="15" l="1"/>
  <c r="BE40" i="15"/>
  <c r="BE25" i="15"/>
  <c r="BE113" i="15"/>
  <c r="BE119" i="15"/>
  <c r="BE73" i="15"/>
  <c r="BF124" i="15"/>
  <c r="BE109" i="15"/>
  <c r="BE95" i="15"/>
  <c r="BE121" i="15"/>
  <c r="BE111" i="15"/>
  <c r="BE123" i="15"/>
  <c r="BF48" i="15"/>
  <c r="BE47" i="15"/>
  <c r="BE43" i="15"/>
  <c r="BE45" i="15"/>
  <c r="BE10" i="15"/>
  <c r="BE105" i="15"/>
  <c r="BE87" i="15"/>
  <c r="BE13" i="15"/>
  <c r="BE77" i="15"/>
  <c r="BE29" i="15"/>
  <c r="BE19" i="15"/>
  <c r="BE61" i="15"/>
  <c r="BE57" i="15"/>
  <c r="BE27" i="15"/>
  <c r="BE65" i="15"/>
  <c r="BE53" i="15"/>
  <c r="BE83" i="15"/>
  <c r="BE34" i="15"/>
  <c r="BE31" i="15"/>
  <c r="BE16" i="15"/>
  <c r="BE22" i="15"/>
  <c r="BE37" i="15"/>
  <c r="BE75" i="15"/>
  <c r="BE79" i="15"/>
  <c r="BC99" i="15"/>
  <c r="BC97" i="15"/>
  <c r="BM11" i="18"/>
  <c r="BN42" i="18"/>
  <c r="BO42" i="18" s="1"/>
  <c r="BM103" i="18"/>
  <c r="BM88" i="18"/>
  <c r="BM38" i="18"/>
  <c r="BM14" i="18"/>
  <c r="BM23" i="18"/>
  <c r="BM26" i="18"/>
  <c r="BM35" i="18"/>
  <c r="BM29" i="18"/>
  <c r="BM32" i="18"/>
  <c r="BM41" i="18"/>
  <c r="BM17" i="18"/>
  <c r="BM20" i="18"/>
  <c r="BL11" i="18"/>
  <c r="BL103" i="18"/>
  <c r="BL32" i="18"/>
  <c r="BL41" i="18"/>
  <c r="BL17" i="18"/>
  <c r="BL23" i="18"/>
  <c r="BL88" i="18"/>
  <c r="BL26" i="18"/>
  <c r="BL35" i="18"/>
  <c r="BL14" i="18"/>
  <c r="BL20" i="18"/>
  <c r="BL29" i="18"/>
  <c r="BL38" i="18"/>
  <c r="BK75" i="18"/>
  <c r="BK63" i="18"/>
  <c r="BK51" i="18"/>
  <c r="BK83" i="18"/>
  <c r="BK79" i="18"/>
  <c r="BK59" i="18"/>
  <c r="BK47" i="18"/>
  <c r="BK87" i="18"/>
  <c r="BK55" i="18"/>
  <c r="BK71" i="18"/>
  <c r="BK67" i="18"/>
  <c r="BK101" i="18"/>
  <c r="BK97" i="18"/>
  <c r="BK93" i="18"/>
  <c r="BJ97" i="18"/>
  <c r="BJ93" i="18"/>
  <c r="BJ101" i="18"/>
  <c r="BJ47" i="18"/>
  <c r="BJ51" i="18"/>
  <c r="BJ75" i="18"/>
  <c r="BJ67" i="18"/>
  <c r="BJ87" i="18"/>
  <c r="BJ79" i="18"/>
  <c r="BJ71" i="18"/>
  <c r="BJ55" i="18"/>
  <c r="BJ63" i="18"/>
  <c r="BJ59" i="18"/>
  <c r="BJ83" i="18"/>
  <c r="BI47" i="18"/>
  <c r="BI71" i="18"/>
  <c r="BI59" i="18"/>
  <c r="BI87" i="18"/>
  <c r="BI55" i="18"/>
  <c r="BI83" i="18"/>
  <c r="BI51" i="18"/>
  <c r="BI75" i="18"/>
  <c r="BI79" i="18"/>
  <c r="BI67" i="18"/>
  <c r="BI63" i="18"/>
  <c r="BI101" i="18"/>
  <c r="BI93" i="18"/>
  <c r="BI97" i="18"/>
  <c r="AQ72" i="15"/>
  <c r="BC69" i="15"/>
  <c r="BD100" i="15"/>
  <c r="AP66" i="18"/>
  <c r="AP78" i="18"/>
  <c r="AP62" i="18"/>
  <c r="AP74" i="18"/>
  <c r="AP86" i="18"/>
  <c r="AP85" i="18"/>
  <c r="BF119" i="15" l="1"/>
  <c r="BF115" i="15"/>
  <c r="BF73" i="15"/>
  <c r="BF121" i="15"/>
  <c r="BF109" i="15"/>
  <c r="BF111" i="15"/>
  <c r="BF123" i="15"/>
  <c r="BF113" i="15"/>
  <c r="BF40" i="15"/>
  <c r="BF95" i="15"/>
  <c r="BF25" i="15"/>
  <c r="BO11" i="18"/>
  <c r="BO20" i="18"/>
  <c r="BO88" i="18"/>
  <c r="BO14" i="18"/>
  <c r="BO38" i="18"/>
  <c r="BO32" i="18"/>
  <c r="BO26" i="18"/>
  <c r="BO103" i="18"/>
  <c r="BO41" i="18"/>
  <c r="BO17" i="18"/>
  <c r="BO35" i="18"/>
  <c r="BO29" i="18"/>
  <c r="BO23" i="18"/>
  <c r="BD99" i="15"/>
  <c r="BD97" i="15"/>
  <c r="BF43" i="15"/>
  <c r="BF47" i="15"/>
  <c r="BF45" i="15"/>
  <c r="BF13" i="15"/>
  <c r="BF31" i="15"/>
  <c r="BF22" i="15"/>
  <c r="BF65" i="15"/>
  <c r="BF105" i="15"/>
  <c r="BF83" i="15"/>
  <c r="BF79" i="15"/>
  <c r="BF37" i="15"/>
  <c r="BF53" i="15"/>
  <c r="BF57" i="15"/>
  <c r="BF16" i="15"/>
  <c r="BF75" i="15"/>
  <c r="BF61" i="15"/>
  <c r="BF29" i="15"/>
  <c r="BF27" i="15"/>
  <c r="BF87" i="15"/>
  <c r="BF19" i="15"/>
  <c r="BF77" i="15"/>
  <c r="BF10" i="15"/>
  <c r="BF34" i="15"/>
  <c r="BM93" i="18"/>
  <c r="BM101" i="18"/>
  <c r="BM97" i="18"/>
  <c r="BN11" i="18"/>
  <c r="BN88" i="18"/>
  <c r="BN20" i="18"/>
  <c r="BN29" i="18"/>
  <c r="BN38" i="18"/>
  <c r="BN14" i="18"/>
  <c r="BN23" i="18"/>
  <c r="BN32" i="18"/>
  <c r="BN41" i="18"/>
  <c r="BN17" i="18"/>
  <c r="BN103" i="18"/>
  <c r="BN26" i="18"/>
  <c r="BN35" i="18"/>
  <c r="BM59" i="18"/>
  <c r="BM87" i="18"/>
  <c r="BM47" i="18"/>
  <c r="BM63" i="18"/>
  <c r="BM79" i="18"/>
  <c r="BM75" i="18"/>
  <c r="BM51" i="18"/>
  <c r="BM83" i="18"/>
  <c r="BM71" i="18"/>
  <c r="BM67" i="18"/>
  <c r="BM55" i="18"/>
  <c r="BL47" i="18"/>
  <c r="BL87" i="18"/>
  <c r="BL63" i="18"/>
  <c r="BL59" i="18"/>
  <c r="BL71" i="18"/>
  <c r="BL75" i="18"/>
  <c r="BL51" i="18"/>
  <c r="BL79" i="18"/>
  <c r="BL83" i="18"/>
  <c r="BL55" i="18"/>
  <c r="BL67" i="18"/>
  <c r="BL97" i="18"/>
  <c r="BL101" i="18"/>
  <c r="BL93" i="18"/>
  <c r="BD69" i="15"/>
  <c r="BE100" i="15"/>
  <c r="AP12" i="15"/>
  <c r="AP15" i="15"/>
  <c r="AP18" i="15"/>
  <c r="AP21" i="15"/>
  <c r="AP24" i="15"/>
  <c r="AP33" i="15"/>
  <c r="AP36" i="15"/>
  <c r="AP39" i="15"/>
  <c r="AP42" i="15"/>
  <c r="AP52" i="15"/>
  <c r="AP55" i="15"/>
  <c r="AP56" i="15"/>
  <c r="AP59" i="15"/>
  <c r="AP60" i="15"/>
  <c r="AP63" i="15"/>
  <c r="AP64" i="15"/>
  <c r="AP67" i="15"/>
  <c r="AP68" i="15"/>
  <c r="AP70" i="15"/>
  <c r="AP71" i="15" s="1"/>
  <c r="AP81" i="15"/>
  <c r="AP82" i="15"/>
  <c r="AP85" i="15"/>
  <c r="AP86" i="15"/>
  <c r="AP93" i="15"/>
  <c r="AP94" i="15"/>
  <c r="AP104" i="15"/>
  <c r="AP107" i="15"/>
  <c r="AP108" i="15"/>
  <c r="AO62" i="7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O92" i="18"/>
  <c r="AO95" i="18"/>
  <c r="AO96" i="18"/>
  <c r="AO99" i="18"/>
  <c r="AO100" i="18"/>
  <c r="AO46" i="18"/>
  <c r="AO49" i="18"/>
  <c r="AO50" i="18"/>
  <c r="AO53" i="18"/>
  <c r="AO54" i="18"/>
  <c r="AO57" i="18"/>
  <c r="AO58" i="18"/>
  <c r="AO60" i="18"/>
  <c r="AO61" i="18" s="1"/>
  <c r="AO64" i="18"/>
  <c r="AO65" i="18" s="1"/>
  <c r="AO69" i="18"/>
  <c r="AO70" i="18"/>
  <c r="AO72" i="18"/>
  <c r="AO73" i="18" s="1"/>
  <c r="AO76" i="18"/>
  <c r="AO77" i="18" s="1"/>
  <c r="AO81" i="18"/>
  <c r="AO82" i="18"/>
  <c r="AO84" i="18"/>
  <c r="AO85" i="18" s="1"/>
  <c r="BO59" i="18" l="1"/>
  <c r="BO47" i="18"/>
  <c r="BO63" i="18"/>
  <c r="BO79" i="18"/>
  <c r="BO55" i="18"/>
  <c r="BO67" i="18"/>
  <c r="BO83" i="18"/>
  <c r="BO75" i="18"/>
  <c r="BO87" i="18"/>
  <c r="BO51" i="18"/>
  <c r="BO71" i="18"/>
  <c r="BO93" i="18"/>
  <c r="BO97" i="18"/>
  <c r="BO101" i="18"/>
  <c r="BF100" i="15"/>
  <c r="BE99" i="15"/>
  <c r="BE97" i="15"/>
  <c r="BN67" i="18"/>
  <c r="BN79" i="18"/>
  <c r="BN71" i="18"/>
  <c r="BN83" i="18"/>
  <c r="BN59" i="18"/>
  <c r="BN87" i="18"/>
  <c r="BN47" i="18"/>
  <c r="BN75" i="18"/>
  <c r="BN51" i="18"/>
  <c r="BN63" i="18"/>
  <c r="BN55" i="18"/>
  <c r="BN101" i="18"/>
  <c r="BN97" i="18"/>
  <c r="BN93" i="18"/>
  <c r="BE69" i="15"/>
  <c r="AO78" i="18"/>
  <c r="AO86" i="18"/>
  <c r="AO74" i="18"/>
  <c r="AP72" i="15"/>
  <c r="AO66" i="18"/>
  <c r="AO62" i="18"/>
  <c r="BF69" i="15" l="1"/>
  <c r="BF99" i="15"/>
  <c r="BF97" i="15"/>
  <c r="BH69" i="15"/>
  <c r="BG69" i="15"/>
  <c r="AO13" i="18"/>
  <c r="AO16" i="18"/>
  <c r="AO19" i="18"/>
  <c r="AO22" i="18"/>
  <c r="AO25" i="18"/>
  <c r="AO28" i="18"/>
  <c r="AO31" i="18"/>
  <c r="AO34" i="18"/>
  <c r="AO37" i="18"/>
  <c r="AO40" i="18"/>
  <c r="AO12" i="15" l="1"/>
  <c r="AO15" i="15"/>
  <c r="AO18" i="15"/>
  <c r="AO21" i="15"/>
  <c r="AO24" i="15"/>
  <c r="AO33" i="15"/>
  <c r="AO36" i="15"/>
  <c r="AO39" i="15"/>
  <c r="AO42" i="15"/>
  <c r="AO52" i="15"/>
  <c r="AO55" i="15"/>
  <c r="AO56" i="15"/>
  <c r="AO59" i="15"/>
  <c r="AO60" i="15"/>
  <c r="AO63" i="15"/>
  <c r="AO64" i="15"/>
  <c r="AO67" i="15"/>
  <c r="AO68" i="15"/>
  <c r="AO70" i="15"/>
  <c r="AO71" i="15" s="1"/>
  <c r="AO81" i="15"/>
  <c r="AO82" i="15"/>
  <c r="AO85" i="15"/>
  <c r="AO86" i="15"/>
  <c r="AO93" i="15"/>
  <c r="AO94" i="15"/>
  <c r="AO104" i="15"/>
  <c r="AO107" i="15"/>
  <c r="AO108" i="15"/>
  <c r="AN64" i="7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N92" i="18"/>
  <c r="AN95" i="18"/>
  <c r="AN96" i="18"/>
  <c r="AN99" i="18"/>
  <c r="AN100" i="18"/>
  <c r="AN46" i="18"/>
  <c r="AN49" i="18"/>
  <c r="AN50" i="18"/>
  <c r="AN53" i="18"/>
  <c r="AN54" i="18"/>
  <c r="AN57" i="18"/>
  <c r="AN58" i="18"/>
  <c r="AN60" i="18"/>
  <c r="AN61" i="18" s="1"/>
  <c r="AN64" i="18"/>
  <c r="AN65" i="18" s="1"/>
  <c r="AN69" i="18"/>
  <c r="AN70" i="18"/>
  <c r="AN72" i="18"/>
  <c r="AN74" i="18" s="1"/>
  <c r="AN76" i="18"/>
  <c r="AN78" i="18" s="1"/>
  <c r="AN81" i="18"/>
  <c r="AN82" i="18"/>
  <c r="AN84" i="18"/>
  <c r="AN85" i="18" s="1"/>
  <c r="AN86" i="18" l="1"/>
  <c r="AN77" i="18"/>
  <c r="AN73" i="18"/>
  <c r="AO72" i="15"/>
  <c r="AN66" i="18"/>
  <c r="AN62" i="18"/>
  <c r="AN13" i="18" l="1"/>
  <c r="AN16" i="18"/>
  <c r="AN19" i="18"/>
  <c r="AN22" i="18"/>
  <c r="AN25" i="18"/>
  <c r="AN28" i="18"/>
  <c r="AN31" i="18"/>
  <c r="AN34" i="18"/>
  <c r="AN37" i="18"/>
  <c r="AN40" i="18"/>
  <c r="AN12" i="15" l="1"/>
  <c r="AN15" i="15"/>
  <c r="AN18" i="15"/>
  <c r="AN21" i="15"/>
  <c r="AN24" i="15"/>
  <c r="AN33" i="15"/>
  <c r="AN36" i="15"/>
  <c r="AN39" i="15"/>
  <c r="AN42" i="15"/>
  <c r="AN52" i="15"/>
  <c r="AN55" i="15"/>
  <c r="AN56" i="15"/>
  <c r="AN59" i="15"/>
  <c r="AN60" i="15"/>
  <c r="AN63" i="15"/>
  <c r="AN64" i="15"/>
  <c r="AN67" i="15"/>
  <c r="AN68" i="15"/>
  <c r="AN70" i="15"/>
  <c r="AN71" i="15" s="1"/>
  <c r="AN81" i="15"/>
  <c r="AN82" i="15"/>
  <c r="AN85" i="15"/>
  <c r="AN86" i="15"/>
  <c r="AN93" i="15"/>
  <c r="AN94" i="15"/>
  <c r="AN104" i="15"/>
  <c r="AN107" i="15"/>
  <c r="AN108" i="15"/>
  <c r="AM67" i="7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M13" i="18"/>
  <c r="AM16" i="18"/>
  <c r="AM19" i="18"/>
  <c r="AM22" i="18"/>
  <c r="AM25" i="18"/>
  <c r="AM28" i="18"/>
  <c r="AM31" i="18"/>
  <c r="AM34" i="18"/>
  <c r="AM37" i="18"/>
  <c r="AM40" i="18"/>
  <c r="AM46" i="18"/>
  <c r="AM49" i="18"/>
  <c r="AM50" i="18"/>
  <c r="AM53" i="18"/>
  <c r="AM54" i="18"/>
  <c r="AM57" i="18"/>
  <c r="AM58" i="18"/>
  <c r="AM60" i="18"/>
  <c r="AM62" i="18" s="1"/>
  <c r="AM64" i="18"/>
  <c r="AM66" i="18" s="1"/>
  <c r="AM69" i="18"/>
  <c r="AM70" i="18"/>
  <c r="AM72" i="18"/>
  <c r="AM73" i="18" s="1"/>
  <c r="AM76" i="18"/>
  <c r="AM77" i="18" s="1"/>
  <c r="AM81" i="18"/>
  <c r="AM82" i="18"/>
  <c r="AM84" i="18"/>
  <c r="AM86" i="18" s="1"/>
  <c r="AM92" i="18"/>
  <c r="AM95" i="18"/>
  <c r="AM96" i="18"/>
  <c r="AM99" i="18"/>
  <c r="AM100" i="18"/>
  <c r="AM85" i="18" l="1"/>
  <c r="AM65" i="18"/>
  <c r="AM61" i="18"/>
  <c r="AN72" i="15"/>
  <c r="AM78" i="18"/>
  <c r="AM74" i="18"/>
  <c r="AL31" i="7"/>
  <c r="AM12" i="15" l="1"/>
  <c r="AM15" i="15"/>
  <c r="AM18" i="15"/>
  <c r="AM21" i="15"/>
  <c r="AM24" i="15"/>
  <c r="AM33" i="15"/>
  <c r="AM36" i="15"/>
  <c r="AM39" i="15"/>
  <c r="AM42" i="15"/>
  <c r="AM52" i="15"/>
  <c r="AM55" i="15"/>
  <c r="AM56" i="15"/>
  <c r="AM59" i="15"/>
  <c r="AM60" i="15"/>
  <c r="AM63" i="15"/>
  <c r="AM64" i="15"/>
  <c r="AM67" i="15"/>
  <c r="AM68" i="15"/>
  <c r="AM70" i="15"/>
  <c r="AM71" i="15" s="1"/>
  <c r="AM81" i="15"/>
  <c r="AM82" i="15"/>
  <c r="AM85" i="15"/>
  <c r="AM86" i="15"/>
  <c r="AM93" i="15"/>
  <c r="AM94" i="15"/>
  <c r="AM104" i="15"/>
  <c r="AM107" i="15"/>
  <c r="AM108" i="15"/>
  <c r="AL62" i="7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L92" i="18"/>
  <c r="AL95" i="18"/>
  <c r="AL96" i="18"/>
  <c r="AL99" i="18"/>
  <c r="AL100" i="18"/>
  <c r="AL46" i="18"/>
  <c r="AL49" i="18"/>
  <c r="AL50" i="18"/>
  <c r="AL53" i="18"/>
  <c r="AL54" i="18"/>
  <c r="AL57" i="18"/>
  <c r="AL58" i="18"/>
  <c r="AL60" i="18"/>
  <c r="AL61" i="18" s="1"/>
  <c r="AL64" i="18"/>
  <c r="AL65" i="18" s="1"/>
  <c r="AL69" i="18"/>
  <c r="AL70" i="18"/>
  <c r="AL72" i="18"/>
  <c r="AL74" i="18" s="1"/>
  <c r="AL76" i="18"/>
  <c r="AL78" i="18" s="1"/>
  <c r="AL81" i="18"/>
  <c r="AL82" i="18"/>
  <c r="AL84" i="18"/>
  <c r="AL86" i="18" s="1"/>
  <c r="AL13" i="18"/>
  <c r="AL16" i="18"/>
  <c r="AL19" i="18"/>
  <c r="AL22" i="18"/>
  <c r="AL25" i="18"/>
  <c r="AL28" i="18"/>
  <c r="AL31" i="18"/>
  <c r="AL34" i="18"/>
  <c r="AL37" i="18"/>
  <c r="AL40" i="18"/>
  <c r="AL77" i="18" l="1"/>
  <c r="AL73" i="18"/>
  <c r="AM72" i="15"/>
  <c r="AL85" i="18"/>
  <c r="AL66" i="18"/>
  <c r="AL62" i="18"/>
  <c r="AF48" i="15"/>
  <c r="AF43" i="15" l="1"/>
  <c r="AF47" i="15"/>
  <c r="AF45" i="15"/>
  <c r="AL104" i="15"/>
  <c r="AL107" i="15"/>
  <c r="AL108" i="15"/>
  <c r="AL52" i="15"/>
  <c r="AL55" i="15"/>
  <c r="AL56" i="15"/>
  <c r="AL59" i="15"/>
  <c r="AL60" i="15"/>
  <c r="AL63" i="15"/>
  <c r="AL64" i="15"/>
  <c r="AL67" i="15"/>
  <c r="AL68" i="15"/>
  <c r="AL70" i="15"/>
  <c r="AL71" i="15" s="1"/>
  <c r="AL81" i="15"/>
  <c r="AL82" i="15"/>
  <c r="AL85" i="15"/>
  <c r="AL86" i="15"/>
  <c r="AL93" i="15"/>
  <c r="AL94" i="15"/>
  <c r="AL12" i="15"/>
  <c r="AL15" i="15"/>
  <c r="AL18" i="15"/>
  <c r="AL21" i="15"/>
  <c r="AL24" i="15"/>
  <c r="AL33" i="15"/>
  <c r="AL36" i="15"/>
  <c r="AL39" i="15"/>
  <c r="AL42" i="15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K92" i="18"/>
  <c r="AK95" i="18"/>
  <c r="AK96" i="18"/>
  <c r="AK99" i="18"/>
  <c r="AK100" i="18"/>
  <c r="AK46" i="18"/>
  <c r="AK49" i="18"/>
  <c r="AK50" i="18"/>
  <c r="AK53" i="18"/>
  <c r="AK54" i="18"/>
  <c r="AK57" i="18"/>
  <c r="AK58" i="18"/>
  <c r="AK60" i="18"/>
  <c r="AK62" i="18" s="1"/>
  <c r="AK64" i="18"/>
  <c r="AK66" i="18" s="1"/>
  <c r="AK69" i="18"/>
  <c r="AK70" i="18"/>
  <c r="AK72" i="18"/>
  <c r="AK73" i="18" s="1"/>
  <c r="AK76" i="18"/>
  <c r="AK78" i="18" s="1"/>
  <c r="AK81" i="18"/>
  <c r="AK82" i="18"/>
  <c r="AK84" i="18"/>
  <c r="AK85" i="18" s="1"/>
  <c r="AK13" i="18"/>
  <c r="AK16" i="18"/>
  <c r="AK19" i="18"/>
  <c r="AK22" i="18"/>
  <c r="AK25" i="18"/>
  <c r="AK28" i="18"/>
  <c r="AK31" i="18"/>
  <c r="AK34" i="18"/>
  <c r="AK37" i="18"/>
  <c r="AK40" i="18"/>
  <c r="AK77" i="18" l="1"/>
  <c r="AK65" i="18"/>
  <c r="AK61" i="18"/>
  <c r="AK74" i="18"/>
  <c r="AK86" i="18"/>
  <c r="AL72" i="15"/>
  <c r="AK104" i="15" l="1"/>
  <c r="AK107" i="15"/>
  <c r="AK108" i="15"/>
  <c r="AK52" i="15"/>
  <c r="AK55" i="15"/>
  <c r="AK56" i="15"/>
  <c r="AK59" i="15"/>
  <c r="AK60" i="15"/>
  <c r="AK63" i="15"/>
  <c r="AK64" i="15"/>
  <c r="AK67" i="15"/>
  <c r="AK68" i="15"/>
  <c r="AK70" i="15"/>
  <c r="AK72" i="15" s="1"/>
  <c r="AK81" i="15"/>
  <c r="AK82" i="15"/>
  <c r="AK85" i="15"/>
  <c r="AK86" i="15"/>
  <c r="AK93" i="15"/>
  <c r="AK94" i="15"/>
  <c r="AK12" i="15"/>
  <c r="AK15" i="15"/>
  <c r="AK18" i="15"/>
  <c r="AK21" i="15"/>
  <c r="AK24" i="15"/>
  <c r="AK33" i="15"/>
  <c r="AK36" i="15"/>
  <c r="AK39" i="15"/>
  <c r="AK42" i="15"/>
  <c r="AJ62" i="7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J92" i="18"/>
  <c r="AJ95" i="18"/>
  <c r="AJ96" i="18"/>
  <c r="AJ99" i="18"/>
  <c r="AJ100" i="18"/>
  <c r="AJ46" i="18"/>
  <c r="AJ49" i="18"/>
  <c r="AJ50" i="18"/>
  <c r="AJ53" i="18"/>
  <c r="AJ54" i="18"/>
  <c r="AJ57" i="18"/>
  <c r="AJ58" i="18"/>
  <c r="AJ60" i="18"/>
  <c r="AJ62" i="18" s="1"/>
  <c r="AJ64" i="18"/>
  <c r="AJ66" i="18" s="1"/>
  <c r="AJ69" i="18"/>
  <c r="AJ70" i="18"/>
  <c r="AJ72" i="18"/>
  <c r="AJ73" i="18" s="1"/>
  <c r="AJ76" i="18"/>
  <c r="AJ77" i="18" s="1"/>
  <c r="AJ81" i="18"/>
  <c r="AJ82" i="18"/>
  <c r="AJ84" i="18"/>
  <c r="AJ85" i="18" s="1"/>
  <c r="AK71" i="15" l="1"/>
  <c r="AJ78" i="18"/>
  <c r="AJ86" i="18"/>
  <c r="AJ74" i="18"/>
  <c r="AJ65" i="18"/>
  <c r="AJ61" i="18"/>
  <c r="AJ13" i="18"/>
  <c r="AJ16" i="18"/>
  <c r="AJ19" i="18"/>
  <c r="AJ22" i="18"/>
  <c r="AJ25" i="18"/>
  <c r="AJ28" i="18"/>
  <c r="AJ31" i="18"/>
  <c r="AJ34" i="18"/>
  <c r="AJ37" i="18"/>
  <c r="AJ40" i="18"/>
  <c r="AJ104" i="15" l="1"/>
  <c r="AJ107" i="15"/>
  <c r="AJ108" i="15"/>
  <c r="AJ52" i="15"/>
  <c r="AJ55" i="15"/>
  <c r="AJ56" i="15"/>
  <c r="AJ59" i="15"/>
  <c r="AJ60" i="15"/>
  <c r="AJ63" i="15"/>
  <c r="AJ64" i="15"/>
  <c r="AJ67" i="15"/>
  <c r="AJ68" i="15"/>
  <c r="AJ70" i="15"/>
  <c r="AJ71" i="15" s="1"/>
  <c r="AJ81" i="15"/>
  <c r="AJ82" i="15"/>
  <c r="AJ85" i="15"/>
  <c r="AJ86" i="15"/>
  <c r="AJ93" i="15"/>
  <c r="AJ94" i="15"/>
  <c r="AJ12" i="15"/>
  <c r="AJ15" i="15"/>
  <c r="AJ18" i="15"/>
  <c r="AJ21" i="15"/>
  <c r="AJ24" i="15"/>
  <c r="AJ33" i="15"/>
  <c r="AJ36" i="15"/>
  <c r="AJ39" i="15"/>
  <c r="AJ42" i="15"/>
  <c r="AI62" i="7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I92" i="18"/>
  <c r="AI95" i="18"/>
  <c r="AI96" i="18"/>
  <c r="AI99" i="18"/>
  <c r="AI100" i="18"/>
  <c r="AI72" i="18"/>
  <c r="AI73" i="18" s="1"/>
  <c r="AI46" i="18"/>
  <c r="AI49" i="18"/>
  <c r="AI50" i="18"/>
  <c r="AI53" i="18"/>
  <c r="AI54" i="18"/>
  <c r="AI57" i="18"/>
  <c r="AI58" i="18"/>
  <c r="AI60" i="18"/>
  <c r="AI61" i="18" s="1"/>
  <c r="AI64" i="18"/>
  <c r="AI65" i="18" s="1"/>
  <c r="AI69" i="18"/>
  <c r="AI70" i="18"/>
  <c r="AI76" i="18"/>
  <c r="AI77" i="18" s="1"/>
  <c r="AI81" i="18"/>
  <c r="AI82" i="18"/>
  <c r="AI84" i="18"/>
  <c r="AI86" i="18" s="1"/>
  <c r="AI13" i="18"/>
  <c r="AI16" i="18"/>
  <c r="AI19" i="18"/>
  <c r="AI22" i="18"/>
  <c r="AI25" i="18"/>
  <c r="AI28" i="18"/>
  <c r="AI31" i="18"/>
  <c r="AI34" i="18"/>
  <c r="AI37" i="18"/>
  <c r="AI40" i="18"/>
  <c r="AI85" i="18" l="1"/>
  <c r="AI78" i="18"/>
  <c r="AJ72" i="15"/>
  <c r="AI74" i="18"/>
  <c r="AI66" i="18"/>
  <c r="AI62" i="18"/>
  <c r="AH107" i="15" l="1"/>
  <c r="AI104" i="15"/>
  <c r="AI107" i="15"/>
  <c r="AI108" i="15"/>
  <c r="AI52" i="15"/>
  <c r="AI55" i="15"/>
  <c r="AI56" i="15"/>
  <c r="AI59" i="15"/>
  <c r="AI60" i="15"/>
  <c r="AI63" i="15"/>
  <c r="AI64" i="15"/>
  <c r="AI67" i="15"/>
  <c r="AI68" i="15"/>
  <c r="AI70" i="15"/>
  <c r="AI71" i="15" s="1"/>
  <c r="AI81" i="15"/>
  <c r="AI82" i="15"/>
  <c r="AI85" i="15"/>
  <c r="AI86" i="15"/>
  <c r="AI93" i="15"/>
  <c r="AI94" i="15"/>
  <c r="AI12" i="15"/>
  <c r="AI15" i="15"/>
  <c r="AI18" i="15"/>
  <c r="AI21" i="15"/>
  <c r="AI24" i="15"/>
  <c r="AI33" i="15"/>
  <c r="AI36" i="15"/>
  <c r="AI39" i="15"/>
  <c r="AI42" i="15"/>
  <c r="AH62" i="7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AH92" i="18"/>
  <c r="AH95" i="18"/>
  <c r="AH96" i="18"/>
  <c r="AH99" i="18"/>
  <c r="AH100" i="18"/>
  <c r="AH46" i="18"/>
  <c r="AH49" i="18"/>
  <c r="AH50" i="18"/>
  <c r="AH53" i="18"/>
  <c r="AH54" i="18"/>
  <c r="AH57" i="18"/>
  <c r="AH58" i="18"/>
  <c r="AH60" i="18"/>
  <c r="AH61" i="18" s="1"/>
  <c r="AH64" i="18"/>
  <c r="AH65" i="18" s="1"/>
  <c r="AH69" i="18"/>
  <c r="AH70" i="18"/>
  <c r="AH72" i="18"/>
  <c r="AH73" i="18" s="1"/>
  <c r="AH76" i="18"/>
  <c r="AH77" i="18" s="1"/>
  <c r="AH81" i="18"/>
  <c r="AH82" i="18"/>
  <c r="AH84" i="18"/>
  <c r="AH86" i="18" s="1"/>
  <c r="AH13" i="18"/>
  <c r="AH16" i="18"/>
  <c r="AH19" i="18"/>
  <c r="AH22" i="18"/>
  <c r="AH25" i="18"/>
  <c r="AH28" i="18"/>
  <c r="AH31" i="18"/>
  <c r="AH34" i="18"/>
  <c r="AH37" i="18"/>
  <c r="AH40" i="18"/>
  <c r="AH62" i="18" l="1"/>
  <c r="AH85" i="18"/>
  <c r="AH66" i="18"/>
  <c r="AI72" i="15"/>
  <c r="AH78" i="18"/>
  <c r="AH74" i="18"/>
  <c r="AH12" i="15" l="1"/>
  <c r="AH15" i="15"/>
  <c r="AH18" i="15"/>
  <c r="AH21" i="15"/>
  <c r="AH24" i="15"/>
  <c r="AH33" i="15"/>
  <c r="AH36" i="15"/>
  <c r="AH39" i="15"/>
  <c r="AH42" i="15"/>
  <c r="AH52" i="15"/>
  <c r="AH55" i="15"/>
  <c r="AH56" i="15"/>
  <c r="AH59" i="15"/>
  <c r="AH60" i="15"/>
  <c r="AH63" i="15"/>
  <c r="AH64" i="15"/>
  <c r="AH67" i="15"/>
  <c r="AH68" i="15"/>
  <c r="AH70" i="15"/>
  <c r="AH71" i="15" s="1"/>
  <c r="AH81" i="15"/>
  <c r="AH82" i="15"/>
  <c r="AH85" i="15"/>
  <c r="AH86" i="15"/>
  <c r="AH93" i="15"/>
  <c r="AH104" i="15"/>
  <c r="AH108" i="15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AG42" i="18"/>
  <c r="AG97" i="18" s="1"/>
  <c r="AF103" i="18"/>
  <c r="T103" i="18"/>
  <c r="S103" i="18"/>
  <c r="R103" i="18"/>
  <c r="Q103" i="18"/>
  <c r="P103" i="18"/>
  <c r="P101" i="18" s="1"/>
  <c r="O103" i="18"/>
  <c r="O97" i="18" s="1"/>
  <c r="N103" i="18"/>
  <c r="N97" i="18" s="1"/>
  <c r="M103" i="18"/>
  <c r="M101" i="18" s="1"/>
  <c r="L103" i="18"/>
  <c r="L35" i="18" s="1"/>
  <c r="K103" i="18"/>
  <c r="K97" i="18" s="1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AF101" i="18"/>
  <c r="T101" i="18"/>
  <c r="S101" i="18"/>
  <c r="R101" i="18"/>
  <c r="Q101" i="18"/>
  <c r="J101" i="18"/>
  <c r="AG100" i="18"/>
  <c r="AF100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G99" i="18"/>
  <c r="AF99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AF97" i="18"/>
  <c r="T97" i="18"/>
  <c r="S97" i="18"/>
  <c r="R97" i="18"/>
  <c r="Q97" i="18"/>
  <c r="L97" i="18"/>
  <c r="J97" i="18"/>
  <c r="AG96" i="18"/>
  <c r="AF96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G95" i="18"/>
  <c r="AF95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AF93" i="18"/>
  <c r="T93" i="18"/>
  <c r="S93" i="18"/>
  <c r="R93" i="18"/>
  <c r="Q93" i="18"/>
  <c r="J93" i="18"/>
  <c r="F93" i="18"/>
  <c r="AG92" i="18"/>
  <c r="AF92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AF88" i="18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G84" i="18"/>
  <c r="AG85" i="18" s="1"/>
  <c r="AF84" i="18"/>
  <c r="AE84" i="18"/>
  <c r="AE86" i="18" s="1"/>
  <c r="AD84" i="18"/>
  <c r="AD85" i="18" s="1"/>
  <c r="AC84" i="18"/>
  <c r="AB84" i="18"/>
  <c r="AA84" i="18"/>
  <c r="AA85" i="18" s="1"/>
  <c r="Z84" i="18"/>
  <c r="Z85" i="18" s="1"/>
  <c r="X84" i="18"/>
  <c r="W84" i="18"/>
  <c r="W85" i="18" s="1"/>
  <c r="AF83" i="18"/>
  <c r="T83" i="18"/>
  <c r="S83" i="18"/>
  <c r="R83" i="18"/>
  <c r="Q83" i="18"/>
  <c r="AG82" i="18"/>
  <c r="AF82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G81" i="18"/>
  <c r="AF81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G76" i="18"/>
  <c r="AG77" i="18" s="1"/>
  <c r="AF76" i="18"/>
  <c r="AF79" i="18" s="1"/>
  <c r="AE76" i="18"/>
  <c r="AE77" i="18" s="1"/>
  <c r="AD76" i="18"/>
  <c r="AD77" i="18" s="1"/>
  <c r="AC76" i="18"/>
  <c r="AC77" i="18" s="1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 s="1"/>
  <c r="U76" i="18"/>
  <c r="U77" i="18" s="1"/>
  <c r="T76" i="18"/>
  <c r="T79" i="18" s="1"/>
  <c r="S76" i="18"/>
  <c r="S77" i="18" s="1"/>
  <c r="P76" i="18"/>
  <c r="P79" i="18" s="1"/>
  <c r="O76" i="18"/>
  <c r="N76" i="18"/>
  <c r="N77" i="18" s="1"/>
  <c r="M76" i="18"/>
  <c r="M77" i="18" s="1"/>
  <c r="L76" i="18"/>
  <c r="L77" i="18" s="1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G72" i="18"/>
  <c r="AF72" i="18"/>
  <c r="AE72" i="18"/>
  <c r="AE73" i="18" s="1"/>
  <c r="AD72" i="18"/>
  <c r="AC72" i="18"/>
  <c r="AC74" i="18" s="1"/>
  <c r="AB72" i="18"/>
  <c r="AB73" i="18" s="1"/>
  <c r="AA72" i="18"/>
  <c r="AA74" i="18" s="1"/>
  <c r="Z72" i="18"/>
  <c r="Z73" i="18" s="1"/>
  <c r="Y72" i="18"/>
  <c r="Y74" i="18" s="1"/>
  <c r="X72" i="18"/>
  <c r="W72" i="18"/>
  <c r="V72" i="18"/>
  <c r="U72" i="18"/>
  <c r="U74" i="18" s="1"/>
  <c r="T72" i="18"/>
  <c r="S72" i="18"/>
  <c r="S75" i="18" s="1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 s="1"/>
  <c r="E72" i="18"/>
  <c r="E73" i="18" s="1"/>
  <c r="D72" i="18"/>
  <c r="AF71" i="18"/>
  <c r="T71" i="18"/>
  <c r="S71" i="18"/>
  <c r="R71" i="18"/>
  <c r="Q71" i="18"/>
  <c r="J71" i="18"/>
  <c r="H71" i="18"/>
  <c r="F71" i="18"/>
  <c r="AG70" i="18"/>
  <c r="AF70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G69" i="18"/>
  <c r="AF69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G64" i="18"/>
  <c r="AG66" i="18" s="1"/>
  <c r="AF64" i="18"/>
  <c r="AF65" i="18" s="1"/>
  <c r="AE64" i="18"/>
  <c r="AE66" i="18" s="1"/>
  <c r="AD64" i="18"/>
  <c r="AD65" i="18" s="1"/>
  <c r="AC64" i="18"/>
  <c r="AC66" i="18" s="1"/>
  <c r="AB64" i="18"/>
  <c r="AB65" i="18" s="1"/>
  <c r="AA64" i="18"/>
  <c r="AA65" i="18" s="1"/>
  <c r="Z64" i="18"/>
  <c r="X64" i="18"/>
  <c r="X65" i="18" s="1"/>
  <c r="W64" i="18"/>
  <c r="W65" i="18" s="1"/>
  <c r="V64" i="18"/>
  <c r="R63" i="18"/>
  <c r="R62" i="18"/>
  <c r="R61" i="18"/>
  <c r="AG60" i="18"/>
  <c r="AG61" i="18" s="1"/>
  <c r="AF60" i="18"/>
  <c r="AF63" i="18" s="1"/>
  <c r="AE60" i="18"/>
  <c r="X60" i="18"/>
  <c r="X61" i="18" s="1"/>
  <c r="W60" i="18"/>
  <c r="W62" i="18" s="1"/>
  <c r="T60" i="18"/>
  <c r="S60" i="18"/>
  <c r="Q60" i="18"/>
  <c r="Q63" i="18" s="1"/>
  <c r="P60" i="18"/>
  <c r="P63" i="18" s="1"/>
  <c r="O60" i="18"/>
  <c r="O61" i="18" s="1"/>
  <c r="N60" i="18"/>
  <c r="M60" i="18"/>
  <c r="L60" i="18"/>
  <c r="L62" i="18" s="1"/>
  <c r="K60" i="18"/>
  <c r="J60" i="18"/>
  <c r="J62" i="18" s="1"/>
  <c r="I60" i="18"/>
  <c r="H60" i="18"/>
  <c r="H62" i="18" s="1"/>
  <c r="G60" i="18"/>
  <c r="F60" i="18"/>
  <c r="E60" i="18"/>
  <c r="D60" i="18"/>
  <c r="D62" i="18" s="1"/>
  <c r="AF59" i="18"/>
  <c r="T59" i="18"/>
  <c r="S59" i="18"/>
  <c r="R59" i="18"/>
  <c r="Q59" i="18"/>
  <c r="AG58" i="18"/>
  <c r="AF58" i="18"/>
  <c r="AE58" i="18"/>
  <c r="AD58" i="18"/>
  <c r="AC58" i="18"/>
  <c r="AB58" i="18"/>
  <c r="AA58" i="18"/>
  <c r="Z58" i="18"/>
  <c r="Y58" i="18"/>
  <c r="X58" i="18"/>
  <c r="T58" i="18"/>
  <c r="R58" i="18"/>
  <c r="Q58" i="18"/>
  <c r="AG57" i="18"/>
  <c r="AF57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N56" i="18"/>
  <c r="N58" i="18" s="1"/>
  <c r="M56" i="18"/>
  <c r="L56" i="18"/>
  <c r="K56" i="18"/>
  <c r="J56" i="18"/>
  <c r="J58" i="18" s="1"/>
  <c r="I56" i="18"/>
  <c r="I57" i="18" s="1"/>
  <c r="H56" i="18"/>
  <c r="G56" i="18"/>
  <c r="G59" i="18" s="1"/>
  <c r="F56" i="18"/>
  <c r="F58" i="18" s="1"/>
  <c r="E56" i="18"/>
  <c r="D56" i="18"/>
  <c r="AF55" i="18"/>
  <c r="T55" i="18"/>
  <c r="S55" i="18"/>
  <c r="R55" i="18"/>
  <c r="Q55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G53" i="18"/>
  <c r="AF53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AF51" i="18"/>
  <c r="T51" i="18"/>
  <c r="S51" i="18"/>
  <c r="R51" i="18"/>
  <c r="Q51" i="18"/>
  <c r="P51" i="18"/>
  <c r="J51" i="18"/>
  <c r="I51" i="18"/>
  <c r="H51" i="18"/>
  <c r="F51" i="18"/>
  <c r="AG50" i="18"/>
  <c r="AF50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AF47" i="18"/>
  <c r="T47" i="18"/>
  <c r="S47" i="18"/>
  <c r="R47" i="18"/>
  <c r="Q47" i="18"/>
  <c r="L47" i="18"/>
  <c r="J47" i="18"/>
  <c r="H47" i="18"/>
  <c r="F47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 s="1"/>
  <c r="U42" i="18"/>
  <c r="U51" i="18" s="1"/>
  <c r="AG41" i="18"/>
  <c r="AF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G40" i="18"/>
  <c r="AF40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AF38" i="18"/>
  <c r="T38" i="18"/>
  <c r="S38" i="18"/>
  <c r="R38" i="18"/>
  <c r="Q38" i="18"/>
  <c r="P38" i="18"/>
  <c r="AG37" i="18"/>
  <c r="AF37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 s="1"/>
  <c r="G36" i="18"/>
  <c r="G37" i="18" s="1"/>
  <c r="F36" i="18"/>
  <c r="F38" i="18" s="1"/>
  <c r="E36" i="18"/>
  <c r="D36" i="18"/>
  <c r="D37" i="18" s="1"/>
  <c r="AF35" i="18"/>
  <c r="T35" i="18"/>
  <c r="S35" i="18"/>
  <c r="R35" i="18"/>
  <c r="Q35" i="18"/>
  <c r="P35" i="18"/>
  <c r="J35" i="18"/>
  <c r="H35" i="18"/>
  <c r="F35" i="18"/>
  <c r="D35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AF32" i="18"/>
  <c r="T32" i="18"/>
  <c r="S32" i="18"/>
  <c r="R32" i="18"/>
  <c r="Q32" i="18"/>
  <c r="P32" i="18"/>
  <c r="O32" i="18"/>
  <c r="J32" i="18"/>
  <c r="H32" i="18"/>
  <c r="F32" i="18"/>
  <c r="AG31" i="18"/>
  <c r="AF31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AF29" i="18"/>
  <c r="T29" i="18"/>
  <c r="S29" i="18"/>
  <c r="R29" i="18"/>
  <c r="Q29" i="18"/>
  <c r="P29" i="18"/>
  <c r="J29" i="18"/>
  <c r="H29" i="18"/>
  <c r="F29" i="18"/>
  <c r="AG28" i="18"/>
  <c r="AF28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AF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G25" i="18"/>
  <c r="AF25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 s="1"/>
  <c r="AF23" i="18"/>
  <c r="T23" i="18"/>
  <c r="S23" i="18"/>
  <c r="R23" i="18"/>
  <c r="Q23" i="18"/>
  <c r="P23" i="18"/>
  <c r="J23" i="18"/>
  <c r="H23" i="18"/>
  <c r="F23" i="18"/>
  <c r="AG22" i="18"/>
  <c r="AF22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 s="1"/>
  <c r="U61" i="18" s="1"/>
  <c r="AF20" i="18"/>
  <c r="T20" i="18"/>
  <c r="S20" i="18"/>
  <c r="R20" i="18"/>
  <c r="Q20" i="18"/>
  <c r="P20" i="18"/>
  <c r="J20" i="18"/>
  <c r="H20" i="18"/>
  <c r="F20" i="18"/>
  <c r="AG19" i="18"/>
  <c r="AF19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AF17" i="18"/>
  <c r="T17" i="18"/>
  <c r="S17" i="18"/>
  <c r="R17" i="18"/>
  <c r="Q17" i="18"/>
  <c r="AG16" i="18"/>
  <c r="AF16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 s="1"/>
  <c r="I15" i="18"/>
  <c r="H15" i="18"/>
  <c r="H16" i="18" s="1"/>
  <c r="G15" i="18"/>
  <c r="G16" i="18" s="1"/>
  <c r="F15" i="18"/>
  <c r="F17" i="18" s="1"/>
  <c r="E15" i="18"/>
  <c r="D15" i="18"/>
  <c r="D16" i="18" s="1"/>
  <c r="AF14" i="18"/>
  <c r="T14" i="18"/>
  <c r="S14" i="18"/>
  <c r="R14" i="18"/>
  <c r="Q14" i="18"/>
  <c r="P14" i="18"/>
  <c r="J14" i="18"/>
  <c r="H14" i="18"/>
  <c r="G14" i="18"/>
  <c r="F14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AG11" i="18"/>
  <c r="AF11" i="18"/>
  <c r="T11" i="18"/>
  <c r="R11" i="18"/>
  <c r="Q11" i="18"/>
  <c r="J11" i="18"/>
  <c r="H11" i="18"/>
  <c r="F11" i="18"/>
  <c r="S10" i="18"/>
  <c r="S70" i="18" s="1"/>
  <c r="P10" i="18"/>
  <c r="P66" i="18" s="1"/>
  <c r="N47" i="18" l="1"/>
  <c r="O47" i="18"/>
  <c r="O59" i="18"/>
  <c r="O79" i="18"/>
  <c r="F97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 s="1"/>
  <c r="K59" i="18"/>
  <c r="D93" i="18"/>
  <c r="K32" i="18"/>
  <c r="K23" i="18"/>
  <c r="D47" i="18"/>
  <c r="L11" i="18"/>
  <c r="D29" i="18"/>
  <c r="K35" i="18"/>
  <c r="G51" i="18"/>
  <c r="L52" i="18"/>
  <c r="L55" i="18" s="1"/>
  <c r="H97" i="18"/>
  <c r="K14" i="18"/>
  <c r="D11" i="18"/>
  <c r="H93" i="18"/>
  <c r="E63" i="18"/>
  <c r="M63" i="18"/>
  <c r="O52" i="18"/>
  <c r="O53" i="18" s="1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AF67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G62" i="18"/>
  <c r="AG63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G20" i="18"/>
  <c r="AG35" i="18"/>
  <c r="AG88" i="18"/>
  <c r="AG23" i="18"/>
  <c r="AG48" i="15"/>
  <c r="AG17" i="18"/>
  <c r="AG29" i="18"/>
  <c r="AG38" i="18"/>
  <c r="AG55" i="18"/>
  <c r="AG75" i="18"/>
  <c r="AG83" i="18"/>
  <c r="AG14" i="18"/>
  <c r="AG26" i="18"/>
  <c r="AG32" i="18"/>
  <c r="AG47" i="18"/>
  <c r="AG51" i="18"/>
  <c r="AG59" i="18"/>
  <c r="AG67" i="18"/>
  <c r="AG103" i="18"/>
  <c r="AH42" i="18"/>
  <c r="AI42" i="18" s="1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AH94" i="15"/>
  <c r="AH72" i="15"/>
  <c r="AG71" i="18"/>
  <c r="AG93" i="18"/>
  <c r="AG101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Y66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Y65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AF85" i="18"/>
  <c r="AF86" i="18"/>
  <c r="AF87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AF73" i="18"/>
  <c r="AF75" i="18"/>
  <c r="AF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AF62" i="18"/>
  <c r="AF66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Y86" i="18"/>
  <c r="Y85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AF61" i="18"/>
  <c r="M62" i="18"/>
  <c r="AG65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AG78" i="18"/>
  <c r="AG79" i="18"/>
  <c r="G74" i="18"/>
  <c r="G80" i="18"/>
  <c r="G75" i="18"/>
  <c r="K74" i="18"/>
  <c r="K80" i="18"/>
  <c r="K75" i="18"/>
  <c r="O74" i="18"/>
  <c r="O80" i="18"/>
  <c r="O75" i="18"/>
  <c r="AG73" i="18"/>
  <c r="AG74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AF77" i="18"/>
  <c r="AF78" i="18"/>
  <c r="J77" i="18"/>
  <c r="AC86" i="18"/>
  <c r="AG86" i="18"/>
  <c r="AG87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 l="1"/>
  <c r="L53" i="18"/>
  <c r="V59" i="18"/>
  <c r="U43" i="15"/>
  <c r="U47" i="15"/>
  <c r="U45" i="15"/>
  <c r="AG124" i="15"/>
  <c r="AG43" i="15"/>
  <c r="AG47" i="15"/>
  <c r="AG45" i="15"/>
  <c r="J54" i="18"/>
  <c r="O55" i="18"/>
  <c r="O54" i="18"/>
  <c r="J53" i="18"/>
  <c r="V67" i="18"/>
  <c r="V55" i="18"/>
  <c r="V11" i="18"/>
  <c r="V93" i="18"/>
  <c r="V71" i="18"/>
  <c r="F55" i="18"/>
  <c r="F54" i="18"/>
  <c r="AI48" i="15"/>
  <c r="AH48" i="15"/>
  <c r="AI11" i="18"/>
  <c r="AJ42" i="18"/>
  <c r="AI51" i="18"/>
  <c r="AI75" i="18"/>
  <c r="AI97" i="18"/>
  <c r="AI59" i="18"/>
  <c r="AI87" i="18"/>
  <c r="AI55" i="18"/>
  <c r="AI88" i="18"/>
  <c r="AI101" i="18"/>
  <c r="AI47" i="18"/>
  <c r="AI103" i="18"/>
  <c r="AI83" i="18"/>
  <c r="AI93" i="18"/>
  <c r="AI71" i="18"/>
  <c r="AI79" i="18"/>
  <c r="AI26" i="18"/>
  <c r="AI35" i="18"/>
  <c r="AI29" i="18"/>
  <c r="AI38" i="18"/>
  <c r="AI23" i="18"/>
  <c r="AI63" i="18"/>
  <c r="AI20" i="18"/>
  <c r="AI67" i="18"/>
  <c r="AI14" i="18"/>
  <c r="AI32" i="18"/>
  <c r="AI41" i="18"/>
  <c r="AI17" i="18"/>
  <c r="AH11" i="18"/>
  <c r="AH97" i="18"/>
  <c r="AH103" i="18"/>
  <c r="AH55" i="18"/>
  <c r="AH14" i="18"/>
  <c r="AH38" i="18"/>
  <c r="AH47" i="18"/>
  <c r="AH88" i="18"/>
  <c r="AH59" i="18"/>
  <c r="AH63" i="18"/>
  <c r="AH83" i="18"/>
  <c r="AH93" i="18"/>
  <c r="AH51" i="18"/>
  <c r="AH32" i="18"/>
  <c r="AH71" i="18"/>
  <c r="AH26" i="18"/>
  <c r="AH101" i="18"/>
  <c r="AH67" i="18"/>
  <c r="AH20" i="18"/>
  <c r="AH29" i="18"/>
  <c r="AH23" i="18"/>
  <c r="AH41" i="18"/>
  <c r="AH35" i="18"/>
  <c r="AH79" i="18"/>
  <c r="AH75" i="18"/>
  <c r="AH17" i="18"/>
  <c r="AH87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AG123" i="15" l="1"/>
  <c r="AG119" i="15"/>
  <c r="AG121" i="15"/>
  <c r="V45" i="15"/>
  <c r="V43" i="15"/>
  <c r="V47" i="15"/>
  <c r="AH43" i="15"/>
  <c r="AH45" i="15"/>
  <c r="AH47" i="15"/>
  <c r="AI43" i="15"/>
  <c r="AI47" i="15"/>
  <c r="AI45" i="15"/>
  <c r="AJ48" i="15"/>
  <c r="AH83" i="15"/>
  <c r="AH34" i="15"/>
  <c r="AH87" i="15"/>
  <c r="AH100" i="15"/>
  <c r="AH79" i="15"/>
  <c r="AH31" i="15"/>
  <c r="AH61" i="15"/>
  <c r="AH27" i="15"/>
  <c r="AH13" i="15"/>
  <c r="AH22" i="15"/>
  <c r="AH77" i="15"/>
  <c r="AH75" i="15"/>
  <c r="AH124" i="15"/>
  <c r="AH53" i="15"/>
  <c r="AH37" i="15"/>
  <c r="AH16" i="15"/>
  <c r="AH105" i="15"/>
  <c r="AH10" i="15"/>
  <c r="AH19" i="15"/>
  <c r="AH29" i="15"/>
  <c r="AH65" i="15"/>
  <c r="AH57" i="15"/>
  <c r="AK48" i="15"/>
  <c r="AI13" i="15"/>
  <c r="AI19" i="15"/>
  <c r="AI75" i="15"/>
  <c r="AI105" i="15"/>
  <c r="AI79" i="15"/>
  <c r="AI29" i="15"/>
  <c r="AI83" i="15"/>
  <c r="AI124" i="15"/>
  <c r="AI100" i="15"/>
  <c r="AI31" i="15"/>
  <c r="AI53" i="15"/>
  <c r="AI61" i="15"/>
  <c r="AI34" i="15"/>
  <c r="AI16" i="15"/>
  <c r="AI10" i="15"/>
  <c r="AI57" i="15"/>
  <c r="AI37" i="15"/>
  <c r="AI87" i="15"/>
  <c r="AI77" i="15"/>
  <c r="AI27" i="15"/>
  <c r="AI22" i="15"/>
  <c r="AI65" i="15"/>
  <c r="AJ11" i="18"/>
  <c r="AK42" i="18"/>
  <c r="AL42" i="18" s="1"/>
  <c r="AJ101" i="18"/>
  <c r="AJ59" i="18"/>
  <c r="AJ83" i="18"/>
  <c r="AJ87" i="18"/>
  <c r="AJ93" i="18"/>
  <c r="AJ47" i="18"/>
  <c r="AJ97" i="18"/>
  <c r="AJ103" i="18"/>
  <c r="AJ55" i="18"/>
  <c r="AJ88" i="18"/>
  <c r="AJ51" i="18"/>
  <c r="AJ71" i="18"/>
  <c r="AJ79" i="18"/>
  <c r="AJ67" i="18"/>
  <c r="AJ75" i="18"/>
  <c r="AJ63" i="18"/>
  <c r="AJ38" i="18"/>
  <c r="AJ14" i="18"/>
  <c r="AJ23" i="18"/>
  <c r="AJ35" i="18"/>
  <c r="AJ20" i="18"/>
  <c r="AJ32" i="18"/>
  <c r="AJ41" i="18"/>
  <c r="AJ17" i="18"/>
  <c r="AJ26" i="18"/>
  <c r="AJ29" i="18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AH123" i="15" l="1"/>
  <c r="AH121" i="15"/>
  <c r="AH119" i="15"/>
  <c r="AI123" i="15"/>
  <c r="AI119" i="15"/>
  <c r="AI121" i="15"/>
  <c r="AI69" i="15"/>
  <c r="AI97" i="15"/>
  <c r="AI99" i="15"/>
  <c r="AH69" i="15"/>
  <c r="AH97" i="15"/>
  <c r="AH99" i="15"/>
  <c r="AK43" i="15"/>
  <c r="AK47" i="15"/>
  <c r="AK45" i="15"/>
  <c r="AJ43" i="15"/>
  <c r="AJ47" i="15"/>
  <c r="AJ45" i="15"/>
  <c r="W43" i="15"/>
  <c r="W47" i="15"/>
  <c r="W45" i="15"/>
  <c r="AL14" i="18"/>
  <c r="AM42" i="18"/>
  <c r="AL97" i="18"/>
  <c r="AL103" i="18"/>
  <c r="AL55" i="18"/>
  <c r="AL71" i="18"/>
  <c r="AL88" i="18"/>
  <c r="AL93" i="18"/>
  <c r="AL51" i="18"/>
  <c r="AL83" i="18"/>
  <c r="AL47" i="18"/>
  <c r="AL79" i="18"/>
  <c r="AL101" i="18"/>
  <c r="AL59" i="18"/>
  <c r="AL75" i="18"/>
  <c r="AL87" i="18"/>
  <c r="AL23" i="18"/>
  <c r="AL32" i="18"/>
  <c r="AL67" i="18"/>
  <c r="AL41" i="18"/>
  <c r="AL17" i="18"/>
  <c r="AL26" i="18"/>
  <c r="AL63" i="18"/>
  <c r="AL35" i="18"/>
  <c r="AL11" i="18"/>
  <c r="AL20" i="18"/>
  <c r="AL29" i="18"/>
  <c r="AL38" i="18"/>
  <c r="AM48" i="15"/>
  <c r="AK53" i="15"/>
  <c r="AK124" i="15"/>
  <c r="AK105" i="15"/>
  <c r="AK100" i="15"/>
  <c r="AK10" i="15"/>
  <c r="AK34" i="15"/>
  <c r="AK16" i="15"/>
  <c r="AK77" i="15"/>
  <c r="AK29" i="15"/>
  <c r="AK83" i="15"/>
  <c r="AK19" i="15"/>
  <c r="AK75" i="15"/>
  <c r="AK79" i="15"/>
  <c r="AK65" i="15"/>
  <c r="AK61" i="15"/>
  <c r="AK27" i="15"/>
  <c r="AK87" i="15"/>
  <c r="AK57" i="15"/>
  <c r="AK37" i="15"/>
  <c r="AK13" i="15"/>
  <c r="AK31" i="15"/>
  <c r="AK22" i="15"/>
  <c r="AH25" i="15"/>
  <c r="AH73" i="15"/>
  <c r="AH115" i="15"/>
  <c r="AH113" i="15"/>
  <c r="AH95" i="15"/>
  <c r="AH40" i="15"/>
  <c r="AH111" i="15"/>
  <c r="AH109" i="15"/>
  <c r="AI115" i="15"/>
  <c r="AI111" i="15"/>
  <c r="AI73" i="15"/>
  <c r="AI25" i="15"/>
  <c r="AI109" i="15"/>
  <c r="AI40" i="15"/>
  <c r="AI95" i="15"/>
  <c r="AI113" i="15"/>
  <c r="AL48" i="15"/>
  <c r="AJ83" i="15"/>
  <c r="AJ105" i="15"/>
  <c r="AJ37" i="15"/>
  <c r="AJ75" i="15"/>
  <c r="AJ34" i="15"/>
  <c r="AJ22" i="15"/>
  <c r="AJ61" i="15"/>
  <c r="AJ57" i="15"/>
  <c r="AJ10" i="15"/>
  <c r="AJ29" i="15"/>
  <c r="AJ79" i="15"/>
  <c r="AJ19" i="15"/>
  <c r="AJ124" i="15"/>
  <c r="AJ100" i="15"/>
  <c r="AJ87" i="15"/>
  <c r="AJ16" i="15"/>
  <c r="AJ27" i="15"/>
  <c r="AJ53" i="15"/>
  <c r="AJ13" i="15"/>
  <c r="AJ77" i="15"/>
  <c r="AJ31" i="15"/>
  <c r="AJ65" i="15"/>
  <c r="AK11" i="18"/>
  <c r="AK97" i="18"/>
  <c r="AK103" i="18"/>
  <c r="AK55" i="18"/>
  <c r="AK87" i="18"/>
  <c r="AK32" i="18"/>
  <c r="AK47" i="18"/>
  <c r="AK75" i="18"/>
  <c r="AK20" i="18"/>
  <c r="AK101" i="18"/>
  <c r="AK14" i="18"/>
  <c r="AK93" i="18"/>
  <c r="AK51" i="18"/>
  <c r="AK83" i="18"/>
  <c r="AK88" i="18"/>
  <c r="AK26" i="18"/>
  <c r="AK71" i="18"/>
  <c r="AK79" i="18"/>
  <c r="AK59" i="18"/>
  <c r="AK38" i="18"/>
  <c r="AK67" i="18"/>
  <c r="AK29" i="18"/>
  <c r="AK63" i="18"/>
  <c r="AK41" i="18"/>
  <c r="AK35" i="18"/>
  <c r="AK23" i="18"/>
  <c r="AK17" i="18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G104" i="15"/>
  <c r="AG105" i="15"/>
  <c r="AG107" i="15"/>
  <c r="AG108" i="15"/>
  <c r="AG111" i="15"/>
  <c r="AG52" i="15"/>
  <c r="AG53" i="15"/>
  <c r="AG55" i="15"/>
  <c r="AG56" i="15"/>
  <c r="AG57" i="15"/>
  <c r="AG59" i="15"/>
  <c r="AG60" i="15"/>
  <c r="AG61" i="15"/>
  <c r="AG63" i="15"/>
  <c r="AG64" i="15"/>
  <c r="AG65" i="15"/>
  <c r="AG67" i="15"/>
  <c r="AG68" i="15"/>
  <c r="AG70" i="15"/>
  <c r="AG71" i="15" s="1"/>
  <c r="AG75" i="15"/>
  <c r="AG77" i="15"/>
  <c r="AG79" i="15"/>
  <c r="AG81" i="15"/>
  <c r="AG82" i="15"/>
  <c r="AG83" i="15"/>
  <c r="AG85" i="15"/>
  <c r="AG86" i="15"/>
  <c r="AG87" i="15"/>
  <c r="AG92" i="15"/>
  <c r="AG94" i="15" s="1"/>
  <c r="AG100" i="15"/>
  <c r="AG25" i="15"/>
  <c r="AG12" i="15"/>
  <c r="AG15" i="15"/>
  <c r="AG18" i="15"/>
  <c r="AG21" i="15"/>
  <c r="AG24" i="15"/>
  <c r="AG33" i="15"/>
  <c r="AG36" i="15"/>
  <c r="AG39" i="15"/>
  <c r="AG42" i="15"/>
  <c r="AG10" i="15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AJ69" i="15" l="1"/>
  <c r="AJ99" i="15"/>
  <c r="AJ97" i="15"/>
  <c r="AG69" i="15"/>
  <c r="AG97" i="15"/>
  <c r="AG99" i="15"/>
  <c r="AJ119" i="15"/>
  <c r="AJ121" i="15"/>
  <c r="AJ123" i="15"/>
  <c r="AK69" i="15"/>
  <c r="AK97" i="15"/>
  <c r="AK99" i="15"/>
  <c r="AK119" i="15"/>
  <c r="AK121" i="15"/>
  <c r="AK123" i="15"/>
  <c r="AM43" i="15"/>
  <c r="AM47" i="15"/>
  <c r="AM45" i="15"/>
  <c r="X43" i="15"/>
  <c r="X47" i="15"/>
  <c r="X45" i="15"/>
  <c r="AL47" i="15"/>
  <c r="AL45" i="15"/>
  <c r="AL43" i="15"/>
  <c r="AG72" i="15"/>
  <c r="AG93" i="15"/>
  <c r="AN48" i="15"/>
  <c r="AL83" i="15"/>
  <c r="AL75" i="15"/>
  <c r="AL65" i="15"/>
  <c r="AL57" i="15"/>
  <c r="AL29" i="15"/>
  <c r="AL53" i="15"/>
  <c r="AL31" i="15"/>
  <c r="AL37" i="15"/>
  <c r="AL34" i="15"/>
  <c r="AL19" i="15"/>
  <c r="AL77" i="15"/>
  <c r="AL105" i="15"/>
  <c r="AL13" i="15"/>
  <c r="AL10" i="15"/>
  <c r="AL79" i="15"/>
  <c r="AL87" i="15"/>
  <c r="AL22" i="15"/>
  <c r="AL100" i="15"/>
  <c r="AL16" i="15"/>
  <c r="AL124" i="15"/>
  <c r="AL61" i="15"/>
  <c r="AL27" i="15"/>
  <c r="AK73" i="15"/>
  <c r="AK115" i="15"/>
  <c r="AK113" i="15"/>
  <c r="AK25" i="15"/>
  <c r="AK109" i="15"/>
  <c r="AK95" i="15"/>
  <c r="AK40" i="15"/>
  <c r="AK111" i="15"/>
  <c r="AJ95" i="15"/>
  <c r="AJ115" i="15"/>
  <c r="AJ113" i="15"/>
  <c r="AJ109" i="15"/>
  <c r="AJ111" i="15"/>
  <c r="AJ25" i="15"/>
  <c r="AJ40" i="15"/>
  <c r="AJ73" i="15"/>
  <c r="AM14" i="18"/>
  <c r="AN42" i="18"/>
  <c r="AO42" i="18" s="1"/>
  <c r="AM11" i="18"/>
  <c r="AM35" i="18"/>
  <c r="AM55" i="18"/>
  <c r="AM93" i="18"/>
  <c r="AM29" i="18"/>
  <c r="AM51" i="18"/>
  <c r="AM23" i="18"/>
  <c r="AM47" i="18"/>
  <c r="AM71" i="18"/>
  <c r="AM88" i="18"/>
  <c r="AM101" i="18"/>
  <c r="AM17" i="18"/>
  <c r="AM41" i="18"/>
  <c r="AM59" i="18"/>
  <c r="AM83" i="18"/>
  <c r="AM97" i="18"/>
  <c r="AM103" i="18"/>
  <c r="AM63" i="18"/>
  <c r="AM20" i="18"/>
  <c r="AM79" i="18"/>
  <c r="AM38" i="18"/>
  <c r="AM75" i="18"/>
  <c r="AM87" i="18"/>
  <c r="AM32" i="18"/>
  <c r="AM67" i="18"/>
  <c r="AM26" i="18"/>
  <c r="AM10" i="15"/>
  <c r="AO48" i="15"/>
  <c r="AM19" i="15"/>
  <c r="AM31" i="15"/>
  <c r="AM37" i="15"/>
  <c r="AM65" i="15"/>
  <c r="AM105" i="15"/>
  <c r="AM13" i="15"/>
  <c r="AM61" i="15"/>
  <c r="AM75" i="15"/>
  <c r="AM87" i="15"/>
  <c r="AM124" i="15"/>
  <c r="AM34" i="15"/>
  <c r="AM57" i="15"/>
  <c r="AM77" i="15"/>
  <c r="AM83" i="15"/>
  <c r="AM100" i="15"/>
  <c r="AM27" i="15"/>
  <c r="AM53" i="15"/>
  <c r="AM79" i="15"/>
  <c r="AM29" i="15"/>
  <c r="AM22" i="15"/>
  <c r="AM16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87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Y67" i="18"/>
  <c r="AB62" i="18"/>
  <c r="AB61" i="18"/>
  <c r="AC60" i="18"/>
  <c r="AC22" i="18"/>
  <c r="AD21" i="18"/>
  <c r="AG73" i="15"/>
  <c r="AG109" i="15"/>
  <c r="AG115" i="15"/>
  <c r="AG40" i="15"/>
  <c r="AG113" i="15"/>
  <c r="AG95" i="15"/>
  <c r="AG34" i="15"/>
  <c r="AG27" i="15"/>
  <c r="AG19" i="15"/>
  <c r="AG13" i="15"/>
  <c r="AG37" i="15"/>
  <c r="AG31" i="15"/>
  <c r="AG29" i="15"/>
  <c r="AG22" i="15"/>
  <c r="AG16" i="15"/>
  <c r="AL123" i="15" l="1"/>
  <c r="AL121" i="15"/>
  <c r="AL119" i="15"/>
  <c r="AM69" i="15"/>
  <c r="AM97" i="15"/>
  <c r="AM99" i="15"/>
  <c r="AM119" i="15"/>
  <c r="AM121" i="15"/>
  <c r="AM123" i="15"/>
  <c r="AL69" i="15"/>
  <c r="AL97" i="15"/>
  <c r="AL99" i="15"/>
  <c r="AP48" i="15"/>
  <c r="AP19" i="15" s="1"/>
  <c r="AN43" i="15"/>
  <c r="AN47" i="15"/>
  <c r="AN45" i="15"/>
  <c r="Y43" i="15"/>
  <c r="Y47" i="15"/>
  <c r="Y45" i="15"/>
  <c r="AQ48" i="15"/>
  <c r="AQ105" i="15" s="1"/>
  <c r="AO43" i="15"/>
  <c r="AO47" i="15"/>
  <c r="AO45" i="15"/>
  <c r="AP42" i="18"/>
  <c r="AQ42" i="18" s="1"/>
  <c r="AO51" i="18"/>
  <c r="AO14" i="18"/>
  <c r="AO93" i="18"/>
  <c r="AO83" i="18"/>
  <c r="AO87" i="18"/>
  <c r="AO103" i="18"/>
  <c r="AO55" i="18"/>
  <c r="AO47" i="18"/>
  <c r="AO88" i="18"/>
  <c r="AO101" i="18"/>
  <c r="AO59" i="18"/>
  <c r="AO97" i="18"/>
  <c r="AO71" i="18"/>
  <c r="AO79" i="18"/>
  <c r="AO63" i="18"/>
  <c r="AO75" i="18"/>
  <c r="AO67" i="18"/>
  <c r="AO11" i="18"/>
  <c r="AO41" i="18"/>
  <c r="AO17" i="18"/>
  <c r="AO20" i="18"/>
  <c r="AO32" i="18"/>
  <c r="AO23" i="18"/>
  <c r="AO35" i="18"/>
  <c r="AO38" i="18"/>
  <c r="AO29" i="18"/>
  <c r="AO26" i="18"/>
  <c r="AP13" i="15"/>
  <c r="AM113" i="15"/>
  <c r="AM115" i="15"/>
  <c r="AM40" i="15"/>
  <c r="AM109" i="15"/>
  <c r="AM25" i="15"/>
  <c r="AM95" i="15"/>
  <c r="AM111" i="15"/>
  <c r="AM73" i="15"/>
  <c r="AO10" i="15"/>
  <c r="AO105" i="15"/>
  <c r="AO61" i="15"/>
  <c r="AO83" i="15"/>
  <c r="AO34" i="15"/>
  <c r="AO79" i="15"/>
  <c r="AO27" i="15"/>
  <c r="AO65" i="15"/>
  <c r="AO75" i="15"/>
  <c r="AO87" i="15"/>
  <c r="AO124" i="15"/>
  <c r="AO77" i="15"/>
  <c r="AO100" i="15"/>
  <c r="AO29" i="15"/>
  <c r="AO37" i="15"/>
  <c r="AO22" i="15"/>
  <c r="AO19" i="15"/>
  <c r="AO31" i="15"/>
  <c r="AO16" i="15"/>
  <c r="AO53" i="15"/>
  <c r="AO13" i="15"/>
  <c r="AO57" i="15"/>
  <c r="AN14" i="18"/>
  <c r="AN93" i="18"/>
  <c r="AN51" i="18"/>
  <c r="AN59" i="18"/>
  <c r="AN88" i="18"/>
  <c r="AN97" i="18"/>
  <c r="AN47" i="18"/>
  <c r="AN101" i="18"/>
  <c r="AN83" i="18"/>
  <c r="AN103" i="18"/>
  <c r="AN55" i="18"/>
  <c r="AN71" i="18"/>
  <c r="AN87" i="18"/>
  <c r="AN75" i="18"/>
  <c r="AN63" i="18"/>
  <c r="AN79" i="18"/>
  <c r="AN67" i="18"/>
  <c r="AN41" i="18"/>
  <c r="AN17" i="18"/>
  <c r="AN26" i="18"/>
  <c r="AN35" i="18"/>
  <c r="AN11" i="18"/>
  <c r="AN20" i="18"/>
  <c r="AN29" i="18"/>
  <c r="AN38" i="18"/>
  <c r="AN23" i="18"/>
  <c r="AN32" i="18"/>
  <c r="AL40" i="15"/>
  <c r="AL111" i="15"/>
  <c r="AL73" i="15"/>
  <c r="AL95" i="15"/>
  <c r="AL113" i="15"/>
  <c r="AL115" i="15"/>
  <c r="AL25" i="15"/>
  <c r="AL109" i="15"/>
  <c r="AN10" i="15"/>
  <c r="AN61" i="15"/>
  <c r="AN75" i="15"/>
  <c r="AN83" i="15"/>
  <c r="AN100" i="15"/>
  <c r="AN27" i="15"/>
  <c r="AN77" i="15"/>
  <c r="AN19" i="15"/>
  <c r="AN105" i="15"/>
  <c r="AN13" i="15"/>
  <c r="AN34" i="15"/>
  <c r="AN53" i="15"/>
  <c r="AN65" i="15"/>
  <c r="AN87" i="15"/>
  <c r="AN124" i="15"/>
  <c r="AN31" i="15"/>
  <c r="AN29" i="15"/>
  <c r="AN57" i="15"/>
  <c r="AN22" i="15"/>
  <c r="AN16" i="15"/>
  <c r="AN79" i="15"/>
  <c r="AN37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 s="1"/>
  <c r="AF70" i="15"/>
  <c r="AF72" i="15" s="1"/>
  <c r="AF66" i="15"/>
  <c r="AF68" i="15" s="1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 l="1"/>
  <c r="AP16" i="15"/>
  <c r="AP75" i="15"/>
  <c r="AP87" i="15"/>
  <c r="AF67" i="15"/>
  <c r="AP10" i="15"/>
  <c r="AP29" i="15"/>
  <c r="AP31" i="15"/>
  <c r="AP65" i="15"/>
  <c r="AP22" i="15"/>
  <c r="AP100" i="15"/>
  <c r="AP69" i="15" s="1"/>
  <c r="AP27" i="15"/>
  <c r="AP53" i="15"/>
  <c r="AP105" i="15"/>
  <c r="AP57" i="15"/>
  <c r="AP61" i="15"/>
  <c r="AP77" i="15"/>
  <c r="AP79" i="15"/>
  <c r="AP37" i="15"/>
  <c r="AP83" i="15"/>
  <c r="AP124" i="15"/>
  <c r="AP123" i="15" s="1"/>
  <c r="AP34" i="15"/>
  <c r="AP29" i="18"/>
  <c r="AP103" i="18"/>
  <c r="AQ79" i="15"/>
  <c r="AO69" i="15"/>
  <c r="AO97" i="15"/>
  <c r="AO99" i="15"/>
  <c r="AP87" i="18"/>
  <c r="AQ22" i="15"/>
  <c r="AQ37" i="15"/>
  <c r="AN119" i="15"/>
  <c r="AN121" i="15"/>
  <c r="AN123" i="15"/>
  <c r="AP26" i="18"/>
  <c r="AP71" i="18"/>
  <c r="AQ75" i="15"/>
  <c r="AQ53" i="15"/>
  <c r="AN69" i="15"/>
  <c r="AN99" i="15"/>
  <c r="AN97" i="15"/>
  <c r="AO119" i="15"/>
  <c r="AO121" i="15"/>
  <c r="AO123" i="15"/>
  <c r="AP32" i="18"/>
  <c r="AP51" i="18"/>
  <c r="AQ124" i="15"/>
  <c r="AQ25" i="15" s="1"/>
  <c r="AP67" i="18"/>
  <c r="AP23" i="18"/>
  <c r="AP20" i="18"/>
  <c r="AP88" i="18"/>
  <c r="AP47" i="18"/>
  <c r="AP93" i="18"/>
  <c r="AP97" i="18"/>
  <c r="AQ27" i="15"/>
  <c r="AQ13" i="15"/>
  <c r="AQ87" i="15"/>
  <c r="AQ65" i="15"/>
  <c r="AQ100" i="15"/>
  <c r="Z45" i="15"/>
  <c r="Z43" i="15"/>
  <c r="Z47" i="15"/>
  <c r="AS48" i="15"/>
  <c r="AQ43" i="15"/>
  <c r="AQ47" i="15"/>
  <c r="AQ45" i="15"/>
  <c r="AP17" i="18"/>
  <c r="AP14" i="18"/>
  <c r="AP63" i="18"/>
  <c r="AP79" i="18"/>
  <c r="AP59" i="18"/>
  <c r="AP101" i="18"/>
  <c r="AP11" i="18"/>
  <c r="AQ34" i="15"/>
  <c r="AQ31" i="15"/>
  <c r="AQ83" i="15"/>
  <c r="AQ10" i="15"/>
  <c r="AP41" i="18"/>
  <c r="AP38" i="18"/>
  <c r="AP35" i="18"/>
  <c r="AP75" i="18"/>
  <c r="AP83" i="18"/>
  <c r="AP55" i="18"/>
  <c r="AQ29" i="15"/>
  <c r="AQ16" i="15"/>
  <c r="AQ61" i="15"/>
  <c r="AQ19" i="15"/>
  <c r="AQ57" i="15"/>
  <c r="AQ77" i="15"/>
  <c r="AR48" i="15"/>
  <c r="AP47" i="15"/>
  <c r="AP43" i="15"/>
  <c r="AP45" i="15"/>
  <c r="AF94" i="15"/>
  <c r="AF71" i="15"/>
  <c r="AQ41" i="18"/>
  <c r="AQ38" i="18"/>
  <c r="AQ32" i="18"/>
  <c r="AQ29" i="18"/>
  <c r="AQ26" i="18"/>
  <c r="AQ20" i="18"/>
  <c r="AQ14" i="18"/>
  <c r="AQ23" i="18"/>
  <c r="AQ17" i="18"/>
  <c r="AQ11" i="18"/>
  <c r="AQ103" i="18"/>
  <c r="AQ88" i="18"/>
  <c r="AQ35" i="18"/>
  <c r="AN113" i="15"/>
  <c r="AN111" i="15"/>
  <c r="AN95" i="15"/>
  <c r="AN40" i="15"/>
  <c r="AN73" i="15"/>
  <c r="AN115" i="15"/>
  <c r="AN25" i="15"/>
  <c r="AN109" i="15"/>
  <c r="AO113" i="15"/>
  <c r="AO109" i="15"/>
  <c r="AO111" i="15"/>
  <c r="AO95" i="15"/>
  <c r="AO25" i="15"/>
  <c r="AO115" i="15"/>
  <c r="AO40" i="15"/>
  <c r="AO73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P115" i="15" l="1"/>
  <c r="AP109" i="15"/>
  <c r="AP111" i="15"/>
  <c r="AP113" i="15"/>
  <c r="AP73" i="15"/>
  <c r="AP95" i="15"/>
  <c r="AP40" i="15"/>
  <c r="AP25" i="15"/>
  <c r="AP121" i="15"/>
  <c r="AP119" i="15"/>
  <c r="AQ111" i="15"/>
  <c r="AQ40" i="15"/>
  <c r="AP99" i="15"/>
  <c r="AP97" i="15"/>
  <c r="AQ95" i="15"/>
  <c r="AQ69" i="15"/>
  <c r="AQ99" i="15"/>
  <c r="AQ97" i="15"/>
  <c r="AQ123" i="15"/>
  <c r="AQ119" i="15"/>
  <c r="AQ121" i="15"/>
  <c r="AQ113" i="15"/>
  <c r="AQ109" i="15"/>
  <c r="AQ73" i="15"/>
  <c r="AQ115" i="15"/>
  <c r="AS43" i="15"/>
  <c r="AS47" i="15"/>
  <c r="AS45" i="15"/>
  <c r="AS27" i="15"/>
  <c r="AS61" i="15"/>
  <c r="AS34" i="15"/>
  <c r="AS53" i="15"/>
  <c r="AS16" i="15"/>
  <c r="AS10" i="15"/>
  <c r="AS105" i="15"/>
  <c r="AS31" i="15"/>
  <c r="AS100" i="15"/>
  <c r="AS75" i="15"/>
  <c r="AS65" i="15"/>
  <c r="AS29" i="15"/>
  <c r="AS37" i="15"/>
  <c r="AS57" i="15"/>
  <c r="AS124" i="15"/>
  <c r="AS83" i="15"/>
  <c r="AS77" i="15"/>
  <c r="AS87" i="15"/>
  <c r="AS79" i="15"/>
  <c r="AS13" i="15"/>
  <c r="AS19" i="15"/>
  <c r="AS22" i="15"/>
  <c r="AA43" i="15"/>
  <c r="AA47" i="15"/>
  <c r="AA45" i="15"/>
  <c r="AR43" i="15"/>
  <c r="AR47" i="15"/>
  <c r="AR45" i="15"/>
  <c r="AR77" i="15"/>
  <c r="AR105" i="15"/>
  <c r="AR79" i="15"/>
  <c r="AR37" i="15"/>
  <c r="AR34" i="15"/>
  <c r="AR13" i="15"/>
  <c r="AR16" i="15"/>
  <c r="AR10" i="15"/>
  <c r="AR83" i="15"/>
  <c r="AR53" i="15"/>
  <c r="AR87" i="15"/>
  <c r="AR31" i="15"/>
  <c r="AR27" i="15"/>
  <c r="AR65" i="15"/>
  <c r="AR75" i="15"/>
  <c r="AR19" i="15"/>
  <c r="AR57" i="15"/>
  <c r="AR61" i="15"/>
  <c r="AR22" i="15"/>
  <c r="AR29" i="15"/>
  <c r="AR100" i="15"/>
  <c r="AR124" i="15"/>
  <c r="AQ87" i="18"/>
  <c r="AQ79" i="18"/>
  <c r="AQ71" i="18"/>
  <c r="AQ63" i="18"/>
  <c r="AQ55" i="18"/>
  <c r="AQ51" i="18"/>
  <c r="AQ47" i="18"/>
  <c r="AQ83" i="18"/>
  <c r="AQ75" i="18"/>
  <c r="AQ67" i="18"/>
  <c r="AQ59" i="18"/>
  <c r="AQ97" i="18"/>
  <c r="AQ93" i="18"/>
  <c r="AQ101" i="18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 s="1"/>
  <c r="AE41" i="7"/>
  <c r="AE42" i="7" s="1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 l="1"/>
  <c r="AR119" i="15"/>
  <c r="AR121" i="15"/>
  <c r="AR123" i="15"/>
  <c r="AR69" i="15"/>
  <c r="AR99" i="15"/>
  <c r="AR97" i="15"/>
  <c r="AS69" i="15"/>
  <c r="AS97" i="15"/>
  <c r="AS99" i="15"/>
  <c r="AF119" i="15"/>
  <c r="AF121" i="15"/>
  <c r="AF123" i="15"/>
  <c r="AF69" i="15"/>
  <c r="AF99" i="15"/>
  <c r="AF97" i="15"/>
  <c r="AS123" i="15"/>
  <c r="AS119" i="15"/>
  <c r="AS121" i="15"/>
  <c r="AS109" i="15"/>
  <c r="AS95" i="15"/>
  <c r="AS115" i="15"/>
  <c r="AS113" i="15"/>
  <c r="AS25" i="15"/>
  <c r="AS40" i="15"/>
  <c r="AS73" i="15"/>
  <c r="AS111" i="15"/>
  <c r="AB43" i="15"/>
  <c r="AB47" i="15"/>
  <c r="AB45" i="15"/>
  <c r="AR40" i="15"/>
  <c r="AR115" i="15"/>
  <c r="AR25" i="15"/>
  <c r="AR113" i="15"/>
  <c r="AR111" i="15"/>
  <c r="AR95" i="15"/>
  <c r="AR109" i="15"/>
  <c r="AR73" i="15"/>
  <c r="AD43" i="7"/>
  <c r="AC48" i="15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C43" i="15" l="1"/>
  <c r="AC47" i="15"/>
  <c r="AC45" i="15"/>
  <c r="AD48" i="15"/>
  <c r="AD93" i="18"/>
  <c r="AD35" i="18"/>
  <c r="AD51" i="18"/>
  <c r="AD14" i="18"/>
  <c r="AD32" i="18"/>
  <c r="AD79" i="18"/>
  <c r="AD103" i="18"/>
  <c r="AD29" i="18"/>
  <c r="AD41" i="18"/>
  <c r="AD47" i="18"/>
  <c r="AD17" i="18"/>
  <c r="AD88" i="18"/>
  <c r="AD59" i="18"/>
  <c r="AD11" i="18"/>
  <c r="AD26" i="18"/>
  <c r="AD67" i="18"/>
  <c r="AD101" i="18"/>
  <c r="AD71" i="18"/>
  <c r="AD38" i="18"/>
  <c r="AD87" i="18"/>
  <c r="AD97" i="18"/>
  <c r="AD75" i="18"/>
  <c r="AD20" i="18"/>
  <c r="AD23" i="18"/>
  <c r="AD83" i="18"/>
  <c r="AD55" i="18"/>
  <c r="AD6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 s="1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 l="1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 s="1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 l="1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 l="1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 s="1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 l="1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 l="1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 s="1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 l="1"/>
  <c r="Y42" i="7"/>
  <c r="Y12" i="15" l="1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 l="1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 s="1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 l="1"/>
  <c r="W43" i="7"/>
  <c r="V38" i="7"/>
  <c r="V40" i="7" s="1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 s="1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 l="1"/>
  <c r="V39" i="7"/>
  <c r="W108" i="15" l="1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 l="1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 s="1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 l="1"/>
  <c r="U43" i="7"/>
  <c r="U12" i="15" l="1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 l="1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 l="1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 l="1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 l="1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 l="1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 l="1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 l="1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 l="1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 l="1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 l="1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 l="1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 s="1"/>
  <c r="O88" i="15"/>
  <c r="O89" i="15" s="1"/>
  <c r="N88" i="15"/>
  <c r="N89" i="15" s="1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 s="1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 s="1"/>
  <c r="K66" i="15"/>
  <c r="K67" i="15" s="1"/>
  <c r="J66" i="15"/>
  <c r="J67" i="15" s="1"/>
  <c r="I66" i="15"/>
  <c r="I67" i="15" s="1"/>
  <c r="H66" i="15"/>
  <c r="H68" i="15" s="1"/>
  <c r="G66" i="15"/>
  <c r="F66" i="15"/>
  <c r="F68" i="15" s="1"/>
  <c r="E66" i="15"/>
  <c r="E68" i="15" s="1"/>
  <c r="D67" i="15"/>
  <c r="Q64" i="15"/>
  <c r="Q63" i="15"/>
  <c r="P62" i="15"/>
  <c r="P64" i="15" s="1"/>
  <c r="O62" i="15"/>
  <c r="O63" i="15" s="1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 s="1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 s="1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 s="1"/>
  <c r="F14" i="15"/>
  <c r="E14" i="15"/>
  <c r="E15" i="15" s="1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 s="1"/>
  <c r="O47" i="7"/>
  <c r="O46" i="7"/>
  <c r="O45" i="7"/>
  <c r="O38" i="7"/>
  <c r="O40" i="7" s="1"/>
  <c r="O33" i="7"/>
  <c r="O34" i="7"/>
  <c r="N34" i="7"/>
  <c r="N33" i="7"/>
  <c r="O31" i="7"/>
  <c r="O25" i="7"/>
  <c r="O23" i="7"/>
  <c r="O21" i="7"/>
  <c r="O19" i="7"/>
  <c r="O15" i="7"/>
  <c r="O12" i="7"/>
  <c r="O13" i="7" s="1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 s="1"/>
  <c r="M50" i="7"/>
  <c r="M52" i="7" s="1"/>
  <c r="L50" i="7"/>
  <c r="L52" i="7" s="1"/>
  <c r="K50" i="7"/>
  <c r="K51" i="7" s="1"/>
  <c r="J50" i="7"/>
  <c r="J51" i="7" s="1"/>
  <c r="I50" i="7"/>
  <c r="I51" i="7" s="1"/>
  <c r="H50" i="7"/>
  <c r="H51" i="7" s="1"/>
  <c r="G50" i="7"/>
  <c r="G51" i="7" s="1"/>
  <c r="F50" i="7"/>
  <c r="F52" i="7" s="1"/>
  <c r="E50" i="7"/>
  <c r="E52" i="7" s="1"/>
  <c r="D50" i="7"/>
  <c r="D52" i="7" s="1"/>
  <c r="N47" i="7"/>
  <c r="N48" i="7" s="1"/>
  <c r="M47" i="7"/>
  <c r="M48" i="7" s="1"/>
  <c r="L47" i="7"/>
  <c r="L48" i="7" s="1"/>
  <c r="K47" i="7"/>
  <c r="K48" i="7" s="1"/>
  <c r="J47" i="7"/>
  <c r="J48" i="7" s="1"/>
  <c r="I47" i="7"/>
  <c r="I49" i="7" s="1"/>
  <c r="H47" i="7"/>
  <c r="H48" i="7" s="1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 s="1"/>
  <c r="M38" i="7"/>
  <c r="M40" i="7" s="1"/>
  <c r="L38" i="7"/>
  <c r="L39" i="7" s="1"/>
  <c r="K38" i="7"/>
  <c r="K40" i="7" s="1"/>
  <c r="J38" i="7"/>
  <c r="J39" i="7" s="1"/>
  <c r="I38" i="7"/>
  <c r="I39" i="7" s="1"/>
  <c r="H38" i="7"/>
  <c r="H35" i="7" s="1"/>
  <c r="G38" i="7"/>
  <c r="G39" i="7" s="1"/>
  <c r="F38" i="7"/>
  <c r="F39" i="7" s="1"/>
  <c r="E38" i="7"/>
  <c r="E40" i="7" s="1"/>
  <c r="D38" i="7"/>
  <c r="D40" i="7" s="1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 s="1"/>
  <c r="K24" i="7"/>
  <c r="K25" i="7" s="1"/>
  <c r="J24" i="7"/>
  <c r="J25" i="7" s="1"/>
  <c r="I24" i="7"/>
  <c r="I25" i="7" s="1"/>
  <c r="H24" i="7"/>
  <c r="H25" i="7" s="1"/>
  <c r="G24" i="7"/>
  <c r="G25" i="7" s="1"/>
  <c r="F24" i="7"/>
  <c r="F25" i="7" s="1"/>
  <c r="E24" i="7"/>
  <c r="E25" i="7" s="1"/>
  <c r="D24" i="7"/>
  <c r="D25" i="7" s="1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 s="1"/>
  <c r="K12" i="7"/>
  <c r="K13" i="7" s="1"/>
  <c r="J12" i="7"/>
  <c r="J13" i="7" s="1"/>
  <c r="I12" i="7"/>
  <c r="I13" i="7" s="1"/>
  <c r="H12" i="7"/>
  <c r="H13" i="7" s="1"/>
  <c r="G12" i="7"/>
  <c r="G13" i="7" s="1"/>
  <c r="F12" i="7"/>
  <c r="F13" i="7" s="1"/>
  <c r="E12" i="7"/>
  <c r="E13" i="7" s="1"/>
  <c r="D12" i="7"/>
  <c r="D13" i="7" s="1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 l="1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 s="1"/>
  <c r="N90" i="15"/>
  <c r="M35" i="7"/>
  <c r="M37" i="7" s="1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 s="1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 s="1"/>
  <c r="L35" i="7"/>
  <c r="L36" i="7" s="1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 s="1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 s="1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 l="1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 l="1"/>
  <c r="R87" i="15"/>
  <c r="R61" i="15"/>
  <c r="R29" i="15"/>
  <c r="R16" i="15"/>
  <c r="R37" i="15"/>
  <c r="R100" i="15"/>
  <c r="R31" i="15"/>
  <c r="R124" i="15"/>
  <c r="R34" i="15"/>
  <c r="R53" i="15"/>
  <c r="R105" i="15"/>
  <c r="R83" i="15"/>
  <c r="R27" i="15"/>
  <c r="R13" i="15"/>
  <c r="R77" i="15"/>
  <c r="R75" i="15"/>
  <c r="R57" i="15"/>
  <c r="R79" i="15"/>
  <c r="R69" i="15" l="1"/>
  <c r="R97" i="15"/>
  <c r="R99" i="15"/>
  <c r="R119" i="15"/>
  <c r="R121" i="15"/>
  <c r="R123" i="15"/>
  <c r="R95" i="15"/>
  <c r="R40" i="15"/>
  <c r="R73" i="15"/>
  <c r="R25" i="15"/>
  <c r="R111" i="15"/>
  <c r="R113" i="15"/>
  <c r="R109" i="15"/>
  <c r="R115" i="15"/>
</calcChain>
</file>

<file path=xl/sharedStrings.xml><?xml version="1.0" encoding="utf-8"?>
<sst xmlns="http://schemas.openxmlformats.org/spreadsheetml/2006/main" count="753" uniqueCount="219">
  <si>
    <t>feb-20 (*)</t>
  </si>
  <si>
    <t>mar-20 (*)</t>
  </si>
  <si>
    <t>may-20 (*)</t>
  </si>
  <si>
    <t>jun-20 (*)</t>
  </si>
  <si>
    <t>jul-20 (*)</t>
  </si>
  <si>
    <t>sep-20 (*)</t>
  </si>
  <si>
    <t>oct-20 (*)</t>
  </si>
  <si>
    <t>nov-20 (*)</t>
  </si>
  <si>
    <t>dic-20 (*)</t>
  </si>
  <si>
    <t>feb-21 (*)</t>
  </si>
  <si>
    <t>mar-21 (*)</t>
  </si>
  <si>
    <t>may-21 (*)</t>
  </si>
  <si>
    <t>jun-21 (*)</t>
  </si>
  <si>
    <t>jul-21 (*)</t>
  </si>
  <si>
    <t>sep-21 (*)</t>
  </si>
  <si>
    <t>oct-21 (*)</t>
  </si>
  <si>
    <t>nov-21 (*)</t>
  </si>
  <si>
    <t>2022 (*)</t>
  </si>
  <si>
    <t>feb-23 (*)</t>
  </si>
  <si>
    <t>feb-23(*)</t>
  </si>
  <si>
    <t xml:space="preserve">feb-20 </t>
  </si>
  <si>
    <t>mar-20</t>
  </si>
  <si>
    <t>may-20</t>
  </si>
  <si>
    <t>jun-20</t>
  </si>
  <si>
    <t>jul-20</t>
  </si>
  <si>
    <t>mar-23 (*)</t>
  </si>
  <si>
    <t>mar-23(*)</t>
  </si>
  <si>
    <t>may-23 (*)</t>
  </si>
  <si>
    <t>may-23(*)</t>
  </si>
  <si>
    <t>jun-23 (*)</t>
  </si>
  <si>
    <t>jun-23(*)</t>
  </si>
  <si>
    <t>jul-23 (*)</t>
  </si>
  <si>
    <t>jul-23(*)</t>
  </si>
  <si>
    <t>sep-23 (*)</t>
  </si>
  <si>
    <t>sep-23(*)</t>
  </si>
  <si>
    <t>oct-23 (*)</t>
  </si>
  <si>
    <t>oct-23(*)</t>
  </si>
  <si>
    <t>nov-23 (*)</t>
  </si>
  <si>
    <t>nov-23(*)</t>
  </si>
  <si>
    <t>dic-23 (*)</t>
  </si>
  <si>
    <t>dic-23(*)</t>
  </si>
  <si>
    <t>2023(*)</t>
  </si>
  <si>
    <t>feb-24 (*)</t>
  </si>
  <si>
    <t>mar-24 (*)</t>
  </si>
  <si>
    <t>may-24 (*)</t>
  </si>
  <si>
    <t>jun-24 (*)</t>
  </si>
  <si>
    <t>jul-24 (*)</t>
  </si>
  <si>
    <t>sep-24 (*)</t>
  </si>
  <si>
    <t>oct-24 (*)</t>
  </si>
  <si>
    <t>nov-24 (*)</t>
  </si>
  <si>
    <t>dic-24*</t>
  </si>
  <si>
    <t>dic-24 (*)</t>
  </si>
  <si>
    <t>USD</t>
  </si>
  <si>
    <t>PYG</t>
  </si>
  <si>
    <t>JPY</t>
  </si>
  <si>
    <t>Variable</t>
  </si>
  <si>
    <t>BID</t>
  </si>
  <si>
    <t>BIRF</t>
  </si>
  <si>
    <t>CAF</t>
  </si>
  <si>
    <t>FONPLATA</t>
  </si>
  <si>
    <t>JICA</t>
  </si>
  <si>
    <t>- BCP</t>
  </si>
  <si>
    <t>2024*</t>
  </si>
  <si>
    <t>2024 (*)</t>
  </si>
  <si>
    <t>feb-25*</t>
  </si>
  <si>
    <t>mar-25*</t>
  </si>
  <si>
    <t>Public Debt Statistics*</t>
  </si>
  <si>
    <t xml:space="preserve">*Preliminary data using the new GDP base </t>
  </si>
  <si>
    <r>
      <rPr>
        <b/>
        <sz val="9"/>
        <color indexed="8"/>
        <rFont val="Calibri"/>
        <family val="2"/>
        <scheme val="minor"/>
      </rPr>
      <t xml:space="preserve">Source: </t>
    </r>
    <r>
      <rPr>
        <sz val="9"/>
        <color indexed="8"/>
        <rFont val="Calibri"/>
        <family val="2"/>
        <scheme val="minor"/>
      </rPr>
      <t>General Directorate of  Debt Policy</t>
    </r>
    <r>
      <rPr>
        <b/>
        <sz val="9"/>
        <color indexed="8"/>
        <rFont val="Calibri"/>
        <family val="2"/>
        <scheme val="minor"/>
      </rPr>
      <t xml:space="preserve"> </t>
    </r>
    <r>
      <rPr>
        <sz val="9"/>
        <color indexed="8"/>
        <rFont val="Calibri"/>
        <family val="2"/>
        <scheme val="minor"/>
      </rPr>
      <t>VMEP - MEF</t>
    </r>
  </si>
  <si>
    <t>More info: tel  4132264</t>
  </si>
  <si>
    <t>PUBLIC DEBT BALANCE</t>
  </si>
  <si>
    <t>(In millions of  USD)</t>
  </si>
  <si>
    <t xml:space="preserve">Total Public Sector Debt </t>
  </si>
  <si>
    <t>% GDP</t>
  </si>
  <si>
    <t xml:space="preserve">    % GDP</t>
  </si>
  <si>
    <t>External Debt</t>
  </si>
  <si>
    <t>% Total Debt</t>
  </si>
  <si>
    <t xml:space="preserve">    % Total Debt</t>
  </si>
  <si>
    <t xml:space="preserve">    Multilateral and Bilateral</t>
  </si>
  <si>
    <r>
      <t xml:space="preserve"> 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</si>
  <si>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</si>
  <si>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 (TPSD)</t>
  </si>
  <si>
    <t>Domestic Debt</t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</si>
  <si>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</si>
  <si>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FGD Bonds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</si>
  <si>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</si>
  <si>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</si>
  <si>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t>GDP</t>
  </si>
  <si>
    <t>(**) GDP 2018, fuente: Anexo estadístico del BCP</t>
  </si>
  <si>
    <t>Central Government</t>
  </si>
  <si>
    <t xml:space="preserve"> Central Government Public Debt (CGPD)</t>
  </si>
  <si>
    <t>% Central Government Debt</t>
  </si>
  <si>
    <t xml:space="preserve">    % Central Government Debt</t>
  </si>
  <si>
    <r>
      <t xml:space="preserve">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</si>
  <si>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</si>
  <si>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</si>
  <si>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6</t>
    </r>
  </si>
  <si>
    <t>Decentralized Government public debt  (DGPD)</t>
  </si>
  <si>
    <t xml:space="preserve">Decentralized Government </t>
  </si>
  <si>
    <t>% Decentralized Government Debt</t>
  </si>
  <si>
    <t>2  Law Nº 4848/13,  Law Nº 5142/14,  Law 5386/15,  Law 5554/16,  Law 6026/18,  Law 6258/19,  Law 6469/20,  Law 6524/20.</t>
  </si>
  <si>
    <t>3  Law N° 5074/2013, Project Ruta Asfáltica Loma Plata   - Carmelo Peralta (Paved Road)</t>
  </si>
  <si>
    <t>5  Law Nº 3974/10 y Decree Nº 10273/12 (Perpetual Bonds for Gs. 3.927.460.159.843 -  BCP Capitalization ).</t>
  </si>
  <si>
    <t>6 Bonds from Fondo de Garantía de Depósitos (FGD). ( Guarantee Deposits Fund)</t>
  </si>
  <si>
    <t>7 Treasury Bonds, Obligations of Debt Exchange by Nature (TFCA), Guarantee on Bonds of the Agencia Financiera de Desarrollo (AFD).</t>
  </si>
  <si>
    <t xml:space="preserve">8  Law N° 5074/2013, Project Ruta Asfáltica San Cristobal - Naranajal and Project Costanera Sur. (Paved Road) </t>
  </si>
  <si>
    <t>9 Multilateral and Bilateral.</t>
  </si>
  <si>
    <t>10 Debt exchange by nature (TFCA), with Guarantee on Bonds of the Agence Française de Développement (AFD).</t>
  </si>
  <si>
    <t>Source: General Directorate of  Debt Policy VMEP - MEF</t>
  </si>
  <si>
    <t>(*) Preliminary Data</t>
  </si>
  <si>
    <t>1  Law Nº 1421/99  and Law Nº 1441/99.</t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</si>
  <si>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</si>
  <si>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Domestic Debt</t>
    </r>
    <r>
      <rPr>
        <b/>
        <vertAlign val="superscript"/>
        <sz val="8"/>
        <rFont val="Calibri"/>
        <family val="2"/>
        <scheme val="minor"/>
      </rPr>
      <t>4</t>
    </r>
  </si>
  <si>
    <t>jan-20</t>
  </si>
  <si>
    <t>jan-23 (*)</t>
  </si>
  <si>
    <t>jan-24 (*)</t>
  </si>
  <si>
    <t>jan-25*</t>
  </si>
  <si>
    <t>apr-20</t>
  </si>
  <si>
    <t>apr-23 (*)</t>
  </si>
  <si>
    <t>apr-24 (*)</t>
  </si>
  <si>
    <t>apr-25*</t>
  </si>
  <si>
    <t>aug-23 (*)</t>
  </si>
  <si>
    <t>aug-24 (*)</t>
  </si>
  <si>
    <t>PUBLIC DEBT DISBURSEMENTS</t>
  </si>
  <si>
    <t>(In millions of USD)</t>
  </si>
  <si>
    <t>Total Public Sector Debt</t>
  </si>
  <si>
    <t>Total Public Sector Debt (TPSD)</t>
  </si>
  <si>
    <t xml:space="preserve">    Multilateral and Bilateral </t>
  </si>
  <si>
    <t>External Debt8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</si>
  <si>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</si>
  <si>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</si>
  <si>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Domestic Debt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</si>
  <si>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</si>
  <si>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</si>
  <si>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</si>
  <si>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</si>
  <si>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</si>
  <si>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</si>
  <si>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FGD Bonds 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</si>
  <si>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</si>
  <si>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t>Central Government Public Debt  (CGPD)</t>
  </si>
  <si>
    <t>Decentralized government public debt (DGPD)</t>
  </si>
  <si>
    <t>Decentralized government</t>
  </si>
  <si>
    <r>
      <t>Domestic Debt</t>
    </r>
    <r>
      <rPr>
        <b/>
        <vertAlign val="superscript"/>
        <sz val="8"/>
        <rFont val="Calibri"/>
        <family val="2"/>
        <scheme val="minor"/>
      </rPr>
      <t>9</t>
    </r>
  </si>
  <si>
    <t>Source: General  Directorate of  Debt Policy VMEP - MEF</t>
  </si>
  <si>
    <t>jan-20 (*)</t>
  </si>
  <si>
    <t>jan-23(*)</t>
  </si>
  <si>
    <t>jan-25 (*)</t>
  </si>
  <si>
    <t>jan-21 (*)</t>
  </si>
  <si>
    <t>apr-20 (*)</t>
  </si>
  <si>
    <t>apr-23(*)</t>
  </si>
  <si>
    <t>apr-21 (*)</t>
  </si>
  <si>
    <t>aug-20 (*)</t>
  </si>
  <si>
    <t>aug-23(*)</t>
  </si>
  <si>
    <t>aug-21 (*)</t>
  </si>
  <si>
    <t>PUBLIC DEBT SERVICE</t>
  </si>
  <si>
    <t>%GDP</t>
  </si>
  <si>
    <t xml:space="preserve">    %GDP</t>
  </si>
  <si>
    <t>%Total Debt</t>
  </si>
  <si>
    <t xml:space="preserve">    %Total Debt</t>
  </si>
  <si>
    <t>8 Multilateral and Bilateral.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</si>
  <si>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</si>
  <si>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(TPSD)</t>
  </si>
  <si>
    <t xml:space="preserve">    Amortization</t>
  </si>
  <si>
    <t xml:space="preserve">    Interest</t>
  </si>
  <si>
    <t xml:space="preserve">   Fees</t>
  </si>
  <si>
    <r>
      <t xml:space="preserve">   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</si>
  <si>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Other</t>
    </r>
    <r>
      <rPr>
        <vertAlign val="superscript"/>
        <sz val="8"/>
        <color theme="1"/>
        <rFont val="Calibri"/>
        <family val="2"/>
        <scheme val="minor"/>
      </rPr>
      <t>6</t>
    </r>
  </si>
  <si>
    <t>(**) GDP2018, fuente: anexo estadístico del BCP</t>
  </si>
  <si>
    <r>
      <t xml:space="preserve">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</si>
  <si>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Domestic Debt </t>
    </r>
    <r>
      <rPr>
        <b/>
        <vertAlign val="superscript"/>
        <sz val="8"/>
        <rFont val="Calibri"/>
        <family val="2"/>
        <scheme val="minor"/>
      </rPr>
      <t>4</t>
    </r>
  </si>
  <si>
    <t>Decentralized Government</t>
  </si>
  <si>
    <t>5 Treasury Bonds.</t>
  </si>
  <si>
    <t>6 Treasury Bonds, Obligations of Debt Exchange by Nature (TFCA), Guarantee on Bonds of the Agencia Financiera de Desarrollo (AFD).</t>
  </si>
  <si>
    <t xml:space="preserve">7Law N° 5074/2013, Project Ruta Asfáltica San Cristobal - Naranajal and Project Costanera Sur. (Paved Road) </t>
  </si>
  <si>
    <t>9 Debt exchange by nature (TFCA), with Guarantee on Bonds of the Agence Française de Développement (AFD).</t>
  </si>
  <si>
    <t xml:space="preserve"> Central Government Public Debt  (CGPD)</t>
  </si>
  <si>
    <t>Public Debt Classification</t>
  </si>
  <si>
    <t xml:space="preserve">Central Gov Public Debt (in millions of USD) </t>
  </si>
  <si>
    <t>Public Sector Total Debt (**) (in millons of USD)</t>
  </si>
  <si>
    <t>(U$S millions)</t>
  </si>
  <si>
    <t>% of GDP</t>
  </si>
  <si>
    <t>Central Gov Public Debt</t>
  </si>
  <si>
    <t>Public Sector Total Debt</t>
  </si>
  <si>
    <t>Public Sector Total Debt Classification by categories (in millions of USD)</t>
  </si>
  <si>
    <t>% of total debt</t>
  </si>
  <si>
    <t>Residence of the creditor</t>
  </si>
  <si>
    <t>Currency</t>
  </si>
  <si>
    <t>Other</t>
  </si>
  <si>
    <t>Rate</t>
  </si>
  <si>
    <t xml:space="preserve">Fixed </t>
  </si>
  <si>
    <t>Creditor</t>
  </si>
  <si>
    <t>- Multilateral</t>
  </si>
  <si>
    <t>- Bilateral</t>
  </si>
  <si>
    <t>- External Bonds</t>
  </si>
  <si>
    <t>International Bonds</t>
  </si>
  <si>
    <t>- Law N° 5074/2013</t>
  </si>
  <si>
    <t>- Domestic Bonds</t>
  </si>
  <si>
    <t xml:space="preserve">           Local Bonds</t>
  </si>
  <si>
    <t xml:space="preserve">               Local Bonds</t>
  </si>
  <si>
    <t>Instrument</t>
  </si>
  <si>
    <t>Loans</t>
  </si>
  <si>
    <t>Bonds</t>
  </si>
  <si>
    <t>Law N° 5074/2013</t>
  </si>
  <si>
    <t>Source: General Directorate of  Debt Policy  MEF</t>
  </si>
  <si>
    <t>(*) Preliminary data</t>
  </si>
  <si>
    <r>
      <rPr>
        <b/>
        <i/>
        <sz val="9"/>
        <color indexed="8"/>
        <rFont val="Calibri"/>
        <family val="2"/>
        <scheme val="minor"/>
      </rPr>
      <t>Source:</t>
    </r>
    <r>
      <rPr>
        <i/>
        <sz val="9"/>
        <color indexed="8"/>
        <rFont val="Calibri"/>
        <family val="2"/>
        <scheme val="minor"/>
      </rPr>
      <t xml:space="preserve"> General Directorate of  Debt Policy  MEF</t>
    </r>
  </si>
  <si>
    <t>(**) Contains Central Government Debt and Decentralized Government Debt paid by the Debtor Entities.
(**) Contains Central Government Debt and Decentralized Government Debt paid by the Debtor Entities.</t>
  </si>
  <si>
    <t>(**) Contains Central Government Debt and Decentralized Government Debt paid by the Debtor Entities.</t>
  </si>
  <si>
    <t>Centra Gov Public Debt Classification by categories (in millions of USD)</t>
  </si>
  <si>
    <t>may-25*</t>
  </si>
  <si>
    <t>jun-25*</t>
  </si>
  <si>
    <t>jul-25*</t>
  </si>
  <si>
    <t>XDR</t>
  </si>
  <si>
    <t>Last Update 08/31/2025</t>
  </si>
  <si>
    <t>aug-25*</t>
  </si>
  <si>
    <t>aug-25 (*)</t>
  </si>
  <si>
    <t xml:space="preserve"> 4 Domestic Debt currency exchange rate from  BCP (Paraguay Central Bank), 7.327,49 08/29/2025.</t>
  </si>
  <si>
    <t xml:space="preserve"> 4 Domestic Debt currency exchange rate from  BCP (Paraguay Central Bank),  7.327,49 08/29/2025.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</si>
</sst>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indexed="8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202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6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6" fillId="2" borderId="0" xfId="0" applyFont="1" applyFill="1" applyAlignment="1">
      <alignment wrapText="1"/>
    </xf>
    <xf numFmtId="169" fontId="67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8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69" fillId="59" borderId="43" xfId="0" applyFont="1" applyFill="1" applyBorder="1" applyAlignment="1">
      <alignment horizontal="center" vertical="center"/>
    </xf>
    <xf numFmtId="1" fontId="69" fillId="59" borderId="43" xfId="0" applyNumberFormat="1" applyFont="1" applyFill="1" applyBorder="1" applyAlignment="1">
      <alignment horizontal="center" vertical="center"/>
    </xf>
    <xf numFmtId="1" fontId="70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0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1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1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3" fontId="45" fillId="2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9" fontId="62" fillId="2" borderId="0" xfId="0" applyFont="1" applyFill="1" applyAlignment="1">
      <alignment horizontal="left"/>
    </xf>
    <xf numFmtId="169" fontId="72" fillId="2" borderId="0" xfId="0" applyFont="1" applyFill="1" applyAlignment="1">
      <alignment horizontal="left"/>
    </xf>
    <xf numFmtId="169" fontId="52" fillId="2" borderId="0" xfId="0" applyFont="1" applyFill="1" applyAlignment="1">
      <alignment horizontal="righ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Disbursements'!&#193;rea_de_impresi&#243;n"/><Relationship Id="rId2" Type="http://schemas.openxmlformats.org/officeDocument/2006/relationships/hyperlink" Target="#'1.Balance'!&#193;rea_de_impresi&#243;n"/><Relationship Id="rId1" Type="http://schemas.openxmlformats.org/officeDocument/2006/relationships/hyperlink" Target="#'4. Debt Classification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e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ex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hyperlink" Target="#&#205;ndice!A1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Index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dex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Index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2</xdr:col>
      <xdr:colOff>137948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21113" y="2673569"/>
          <a:ext cx="1609404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 Debt</a:t>
          </a:r>
          <a:r>
            <a:rPr lang="en-US" sz="1100" b="1" baseline="0"/>
            <a:t> Classification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2</xdr:col>
      <xdr:colOff>105103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/>
      </xdr:nvSpPr>
      <xdr:spPr>
        <a:xfrm>
          <a:off x="821113" y="1735521"/>
          <a:ext cx="1576559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Debt Balance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2</xdr:col>
      <xdr:colOff>124810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821113" y="2046014"/>
          <a:ext cx="1596266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Debt</a:t>
          </a:r>
          <a:r>
            <a:rPr lang="en-US" sz="1100" b="1" baseline="0"/>
            <a:t> Disbursements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2</xdr:col>
      <xdr:colOff>137948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821113" y="2356507"/>
          <a:ext cx="1609404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Debt</a:t>
          </a:r>
          <a:r>
            <a:rPr lang="en-US" sz="1100" b="1" baseline="0"/>
            <a:t> Service </a:t>
          </a:r>
          <a:endParaRPr lang="en-US" sz="1100" b="1"/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2</xdr:col>
      <xdr:colOff>2192193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86</xdr:col>
      <xdr:colOff>34956</xdr:colOff>
      <xdr:row>104</xdr:row>
      <xdr:rowOff>28365</xdr:rowOff>
    </xdr:from>
    <xdr:to>
      <xdr:col>86</xdr:col>
      <xdr:colOff>722288</xdr:colOff>
      <xdr:row>105</xdr:row>
      <xdr:rowOff>115361</xdr:rowOff>
    </xdr:to>
    <xdr:sp macro="" textlink="">
      <xdr:nvSpPr>
        <xdr:cNvPr id="6" name="Flecha izqui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34229706" y="19719138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 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2</xdr:col>
      <xdr:colOff>2382184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90</xdr:col>
      <xdr:colOff>67315</xdr:colOff>
      <xdr:row>68</xdr:row>
      <xdr:rowOff>162377</xdr:rowOff>
    </xdr:from>
    <xdr:to>
      <xdr:col>90</xdr:col>
      <xdr:colOff>743852</xdr:colOff>
      <xdr:row>70</xdr:row>
      <xdr:rowOff>45126</xdr:rowOff>
    </xdr:to>
    <xdr:sp macro="" textlink="">
      <xdr:nvSpPr>
        <xdr:cNvPr id="13" name="Flecha izquierda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/>
      </xdr:nvSpPr>
      <xdr:spPr>
        <a:xfrm>
          <a:off x="34256462" y="13295671"/>
          <a:ext cx="676537" cy="2749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91</xdr:col>
      <xdr:colOff>26745</xdr:colOff>
      <xdr:row>124</xdr:row>
      <xdr:rowOff>157533</xdr:rowOff>
    </xdr:from>
    <xdr:to>
      <xdr:col>91</xdr:col>
      <xdr:colOff>738569</xdr:colOff>
      <xdr:row>126</xdr:row>
      <xdr:rowOff>55298</xdr:rowOff>
    </xdr:to>
    <xdr:sp macro="" textlink="">
      <xdr:nvSpPr>
        <xdr:cNvPr id="12" name="Flecha izquierda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/>
      </xdr:nvSpPr>
      <xdr:spPr>
        <a:xfrm>
          <a:off x="39231645" y="23846208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</a:p>
        <a:p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8" t="s">
        <v>66</v>
      </c>
      <c r="C7" s="188"/>
      <c r="D7" s="188"/>
      <c r="E7" s="188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187" t="s">
        <v>214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67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68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69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I117"/>
  <sheetViews>
    <sheetView showGridLines="0" zoomScale="110" zoomScaleNormal="110" workbookViewId="0">
      <pane xSplit="3" topLeftCell="CA1" activePane="topRight" state="frozen"/>
      <selection activeCell="B103" sqref="B103:B124"/>
      <selection pane="topRight" activeCell="C120" sqref="C120"/>
    </sheetView>
  </sheetViews>
  <sheetFormatPr baseColWidth="10" defaultColWidth="11.42578125" defaultRowHeight="15" x14ac:dyDescent="0.25"/>
  <cols>
    <col min="2" max="2" width="15.5703125" style="10" customWidth="1"/>
    <col min="3" max="3" width="46.28515625" style="10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31" width="10.7109375" customWidth="1"/>
    <col min="32" max="42" width="10.7109375" hidden="1" customWidth="1"/>
    <col min="43" max="43" width="10.7109375" customWidth="1"/>
    <col min="44" max="54" width="10.7109375" hidden="1" customWidth="1"/>
    <col min="55" max="73" width="10.7109375" customWidth="1"/>
    <col min="75" max="75" width="11.42578125" style="139"/>
  </cols>
  <sheetData>
    <row r="5" spans="2:87" x14ac:dyDescent="0.25">
      <c r="B5" s="2"/>
    </row>
    <row r="6" spans="2:87" ht="18.75" x14ac:dyDescent="0.3">
      <c r="B6" s="188" t="s">
        <v>70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88"/>
      <c r="BN6" s="188"/>
      <c r="BO6" s="188"/>
      <c r="BP6" s="188"/>
      <c r="BQ6" s="188"/>
      <c r="BR6" s="188"/>
      <c r="BS6" s="188"/>
      <c r="BT6" s="188"/>
      <c r="BU6" s="188"/>
      <c r="BV6" s="188"/>
      <c r="BW6" s="188"/>
      <c r="BX6" s="188"/>
      <c r="BY6" s="188"/>
    </row>
    <row r="7" spans="2:87" x14ac:dyDescent="0.25">
      <c r="B7" s="192" t="s">
        <v>71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</row>
    <row r="8" spans="2:87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87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113</v>
      </c>
      <c r="U9" s="15" t="s">
        <v>20</v>
      </c>
      <c r="V9" s="15" t="s">
        <v>21</v>
      </c>
      <c r="W9" s="15" t="s">
        <v>117</v>
      </c>
      <c r="X9" s="15" t="s">
        <v>22</v>
      </c>
      <c r="Y9" s="15" t="s">
        <v>23</v>
      </c>
      <c r="Z9" s="15" t="s">
        <v>24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 t="s">
        <v>114</v>
      </c>
      <c r="BE9" s="16" t="s">
        <v>18</v>
      </c>
      <c r="BF9" s="16" t="s">
        <v>25</v>
      </c>
      <c r="BG9" s="16" t="s">
        <v>118</v>
      </c>
      <c r="BH9" s="16" t="s">
        <v>27</v>
      </c>
      <c r="BI9" s="16" t="s">
        <v>29</v>
      </c>
      <c r="BJ9" s="18" t="s">
        <v>31</v>
      </c>
      <c r="BK9" s="18" t="s">
        <v>121</v>
      </c>
      <c r="BL9" s="18" t="s">
        <v>33</v>
      </c>
      <c r="BM9" s="18" t="s">
        <v>35</v>
      </c>
      <c r="BN9" s="18" t="s">
        <v>37</v>
      </c>
      <c r="BO9" s="18" t="s">
        <v>39</v>
      </c>
      <c r="BP9" s="18" t="s">
        <v>115</v>
      </c>
      <c r="BQ9" s="18" t="s">
        <v>42</v>
      </c>
      <c r="BR9" s="18" t="s">
        <v>43</v>
      </c>
      <c r="BS9" s="18" t="s">
        <v>119</v>
      </c>
      <c r="BT9" s="18" t="s">
        <v>44</v>
      </c>
      <c r="BU9" s="18" t="s">
        <v>45</v>
      </c>
      <c r="BV9" s="18" t="s">
        <v>46</v>
      </c>
      <c r="BW9" s="18" t="s">
        <v>122</v>
      </c>
      <c r="BX9" s="18" t="s">
        <v>47</v>
      </c>
      <c r="BY9" s="18" t="s">
        <v>48</v>
      </c>
      <c r="BZ9" s="18" t="s">
        <v>49</v>
      </c>
      <c r="CA9" s="18" t="s">
        <v>50</v>
      </c>
      <c r="CB9" s="18" t="s">
        <v>116</v>
      </c>
      <c r="CC9" s="18" t="s">
        <v>64</v>
      </c>
      <c r="CD9" s="18" t="s">
        <v>65</v>
      </c>
      <c r="CE9" s="18" t="s">
        <v>120</v>
      </c>
      <c r="CF9" s="18" t="s">
        <v>210</v>
      </c>
      <c r="CG9" s="18" t="s">
        <v>211</v>
      </c>
      <c r="CH9" s="18" t="s">
        <v>212</v>
      </c>
      <c r="CI9" s="18" t="s">
        <v>215</v>
      </c>
    </row>
    <row r="10" spans="2:87" ht="15" customHeight="1" x14ac:dyDescent="0.25">
      <c r="B10" s="189" t="s">
        <v>81</v>
      </c>
      <c r="C10" s="20" t="s">
        <v>72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13032.62744488896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14450.338447838691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16125.9948607153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</row>
    <row r="11" spans="2:87" x14ac:dyDescent="0.25">
      <c r="B11" s="190"/>
      <c r="C11" s="22" t="s">
        <v>73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G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f t="shared" si="4"/>
        <v>31.748597508773475</v>
      </c>
      <c r="AG11" s="26">
        <f t="shared" si="4"/>
        <v>32.080385394132755</v>
      </c>
      <c r="AH11" s="26">
        <f t="shared" ref="AH11:AI11" si="5">+(AH10/AH42)*100</f>
        <v>32.385938159475188</v>
      </c>
      <c r="AI11" s="26">
        <f t="shared" si="5"/>
        <v>32.351784003673686</v>
      </c>
      <c r="AJ11" s="26">
        <f t="shared" ref="AJ11:AK11" si="6">+(AJ10/AJ42)*100</f>
        <v>32.256646961868093</v>
      </c>
      <c r="AK11" s="26">
        <f t="shared" si="6"/>
        <v>32.544106104730737</v>
      </c>
      <c r="AL11" s="26">
        <f t="shared" ref="AL11:AM11" si="7">+(AL10/AL42)*100</f>
        <v>32.675919956312178</v>
      </c>
      <c r="AM11" s="26">
        <f t="shared" si="7"/>
        <v>32.775286414698314</v>
      </c>
      <c r="AN11" s="26">
        <f t="shared" ref="AN11:AO11" si="8">+(AN10/AN42)*100</f>
        <v>33.040976178154487</v>
      </c>
      <c r="AO11" s="26">
        <f t="shared" si="8"/>
        <v>33.303956333580196</v>
      </c>
      <c r="AP11" s="26">
        <f t="shared" ref="AP11" si="9">+(AP10/AP42)*100</f>
        <v>33.568825886026147</v>
      </c>
      <c r="AQ11" s="26">
        <f t="shared" ref="AQ11:AV11" si="10">+(AQ10/AQ42)*100</f>
        <v>33.837989498578011</v>
      </c>
      <c r="AR11" s="26">
        <f t="shared" si="10"/>
        <v>32.798395423336629</v>
      </c>
      <c r="AS11" s="26">
        <f t="shared" si="10"/>
        <v>33.025819714147701</v>
      </c>
      <c r="AT11" s="26">
        <f t="shared" si="10"/>
        <v>33.40394928800017</v>
      </c>
      <c r="AU11" s="26">
        <f t="shared" si="10"/>
        <v>33.553858004327189</v>
      </c>
      <c r="AV11" s="26">
        <f t="shared" si="10"/>
        <v>34.148010951172672</v>
      </c>
      <c r="AW11" s="26">
        <f t="shared" ref="AW11:AX11" si="11">+(AW10/AW42)*100</f>
        <v>34.329466807012437</v>
      </c>
      <c r="AX11" s="26">
        <f t="shared" si="11"/>
        <v>34.284254285463575</v>
      </c>
      <c r="AY11" s="26">
        <f t="shared" ref="AY11:AZ11" si="12">+(AY10/AY42)*100</f>
        <v>34.434533180408408</v>
      </c>
      <c r="AZ11" s="26">
        <f t="shared" si="12"/>
        <v>34.852877097351644</v>
      </c>
      <c r="BA11" s="26">
        <f t="shared" ref="BA11:BB11" si="13">+(BA10/BA42)*100</f>
        <v>35.34179623713613</v>
      </c>
      <c r="BB11" s="26">
        <f t="shared" si="13"/>
        <v>35.485002104961843</v>
      </c>
      <c r="BC11" s="26">
        <f t="shared" ref="BC11:BD11" si="14">+(BC10/BC42)*100</f>
        <v>35.762879359604227</v>
      </c>
      <c r="BD11" s="26">
        <f t="shared" si="14"/>
        <v>35.017720313392275</v>
      </c>
      <c r="BE11" s="26">
        <f t="shared" ref="BE11:BF11" si="15">+(BE10/BE42)*100</f>
        <v>35.291429102439622</v>
      </c>
      <c r="BF11" s="26">
        <f t="shared" si="15"/>
        <v>35.479767056653309</v>
      </c>
      <c r="BG11" s="26">
        <f t="shared" ref="BG11" si="16">+(BG10/BG42)*100</f>
        <v>35.87174299036284</v>
      </c>
      <c r="BH11" s="26">
        <f t="shared" ref="BH11:BI11" si="17">+(BH10/BH42)*100</f>
        <v>35.847787277841483</v>
      </c>
      <c r="BI11" s="26">
        <f t="shared" si="17"/>
        <v>36.055421141499536</v>
      </c>
      <c r="BJ11" s="26">
        <f t="shared" ref="BJ11:BK11" si="18">+(BJ10/BJ42)*100</f>
        <v>37.062837775170991</v>
      </c>
      <c r="BK11" s="26">
        <f t="shared" si="18"/>
        <v>37.170589251536072</v>
      </c>
      <c r="BL11" s="26">
        <f t="shared" ref="BL11:BM11" si="19">+(BL10/BL42)*100</f>
        <v>37.353572805718208</v>
      </c>
      <c r="BM11" s="26">
        <f t="shared" si="19"/>
        <v>37.511530506532551</v>
      </c>
      <c r="BN11" s="26">
        <f t="shared" ref="BN11:BO11" si="20">+(BN10/BN42)*100</f>
        <v>37.573387610992256</v>
      </c>
      <c r="BO11" s="26">
        <f t="shared" si="20"/>
        <v>38.372451884039073</v>
      </c>
      <c r="BP11" s="26">
        <v>36.895432002209063</v>
      </c>
      <c r="BQ11" s="26">
        <v>38.860163123500023</v>
      </c>
      <c r="BR11" s="26">
        <v>38.812264792089273</v>
      </c>
      <c r="BS11" s="26">
        <v>38.766827775464456</v>
      </c>
      <c r="BT11" s="26">
        <v>39.277148735081916</v>
      </c>
      <c r="BU11" s="26">
        <v>39.519651747488254</v>
      </c>
      <c r="BV11" s="26">
        <v>39.615272958990253</v>
      </c>
      <c r="BW11" s="26">
        <v>39.624092361429511</v>
      </c>
      <c r="BX11" s="26">
        <v>39.58411256093013</v>
      </c>
      <c r="BY11" s="26">
        <v>39.96304825733052</v>
      </c>
      <c r="BZ11" s="26">
        <v>40.029340020983106</v>
      </c>
      <c r="CA11" s="26">
        <v>40.241093227458947</v>
      </c>
      <c r="CB11" s="26">
        <v>38.928755690319626</v>
      </c>
      <c r="CC11" s="26">
        <v>39.02515556621843</v>
      </c>
      <c r="CD11" s="26">
        <v>40.752820094511137</v>
      </c>
      <c r="CE11" s="26">
        <v>40.839980002919823</v>
      </c>
      <c r="CF11" s="26">
        <v>40.759381428309808</v>
      </c>
      <c r="CG11" s="26">
        <v>40.884961129626923</v>
      </c>
      <c r="CH11" s="26">
        <v>42.057817147587613</v>
      </c>
      <c r="CI11" s="26">
        <v>42.270093363657338</v>
      </c>
    </row>
    <row r="12" spans="2:87" x14ac:dyDescent="0.25">
      <c r="B12" s="190"/>
      <c r="C12" s="27" t="s">
        <v>75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11115.053972883721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11811.999114032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12517.808546663788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</row>
    <row r="13" spans="2:87" x14ac:dyDescent="0.25">
      <c r="B13" s="190"/>
      <c r="C13" s="22" t="s">
        <v>76</v>
      </c>
      <c r="D13" s="23">
        <f t="shared" ref="D13:AG13" si="21">+(D12/D10)*100</f>
        <v>88.980452589466623</v>
      </c>
      <c r="E13" s="23">
        <f t="shared" si="21"/>
        <v>89.110830983370576</v>
      </c>
      <c r="F13" s="23">
        <f t="shared" si="21"/>
        <v>87.507667513713599</v>
      </c>
      <c r="G13" s="23">
        <f t="shared" si="21"/>
        <v>85.80422266984597</v>
      </c>
      <c r="H13" s="23">
        <f t="shared" si="21"/>
        <v>85.472500904052737</v>
      </c>
      <c r="I13" s="23">
        <f t="shared" si="21"/>
        <v>81.696582452975036</v>
      </c>
      <c r="J13" s="23">
        <f t="shared" si="21"/>
        <v>82.400780207197954</v>
      </c>
      <c r="K13" s="23">
        <f t="shared" si="21"/>
        <v>83.325510449765474</v>
      </c>
      <c r="L13" s="23">
        <f t="shared" si="21"/>
        <v>62.383254115459316</v>
      </c>
      <c r="M13" s="23">
        <f t="shared" si="21"/>
        <v>64.061420329484775</v>
      </c>
      <c r="N13" s="23">
        <f t="shared" si="21"/>
        <v>68.180387661852123</v>
      </c>
      <c r="O13" s="23">
        <f t="shared" si="21"/>
        <v>73.105281422347346</v>
      </c>
      <c r="P13" s="23">
        <f t="shared" si="21"/>
        <v>76.493385190928706</v>
      </c>
      <c r="Q13" s="23">
        <f t="shared" si="21"/>
        <v>78.008793489266566</v>
      </c>
      <c r="R13" s="23">
        <f t="shared" si="21"/>
        <v>79.622753865964029</v>
      </c>
      <c r="S13" s="23">
        <f t="shared" si="21"/>
        <v>81.706536937464264</v>
      </c>
      <c r="T13" s="23">
        <f t="shared" si="21"/>
        <v>82.915456833484185</v>
      </c>
      <c r="U13" s="23">
        <f t="shared" si="21"/>
        <v>83.421702311666806</v>
      </c>
      <c r="V13" s="23">
        <f t="shared" si="21"/>
        <v>83.697789628854451</v>
      </c>
      <c r="W13" s="23">
        <f t="shared" si="21"/>
        <v>84.866984638959281</v>
      </c>
      <c r="X13" s="23">
        <f t="shared" si="21"/>
        <v>85.724303749850534</v>
      </c>
      <c r="Y13" s="23">
        <f t="shared" si="21"/>
        <v>85.9045375632939</v>
      </c>
      <c r="Z13" s="23">
        <f t="shared" si="21"/>
        <v>86.077476235463052</v>
      </c>
      <c r="AA13" s="23">
        <f t="shared" si="21"/>
        <v>86.047920544096456</v>
      </c>
      <c r="AB13" s="23">
        <f t="shared" si="21"/>
        <v>85.685920968543883</v>
      </c>
      <c r="AC13" s="23">
        <f t="shared" si="21"/>
        <v>85.869306906275327</v>
      </c>
      <c r="AD13" s="23">
        <f t="shared" si="21"/>
        <v>85.815571259289655</v>
      </c>
      <c r="AE13" s="23">
        <f t="shared" si="21"/>
        <v>85.880465895293838</v>
      </c>
      <c r="AF13" s="23">
        <f t="shared" si="21"/>
        <v>86.202260427952965</v>
      </c>
      <c r="AG13" s="23">
        <f t="shared" si="21"/>
        <v>85.473086501820234</v>
      </c>
      <c r="AH13" s="23">
        <f t="shared" ref="AH13:AI13" si="22">+(AH12/AH10)*100</f>
        <v>84.848550320877592</v>
      </c>
      <c r="AI13" s="23">
        <f t="shared" si="22"/>
        <v>85.286363167257889</v>
      </c>
      <c r="AJ13" s="23">
        <f t="shared" ref="AJ13:AK13" si="23">+(AJ12/AJ10)*100</f>
        <v>85.411134070842621</v>
      </c>
      <c r="AK13" s="23">
        <f t="shared" si="23"/>
        <v>85.255317516265706</v>
      </c>
      <c r="AL13" s="23">
        <f t="shared" ref="AL13:AM13" si="24">+(AL12/AL10)*100</f>
        <v>85.501156283251916</v>
      </c>
      <c r="AM13" s="23">
        <f t="shared" si="24"/>
        <v>85.289284976538156</v>
      </c>
      <c r="AN13" s="23">
        <f t="shared" ref="AN13:AO13" si="25">+(AN12/AN10)*100</f>
        <v>85.234676342749907</v>
      </c>
      <c r="AO13" s="23">
        <f t="shared" si="25"/>
        <v>85.126390659266406</v>
      </c>
      <c r="AP13" s="23">
        <f t="shared" ref="AP13" si="26">+(AP12/AP10)*100</f>
        <v>86.114762208708513</v>
      </c>
      <c r="AQ13" s="23">
        <f t="shared" ref="AQ13:AV13" si="27">+(AQ12/AQ10)*100</f>
        <v>86.6533003415677</v>
      </c>
      <c r="AR13" s="23">
        <f t="shared" si="27"/>
        <v>87.11697495812831</v>
      </c>
      <c r="AS13" s="23">
        <f t="shared" si="27"/>
        <v>87.005315743878569</v>
      </c>
      <c r="AT13" s="23">
        <f t="shared" si="27"/>
        <v>86.504978156685823</v>
      </c>
      <c r="AU13" s="23">
        <f t="shared" si="27"/>
        <v>86.343517146904233</v>
      </c>
      <c r="AV13" s="23">
        <f t="shared" si="27"/>
        <v>86.640007407624495</v>
      </c>
      <c r="AW13" s="23">
        <f t="shared" ref="AW13:AX13" si="28">+(AW12/AW10)*100</f>
        <v>86.626403885620078</v>
      </c>
      <c r="AX13" s="23">
        <f t="shared" si="28"/>
        <v>86.896251888575549</v>
      </c>
      <c r="AY13" s="23">
        <f t="shared" ref="AY13:AZ13" si="29">+(AY12/AY10)*100</f>
        <v>86.846527310786954</v>
      </c>
      <c r="AZ13" s="23">
        <f t="shared" si="29"/>
        <v>87.418342953163247</v>
      </c>
      <c r="BA13" s="23">
        <f t="shared" ref="BA13:BB13" si="30">+(BA12/BA10)*100</f>
        <v>88.124303702966415</v>
      </c>
      <c r="BB13" s="23">
        <f t="shared" si="30"/>
        <v>87.976846510988622</v>
      </c>
      <c r="BC13" s="23">
        <f t="shared" ref="BC13:BD13" si="31">+(BC12/BC10)*100</f>
        <v>88.503865246007933</v>
      </c>
      <c r="BD13" s="23">
        <f t="shared" si="31"/>
        <v>88.487233207099948</v>
      </c>
      <c r="BE13" s="23">
        <f t="shared" ref="BE13:BF13" si="32">+(BE12/BE10)*100</f>
        <v>88.13237465930564</v>
      </c>
      <c r="BF13" s="23">
        <f t="shared" si="32"/>
        <v>87.954584702141887</v>
      </c>
      <c r="BG13" s="23">
        <f t="shared" ref="BG13" si="33">+(BG12/BG10)*100</f>
        <v>87.940001674588402</v>
      </c>
      <c r="BH13" s="23">
        <f t="shared" ref="BH13:BI13" si="34">+(BH12/BH10)*100</f>
        <v>87.950477920137999</v>
      </c>
      <c r="BI13" s="23">
        <f t="shared" si="34"/>
        <v>87.548559623194819</v>
      </c>
      <c r="BJ13" s="23">
        <f t="shared" ref="BJ13:BK13" si="35">+(BJ12/BJ10)*100</f>
        <v>87.92343712173431</v>
      </c>
      <c r="BK13" s="23">
        <f t="shared" si="35"/>
        <v>87.693078139653082</v>
      </c>
      <c r="BL13" s="23">
        <f t="shared" ref="BL13:BM13" si="36">+(BL12/BL10)*100</f>
        <v>87.80203220786612</v>
      </c>
      <c r="BM13" s="23">
        <f t="shared" si="36"/>
        <v>87.823216511145361</v>
      </c>
      <c r="BN13" s="23">
        <f t="shared" ref="BN13:BO13" si="37">+(BN12/BN10)*100</f>
        <v>87.901181976684867</v>
      </c>
      <c r="BO13" s="23">
        <f t="shared" si="37"/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</row>
    <row r="14" spans="2:87" x14ac:dyDescent="0.25">
      <c r="B14" s="190"/>
      <c r="C14" s="22" t="s">
        <v>73</v>
      </c>
      <c r="D14" s="23">
        <f t="shared" ref="D14:P14" si="38">+(D12/D103)*100</f>
        <v>22.740941250902083</v>
      </c>
      <c r="E14" s="23">
        <f t="shared" si="38"/>
        <v>19.424182518370952</v>
      </c>
      <c r="F14" s="23">
        <f t="shared" si="38"/>
        <v>15.605784791833305</v>
      </c>
      <c r="G14" s="23">
        <f t="shared" si="38"/>
        <v>11.890082845733353</v>
      </c>
      <c r="H14" s="23">
        <f t="shared" si="38"/>
        <v>8.9120629734785286</v>
      </c>
      <c r="I14" s="23">
        <f t="shared" si="38"/>
        <v>9.8782213881943584</v>
      </c>
      <c r="J14" s="23">
        <f t="shared" si="38"/>
        <v>8.5908387107858246</v>
      </c>
      <c r="K14" s="23">
        <f t="shared" si="38"/>
        <v>6.7660686696442154</v>
      </c>
      <c r="L14" s="23">
        <f t="shared" si="38"/>
        <v>6.7069188397980541</v>
      </c>
      <c r="M14" s="23">
        <f t="shared" si="38"/>
        <v>6.9576690751060406</v>
      </c>
      <c r="N14" s="23">
        <f t="shared" si="38"/>
        <v>9.1853873010429847</v>
      </c>
      <c r="O14" s="23">
        <f t="shared" si="38"/>
        <v>10.994719083611423</v>
      </c>
      <c r="P14" s="23">
        <f t="shared" si="38"/>
        <v>13.25567699034305</v>
      </c>
      <c r="Q14" s="23">
        <f t="shared" ref="Q14:R14" si="39">+(Q12/Q42)*100</f>
        <v>14.190134470854451</v>
      </c>
      <c r="R14" s="23">
        <f t="shared" si="39"/>
        <v>15.733683940986722</v>
      </c>
      <c r="S14" s="25">
        <f>+(S12/S42)*100</f>
        <v>18.67656761826591</v>
      </c>
      <c r="T14" s="25">
        <f t="shared" ref="T14:AB14" si="40">+(T12/T42)*100</f>
        <v>21.36582085200515</v>
      </c>
      <c r="U14" s="25">
        <f t="shared" si="40"/>
        <v>21.775853991413779</v>
      </c>
      <c r="V14" s="25">
        <f t="shared" si="40"/>
        <v>22.095196772352033</v>
      </c>
      <c r="W14" s="25">
        <f t="shared" si="40"/>
        <v>25.142550657472118</v>
      </c>
      <c r="X14" s="25">
        <f t="shared" si="40"/>
        <v>25.602847434514359</v>
      </c>
      <c r="Y14" s="25">
        <f t="shared" si="40"/>
        <v>25.664651119026633</v>
      </c>
      <c r="Z14" s="25">
        <f t="shared" si="40"/>
        <v>25.889885109150377</v>
      </c>
      <c r="AA14" s="25">
        <f t="shared" si="40"/>
        <v>25.957219380923323</v>
      </c>
      <c r="AB14" s="25">
        <f t="shared" si="40"/>
        <v>25.978839363722773</v>
      </c>
      <c r="AC14" s="25">
        <f t="shared" ref="AC14:AH14" si="41">+(AC12/AC42)*100</f>
        <v>26.829774658804705</v>
      </c>
      <c r="AD14" s="25">
        <f t="shared" si="41"/>
        <v>27.216963675085744</v>
      </c>
      <c r="AE14" s="25">
        <f t="shared" si="41"/>
        <v>29.017200683175975</v>
      </c>
      <c r="AF14" s="25">
        <f t="shared" si="41"/>
        <v>27.368008706735498</v>
      </c>
      <c r="AG14" s="25">
        <f t="shared" si="41"/>
        <v>27.420095558044395</v>
      </c>
      <c r="AH14" s="25">
        <f t="shared" si="41"/>
        <v>27.47899903613061</v>
      </c>
      <c r="AI14" s="25">
        <f t="shared" ref="AI14:AJ14" si="42">+(AI12/AI42)*100</f>
        <v>27.591659996459988</v>
      </c>
      <c r="AJ14" s="25">
        <f t="shared" si="42"/>
        <v>27.550767983359542</v>
      </c>
      <c r="AK14" s="25">
        <f t="shared" ref="AK14:AL14" si="43">+(AK12/AK42)*100</f>
        <v>27.745580992418599</v>
      </c>
      <c r="AL14" s="25">
        <f t="shared" si="43"/>
        <v>27.938289388836772</v>
      </c>
      <c r="AM14" s="25">
        <f t="shared" ref="AM14:AN14" si="44">+(AM12/AM42)*100</f>
        <v>27.95380743210864</v>
      </c>
      <c r="AN14" s="25">
        <f t="shared" si="44"/>
        <v>28.16236910593507</v>
      </c>
      <c r="AO14" s="25">
        <f t="shared" ref="AO14:AP14" si="45">+(AO12/AO42)*100</f>
        <v>28.350455973514975</v>
      </c>
      <c r="AP14" s="25">
        <f t="shared" si="45"/>
        <v>28.907714588006801</v>
      </c>
      <c r="AQ14" s="25">
        <f t="shared" ref="AQ14:AV14" si="46">+(AQ12/AQ42)*100</f>
        <v>29.321734669750942</v>
      </c>
      <c r="AR14" s="25">
        <f t="shared" si="46"/>
        <v>28.572969927616072</v>
      </c>
      <c r="AS14" s="25">
        <f t="shared" si="46"/>
        <v>28.734218719298305</v>
      </c>
      <c r="AT14" s="25">
        <f t="shared" si="46"/>
        <v>28.896079035054957</v>
      </c>
      <c r="AU14" s="25">
        <f t="shared" si="46"/>
        <v>28.971581139414145</v>
      </c>
      <c r="AV14" s="25">
        <f t="shared" si="46"/>
        <v>29.585839217652431</v>
      </c>
      <c r="AW14" s="25">
        <f t="shared" ref="AW14:AX14" si="47">+(AW12/AW42)*100</f>
        <v>29.73838256802248</v>
      </c>
      <c r="AX14" s="25">
        <f t="shared" si="47"/>
        <v>29.791731962016186</v>
      </c>
      <c r="AY14" s="25">
        <f t="shared" ref="AY14:AZ14" si="48">+(AY12/AY42)*100</f>
        <v>29.905196262865381</v>
      </c>
      <c r="AZ14" s="25">
        <f t="shared" si="48"/>
        <v>30.467807630007353</v>
      </c>
      <c r="BA14" s="25">
        <f t="shared" ref="BA14:BB14" si="49">+(BA12/BA42)*100</f>
        <v>31.144711850097401</v>
      </c>
      <c r="BB14" s="25">
        <f t="shared" si="49"/>
        <v>31.218585836303365</v>
      </c>
      <c r="BC14" s="25">
        <f t="shared" ref="BC14:BD14" si="50">+(BC12/BC42)*100</f>
        <v>31.651530556516512</v>
      </c>
      <c r="BD14" s="25">
        <f t="shared" si="50"/>
        <v>30.986211837521431</v>
      </c>
      <c r="BE14" s="25">
        <f t="shared" ref="BE14:BF14" si="51">+(BE12/BE42)*100</f>
        <v>31.103174519185313</v>
      </c>
      <c r="BF14" s="25">
        <f t="shared" si="51"/>
        <v>31.206081767966769</v>
      </c>
      <c r="BG14" s="25">
        <f t="shared" ref="BG14" si="52">+(BG12/BG42)*100</f>
        <v>31.54561138642913</v>
      </c>
      <c r="BH14" s="25">
        <f t="shared" ref="BH14:BI14" si="53">+(BH12/BH42)*100</f>
        <v>31.528300234656008</v>
      </c>
      <c r="BI14" s="25">
        <f t="shared" si="53"/>
        <v>31.566001875459715</v>
      </c>
      <c r="BJ14" s="25">
        <f t="shared" ref="BJ14:BK14" si="54">+(BJ12/BJ42)*100</f>
        <v>32.586920866782862</v>
      </c>
      <c r="BK14" s="25">
        <f t="shared" si="54"/>
        <v>32.596033877319016</v>
      </c>
      <c r="BL14" s="25">
        <f t="shared" ref="BL14:BM14" si="55">+(BL12/BL42)*100</f>
        <v>32.797196025665421</v>
      </c>
      <c r="BM14" s="25">
        <f t="shared" si="55"/>
        <v>32.943832653396434</v>
      </c>
      <c r="BN14" s="25">
        <f t="shared" ref="BN14:BO14" si="56">+(BN12/BN42)*100</f>
        <v>33.027451818743465</v>
      </c>
      <c r="BO14" s="25">
        <f t="shared" si="56"/>
        <v>33.212635055338808</v>
      </c>
      <c r="BP14" s="25">
        <v>31.939913398209203</v>
      </c>
      <c r="BQ14" s="25">
        <v>33.905494618008476</v>
      </c>
      <c r="BR14" s="25">
        <v>33.680231059600267</v>
      </c>
      <c r="BS14" s="25">
        <v>33.640742028288614</v>
      </c>
      <c r="BT14" s="25">
        <v>34.110404751903964</v>
      </c>
      <c r="BU14" s="25">
        <v>34.257974131367249</v>
      </c>
      <c r="BV14" s="25">
        <v>34.326229354905472</v>
      </c>
      <c r="BW14" s="25">
        <v>34.422749154576167</v>
      </c>
      <c r="BX14" s="25">
        <v>34.319585722942151</v>
      </c>
      <c r="BY14" s="25">
        <v>34.73396981861525</v>
      </c>
      <c r="BZ14" s="25">
        <v>34.752643740738684</v>
      </c>
      <c r="CA14" s="25">
        <v>34.986976701858779</v>
      </c>
      <c r="CB14" s="25">
        <v>33.952894543083524</v>
      </c>
      <c r="CC14" s="25">
        <v>34.080762205392723</v>
      </c>
      <c r="CD14" s="25">
        <v>35.805792181529313</v>
      </c>
      <c r="CE14" s="25">
        <v>35.813818087723483</v>
      </c>
      <c r="CF14" s="25">
        <v>35.686761280037409</v>
      </c>
      <c r="CG14" s="25">
        <v>35.792901292805254</v>
      </c>
      <c r="CH14" s="25">
        <v>36.570510452343981</v>
      </c>
      <c r="CI14" s="25">
        <v>36.686434359394688</v>
      </c>
    </row>
    <row r="15" spans="2:87" x14ac:dyDescent="0.25">
      <c r="B15" s="190"/>
      <c r="C15" s="30" t="s">
        <v>78</v>
      </c>
      <c r="D15" s="31">
        <f t="shared" ref="D15:P15" si="57">+D12-D18-D21</f>
        <v>1795.9141902800002</v>
      </c>
      <c r="E15" s="31">
        <f t="shared" si="57"/>
        <v>1707.5101016700007</v>
      </c>
      <c r="F15" s="31">
        <f t="shared" si="57"/>
        <v>1737.59886291</v>
      </c>
      <c r="G15" s="31">
        <f t="shared" si="57"/>
        <v>1794.2001898800004</v>
      </c>
      <c r="H15" s="31">
        <f t="shared" si="57"/>
        <v>1884.2386197400001</v>
      </c>
      <c r="I15" s="31">
        <f t="shared" si="57"/>
        <v>1940.8419645799993</v>
      </c>
      <c r="J15" s="31">
        <f t="shared" si="57"/>
        <v>2081.6380191000003</v>
      </c>
      <c r="K15" s="31">
        <f t="shared" si="57"/>
        <v>2056.237882559999</v>
      </c>
      <c r="L15" s="31">
        <f t="shared" si="57"/>
        <v>2046.6272038499997</v>
      </c>
      <c r="M15" s="31">
        <f t="shared" si="57"/>
        <v>2019.2097009100012</v>
      </c>
      <c r="N15" s="31">
        <f t="shared" si="57"/>
        <v>2065.8440655879999</v>
      </c>
      <c r="O15" s="31">
        <f t="shared" si="57"/>
        <v>2111.4352948819537</v>
      </c>
      <c r="P15" s="31">
        <f t="shared" si="57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4991.6967830437234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</row>
    <row r="16" spans="2:87" x14ac:dyDescent="0.25">
      <c r="B16" s="190"/>
      <c r="C16" s="22" t="s">
        <v>77</v>
      </c>
      <c r="D16" s="23">
        <f>+(D15/D10)*100</f>
        <v>72.772086527927442</v>
      </c>
      <c r="E16" s="23">
        <f t="shared" ref="E16:AG16" si="58">+(E15/E10)*100</f>
        <v>72.642578340202505</v>
      </c>
      <c r="F16" s="23">
        <f t="shared" si="58"/>
        <v>72.444617189634215</v>
      </c>
      <c r="G16" s="23">
        <f t="shared" si="58"/>
        <v>72.28769536037673</v>
      </c>
      <c r="H16" s="23">
        <f t="shared" si="58"/>
        <v>73.407817006665837</v>
      </c>
      <c r="I16" s="23">
        <f t="shared" si="58"/>
        <v>71.687973479724377</v>
      </c>
      <c r="J16" s="23">
        <f t="shared" si="58"/>
        <v>73.312138741950122</v>
      </c>
      <c r="K16" s="23">
        <f t="shared" si="58"/>
        <v>74.868854971355503</v>
      </c>
      <c r="L16" s="23">
        <f t="shared" si="58"/>
        <v>56.993418483567815</v>
      </c>
      <c r="M16" s="23">
        <f t="shared" si="58"/>
        <v>48.373634847180455</v>
      </c>
      <c r="N16" s="23">
        <f t="shared" si="58"/>
        <v>38.253959356110848</v>
      </c>
      <c r="O16" s="24">
        <f t="shared" si="58"/>
        <v>38.640842743870877</v>
      </c>
      <c r="P16" s="24">
        <f t="shared" si="58"/>
        <v>37.71885529183362</v>
      </c>
      <c r="Q16" s="24">
        <f t="shared" si="58"/>
        <v>37.278836650758763</v>
      </c>
      <c r="R16" s="24">
        <f t="shared" si="58"/>
        <v>37.054044071331496</v>
      </c>
      <c r="S16" s="24">
        <f t="shared" si="58"/>
        <v>36.474256179804001</v>
      </c>
      <c r="T16" s="25">
        <f t="shared" si="58"/>
        <v>35.380926688901617</v>
      </c>
      <c r="U16" s="24">
        <f t="shared" si="58"/>
        <v>36.497473679665596</v>
      </c>
      <c r="V16" s="24">
        <f t="shared" si="58"/>
        <v>36.765381298010418</v>
      </c>
      <c r="W16" s="24">
        <f t="shared" si="58"/>
        <v>33.770725709881482</v>
      </c>
      <c r="X16" s="24">
        <f t="shared" si="58"/>
        <v>35.039780688947026</v>
      </c>
      <c r="Y16" s="24">
        <f t="shared" si="58"/>
        <v>35.235762478329818</v>
      </c>
      <c r="Z16" s="24">
        <f t="shared" si="58"/>
        <v>35.351138292169864</v>
      </c>
      <c r="AA16" s="24">
        <f t="shared" si="58"/>
        <v>35.31479430499558</v>
      </c>
      <c r="AB16" s="24">
        <f t="shared" si="58"/>
        <v>35.208269870996268</v>
      </c>
      <c r="AC16" s="24">
        <f t="shared" si="58"/>
        <v>36.888002619531065</v>
      </c>
      <c r="AD16" s="24">
        <f t="shared" si="58"/>
        <v>37.561291560536404</v>
      </c>
      <c r="AE16" s="25">
        <f t="shared" si="58"/>
        <v>40.281266067883749</v>
      </c>
      <c r="AF16" s="24">
        <f t="shared" si="58"/>
        <v>38.446679398884712</v>
      </c>
      <c r="AG16" s="24">
        <f t="shared" si="58"/>
        <v>38.211412358503907</v>
      </c>
      <c r="AH16" s="24">
        <f t="shared" ref="AH16:AI16" si="59">+(AH15/AH10)*100</f>
        <v>37.913275499786572</v>
      </c>
      <c r="AI16" s="24">
        <f t="shared" si="59"/>
        <v>38.301538228972625</v>
      </c>
      <c r="AJ16" s="24">
        <f t="shared" ref="AJ16:AK16" si="60">+(AJ15/AJ10)*100</f>
        <v>38.287733128062335</v>
      </c>
      <c r="AK16" s="24">
        <f t="shared" si="60"/>
        <v>38.410706858902735</v>
      </c>
      <c r="AL16" s="24">
        <f t="shared" ref="AL16:AM16" si="61">+(AL15/AL10)*100</f>
        <v>38.677426566629151</v>
      </c>
      <c r="AM16" s="24">
        <f t="shared" si="61"/>
        <v>38.607513079337636</v>
      </c>
      <c r="AN16" s="24">
        <f t="shared" ref="AN16:AO16" si="62">+(AN15/AN10)*100</f>
        <v>38.796005107711139</v>
      </c>
      <c r="AO16" s="24">
        <f t="shared" si="62"/>
        <v>38.906247291328512</v>
      </c>
      <c r="AP16" s="24">
        <f t="shared" ref="AP16" si="63">+(AP15/AP10)*100</f>
        <v>40.259311628341422</v>
      </c>
      <c r="AQ16" s="24">
        <f t="shared" ref="AQ16:AV16" si="64">+(AQ15/AQ10)*100</f>
        <v>41.031942721842704</v>
      </c>
      <c r="AR16" s="24">
        <f t="shared" si="64"/>
        <v>40.516340391506624</v>
      </c>
      <c r="AS16" s="24">
        <f t="shared" si="64"/>
        <v>40.583064790821219</v>
      </c>
      <c r="AT16" s="24">
        <f t="shared" si="64"/>
        <v>40.307448437479096</v>
      </c>
      <c r="AU16" s="24">
        <f t="shared" si="64"/>
        <v>40.352384330753864</v>
      </c>
      <c r="AV16" s="24">
        <f t="shared" si="64"/>
        <v>41.449090074904476</v>
      </c>
      <c r="AW16" s="24">
        <f t="shared" ref="AW16:AX16" si="65">+(AW15/AW10)*100</f>
        <v>41.543399425095629</v>
      </c>
      <c r="AX16" s="24">
        <f t="shared" si="65"/>
        <v>41.753794003931446</v>
      </c>
      <c r="AY16" s="24">
        <f t="shared" ref="AY16:AZ16" si="66">+(AY15/AY10)*100</f>
        <v>41.90107975442163</v>
      </c>
      <c r="AZ16" s="24">
        <f t="shared" si="66"/>
        <v>43.012381836525002</v>
      </c>
      <c r="BA16" s="24">
        <f t="shared" ref="BA16:BB16" si="67">+(BA15/BA10)*100</f>
        <v>44.332655570444025</v>
      </c>
      <c r="BB16" s="24">
        <f t="shared" si="67"/>
        <v>44.361927154070877</v>
      </c>
      <c r="BC16" s="24">
        <f t="shared" ref="BC16:BD16" si="68">+(BC15/BC10)*100</f>
        <v>45.227833424696144</v>
      </c>
      <c r="BD16" s="24">
        <f t="shared" si="68"/>
        <v>46.965658632727916</v>
      </c>
      <c r="BE16" s="24">
        <f t="shared" ref="BE16:BF16" si="69">+(BE15/BE10)*100</f>
        <v>46.932827845926269</v>
      </c>
      <c r="BF16" s="24">
        <f t="shared" si="69"/>
        <v>46.973738263795219</v>
      </c>
      <c r="BG16" s="24">
        <f t="shared" ref="BG16" si="70">+(BG15/BG10)*100</f>
        <v>47.406959112155775</v>
      </c>
      <c r="BH16" s="24">
        <f t="shared" ref="BH16:BI16" si="71">+(BH15/BH10)*100</f>
        <v>47.390348667313162</v>
      </c>
      <c r="BI16" s="24">
        <f t="shared" si="71"/>
        <v>47.222005685277068</v>
      </c>
      <c r="BJ16" s="24">
        <f t="shared" ref="BJ16:BK16" si="72">+(BJ15/BJ10)*100</f>
        <v>46.007242650331506</v>
      </c>
      <c r="BK16" s="24">
        <f t="shared" si="72"/>
        <v>45.898391880222263</v>
      </c>
      <c r="BL16" s="24">
        <f t="shared" ref="BL16:BM16" si="73">+(BL15/BL10)*100</f>
        <v>46.212085138377191</v>
      </c>
      <c r="BM16" s="24">
        <f t="shared" si="73"/>
        <v>46.408400989939771</v>
      </c>
      <c r="BN16" s="24">
        <f t="shared" ref="BN16:BO16" si="74">+(BN15/BN10)*100</f>
        <v>46.554547706432679</v>
      </c>
      <c r="BO16" s="24">
        <f t="shared" si="74"/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</row>
    <row r="17" spans="2:87" x14ac:dyDescent="0.25">
      <c r="B17" s="190"/>
      <c r="C17" s="22" t="s">
        <v>74</v>
      </c>
      <c r="D17" s="23">
        <f t="shared" ref="D17:P17" si="75">+(D15/D103)*100</f>
        <v>18.598531433330407</v>
      </c>
      <c r="E17" s="23">
        <f t="shared" si="75"/>
        <v>15.834469106774145</v>
      </c>
      <c r="F17" s="23">
        <f t="shared" si="75"/>
        <v>12.919497654431325</v>
      </c>
      <c r="G17" s="23">
        <f t="shared" si="75"/>
        <v>10.017067456798589</v>
      </c>
      <c r="H17" s="23">
        <f t="shared" si="75"/>
        <v>7.6541002192434258</v>
      </c>
      <c r="I17" s="23">
        <f t="shared" si="75"/>
        <v>8.668045243034955</v>
      </c>
      <c r="J17" s="23">
        <f t="shared" si="75"/>
        <v>7.643286360774411</v>
      </c>
      <c r="K17" s="23">
        <f t="shared" si="75"/>
        <v>6.0793844672481185</v>
      </c>
      <c r="L17" s="23">
        <f t="shared" si="75"/>
        <v>6.1274493867290802</v>
      </c>
      <c r="M17" s="23">
        <f t="shared" si="75"/>
        <v>5.2538289269211136</v>
      </c>
      <c r="N17" s="23">
        <f t="shared" si="75"/>
        <v>5.1536438048274045</v>
      </c>
      <c r="O17" s="23">
        <f t="shared" si="75"/>
        <v>5.8114161228438332</v>
      </c>
      <c r="P17" s="23">
        <f t="shared" si="75"/>
        <v>6.5363686146986133</v>
      </c>
      <c r="Q17" s="23">
        <f t="shared" ref="Q17:AB17" si="76">+(Q15/Q42)*100</f>
        <v>6.7811804455618159</v>
      </c>
      <c r="R17" s="23">
        <f t="shared" si="76"/>
        <v>7.3219851091200896</v>
      </c>
      <c r="S17" s="23">
        <f t="shared" si="76"/>
        <v>8.3373244957064241</v>
      </c>
      <c r="T17" s="23">
        <f t="shared" si="76"/>
        <v>9.1170279955295808</v>
      </c>
      <c r="U17" s="23">
        <f t="shared" si="76"/>
        <v>9.5270611349382044</v>
      </c>
      <c r="V17" s="23">
        <f t="shared" si="76"/>
        <v>9.7056127502564458</v>
      </c>
      <c r="W17" s="23">
        <f t="shared" si="76"/>
        <v>10.004858609180621</v>
      </c>
      <c r="X17" s="23">
        <f t="shared" si="76"/>
        <v>10.465155386222861</v>
      </c>
      <c r="Y17" s="23">
        <f t="shared" si="76"/>
        <v>10.526959070735137</v>
      </c>
      <c r="Z17" s="23">
        <f t="shared" si="76"/>
        <v>10.632710772773516</v>
      </c>
      <c r="AA17" s="23">
        <f t="shared" si="76"/>
        <v>10.653062356076221</v>
      </c>
      <c r="AB17" s="23">
        <f t="shared" si="76"/>
        <v>10.674682338875677</v>
      </c>
      <c r="AC17" s="23">
        <f t="shared" ref="AC17:AH17" si="77">+(AC15/AC42)*100</f>
        <v>11.525617633966124</v>
      </c>
      <c r="AD17" s="23">
        <f t="shared" si="77"/>
        <v>11.912806650247148</v>
      </c>
      <c r="AE17" s="23">
        <f t="shared" si="77"/>
        <v>13.610191433861807</v>
      </c>
      <c r="AF17" s="23">
        <f t="shared" si="77"/>
        <v>12.206281497840436</v>
      </c>
      <c r="AG17" s="23">
        <f t="shared" si="77"/>
        <v>12.258368349149327</v>
      </c>
      <c r="AH17" s="23">
        <f t="shared" si="77"/>
        <v>12.278569957592339</v>
      </c>
      <c r="AI17" s="23">
        <f t="shared" ref="AI17:AJ17" si="78">+(AI15/AI42)*100</f>
        <v>12.39123091792173</v>
      </c>
      <c r="AJ17" s="23">
        <f t="shared" si="78"/>
        <v>12.350338904821282</v>
      </c>
      <c r="AK17" s="23">
        <f t="shared" ref="AK17:AL17" si="79">+(AK15/AK42)*100</f>
        <v>12.50042119573839</v>
      </c>
      <c r="AL17" s="23">
        <f t="shared" si="79"/>
        <v>12.638204946073165</v>
      </c>
      <c r="AM17" s="23">
        <f t="shared" ref="AM17:AN17" si="80">+(AM15/AM42)*100</f>
        <v>12.653722989345024</v>
      </c>
      <c r="AN17" s="23">
        <f t="shared" si="80"/>
        <v>12.818578805714434</v>
      </c>
      <c r="AO17" s="23">
        <f t="shared" ref="AO17:AP17" si="81">+(AO15/AO42)*100</f>
        <v>12.957319608938775</v>
      </c>
      <c r="AP17" s="23">
        <f t="shared" si="81"/>
        <v>13.514578223430609</v>
      </c>
      <c r="AQ17" s="23">
        <f t="shared" ref="AQ17:AV17" si="82">+(AQ15/AQ42)*100</f>
        <v>13.884384469279679</v>
      </c>
      <c r="AR17" s="23">
        <f t="shared" si="82"/>
        <v>13.288709532671398</v>
      </c>
      <c r="AS17" s="23">
        <f t="shared" si="82"/>
        <v>13.402889812292369</v>
      </c>
      <c r="AT17" s="23">
        <f t="shared" si="82"/>
        <v>13.464279635342336</v>
      </c>
      <c r="AU17" s="23">
        <f t="shared" si="82"/>
        <v>13.539781739701526</v>
      </c>
      <c r="AV17" s="23">
        <f t="shared" si="82"/>
        <v>14.154039817939806</v>
      </c>
      <c r="AW17" s="23">
        <f t="shared" ref="AW17:AX17" si="83">+(AW15/AW42)*100</f>
        <v>14.2616275161428</v>
      </c>
      <c r="AX17" s="23">
        <f t="shared" si="83"/>
        <v>14.314976910136501</v>
      </c>
      <c r="AY17" s="23">
        <f t="shared" ref="AY17:AZ17" si="84">+(AY15/AY42)*100</f>
        <v>14.428441210985705</v>
      </c>
      <c r="AZ17" s="23">
        <f t="shared" si="84"/>
        <v>14.991052578127661</v>
      </c>
      <c r="BA17" s="23">
        <f t="shared" ref="BA17:BB17" si="85">+(BA15/BA42)*100</f>
        <v>15.667956798217709</v>
      </c>
      <c r="BB17" s="23">
        <f t="shared" si="85"/>
        <v>15.741830784423689</v>
      </c>
      <c r="BC17" s="23">
        <f t="shared" ref="BC17:BD17" si="86">+(BC15/BC42)*100</f>
        <v>16.174775504636841</v>
      </c>
      <c r="BD17" s="23">
        <f t="shared" si="86"/>
        <v>16.446302983351231</v>
      </c>
      <c r="BE17" s="23">
        <f t="shared" ref="BE17:BF17" si="87">+(BE15/BE42)*100</f>
        <v>16.563265665015109</v>
      </c>
      <c r="BF17" s="23">
        <f t="shared" si="87"/>
        <v>16.666172913796565</v>
      </c>
      <c r="BG17" s="23">
        <f t="shared" ref="BG17" si="88">+(BG15/BG42)*100</f>
        <v>17.005702532258919</v>
      </c>
      <c r="BH17" s="23">
        <f t="shared" ref="BH17:BI17" si="89">+(BH15/BH42)*100</f>
        <v>16.988391380485808</v>
      </c>
      <c r="BI17" s="23">
        <f t="shared" si="89"/>
        <v>17.026093021289501</v>
      </c>
      <c r="BJ17" s="23">
        <f t="shared" ref="BJ17:BK17" si="90">+(BJ15/BJ42)*100</f>
        <v>17.051589708321647</v>
      </c>
      <c r="BK17" s="23">
        <f t="shared" si="90"/>
        <v>17.060702718857797</v>
      </c>
      <c r="BL17" s="23">
        <f t="shared" ref="BL17:BM17" si="91">+(BL15/BL42)*100</f>
        <v>17.261864867204206</v>
      </c>
      <c r="BM17" s="23">
        <f t="shared" si="91"/>
        <v>17.408501494935212</v>
      </c>
      <c r="BN17" s="23">
        <f t="shared" ref="BN17:BO17" si="92">+(BN15/BN42)*100</f>
        <v>17.492120660282257</v>
      </c>
      <c r="BO17" s="23">
        <f t="shared" si="92"/>
        <v>17.677303896877593</v>
      </c>
      <c r="BP17" s="23">
        <v>17.015123992792784</v>
      </c>
      <c r="BQ17" s="23">
        <v>17.035916113497105</v>
      </c>
      <c r="BR17" s="23">
        <v>16.824705224766255</v>
      </c>
      <c r="BS17" s="23">
        <v>16.800062986486214</v>
      </c>
      <c r="BT17" s="23">
        <v>17.273870545971956</v>
      </c>
      <c r="BU17" s="23">
        <v>17.422939527862873</v>
      </c>
      <c r="BV17" s="23">
        <v>17.497382887406037</v>
      </c>
      <c r="BW17" s="23">
        <v>17.607864246043317</v>
      </c>
      <c r="BX17" s="23">
        <v>17.520345670150498</v>
      </c>
      <c r="BY17" s="23">
        <v>17.944639959347139</v>
      </c>
      <c r="BZ17" s="23">
        <v>18.002587368277204</v>
      </c>
      <c r="CA17" s="23">
        <v>18.241330577676752</v>
      </c>
      <c r="CB17" s="23">
        <v>17.838499736790816</v>
      </c>
      <c r="CC17" s="23">
        <v>17.972111752755701</v>
      </c>
      <c r="CD17" s="23">
        <v>17.792535879537731</v>
      </c>
      <c r="CE17" s="23">
        <v>17.804097695403946</v>
      </c>
      <c r="CF17" s="23">
        <v>17.711164757958759</v>
      </c>
      <c r="CG17" s="23">
        <v>17.766499087238234</v>
      </c>
      <c r="CH17" s="23">
        <v>18.434370986862405</v>
      </c>
      <c r="CI17" s="23">
        <v>18.516219673435305</v>
      </c>
    </row>
    <row r="18" spans="2:87" x14ac:dyDescent="0.25">
      <c r="B18" s="190"/>
      <c r="C18" s="30" t="s">
        <v>79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</row>
    <row r="19" spans="2:87" x14ac:dyDescent="0.25">
      <c r="B19" s="190"/>
      <c r="C19" s="22" t="s">
        <v>77</v>
      </c>
      <c r="D19" s="23">
        <f>+(D18/D10)*100</f>
        <v>16.208366061539181</v>
      </c>
      <c r="E19" s="23">
        <f t="shared" ref="E19:AG19" si="93">+(E18/E10)*100</f>
        <v>16.468252643168075</v>
      </c>
      <c r="F19" s="23">
        <f t="shared" si="93"/>
        <v>15.063050324079386</v>
      </c>
      <c r="G19" s="23">
        <f t="shared" si="93"/>
        <v>13.516527309469245</v>
      </c>
      <c r="H19" s="23">
        <f t="shared" si="93"/>
        <v>12.064683897386905</v>
      </c>
      <c r="I19" s="23">
        <f t="shared" si="93"/>
        <v>10.008608973250647</v>
      </c>
      <c r="J19" s="23">
        <f t="shared" si="93"/>
        <v>9.0886414652478393</v>
      </c>
      <c r="K19" s="23">
        <f t="shared" si="93"/>
        <v>8.4566554784099619</v>
      </c>
      <c r="L19" s="23">
        <f t="shared" si="93"/>
        <v>5.3898356318915104</v>
      </c>
      <c r="M19" s="23">
        <f t="shared" si="93"/>
        <v>3.7094271113585471</v>
      </c>
      <c r="N19" s="23">
        <f t="shared" si="93"/>
        <v>2.1504020363848926</v>
      </c>
      <c r="O19" s="23">
        <f t="shared" si="93"/>
        <v>1.8891093511642896</v>
      </c>
      <c r="P19" s="23">
        <f t="shared" si="93"/>
        <v>1.0233446819015091</v>
      </c>
      <c r="Q19" s="23">
        <f t="shared" si="93"/>
        <v>0.54018510644641993</v>
      </c>
      <c r="R19" s="23">
        <f t="shared" si="93"/>
        <v>0.16047011754125381</v>
      </c>
      <c r="S19" s="23">
        <f t="shared" si="93"/>
        <v>0</v>
      </c>
      <c r="T19" s="23">
        <f t="shared" si="93"/>
        <v>0</v>
      </c>
      <c r="U19" s="23">
        <f t="shared" si="93"/>
        <v>0</v>
      </c>
      <c r="V19" s="23">
        <f t="shared" si="93"/>
        <v>0</v>
      </c>
      <c r="W19" s="23">
        <f t="shared" si="93"/>
        <v>0</v>
      </c>
      <c r="X19" s="23">
        <f t="shared" si="93"/>
        <v>0</v>
      </c>
      <c r="Y19" s="23">
        <f t="shared" si="93"/>
        <v>0</v>
      </c>
      <c r="Z19" s="23">
        <f t="shared" si="93"/>
        <v>0</v>
      </c>
      <c r="AA19" s="23">
        <f t="shared" si="93"/>
        <v>0</v>
      </c>
      <c r="AB19" s="23">
        <f t="shared" si="93"/>
        <v>0</v>
      </c>
      <c r="AC19" s="23">
        <f t="shared" si="93"/>
        <v>0</v>
      </c>
      <c r="AD19" s="23">
        <f t="shared" si="93"/>
        <v>0</v>
      </c>
      <c r="AE19" s="23">
        <f t="shared" si="93"/>
        <v>0</v>
      </c>
      <c r="AF19" s="23">
        <f t="shared" si="93"/>
        <v>0</v>
      </c>
      <c r="AG19" s="23">
        <f t="shared" si="93"/>
        <v>0</v>
      </c>
      <c r="AH19" s="23">
        <f t="shared" ref="AH19:AI19" si="94">+(AH18/AH10)*100</f>
        <v>0</v>
      </c>
      <c r="AI19" s="23">
        <f t="shared" si="94"/>
        <v>0</v>
      </c>
      <c r="AJ19" s="23">
        <f t="shared" ref="AJ19:AK19" si="95">+(AJ18/AJ10)*100</f>
        <v>0</v>
      </c>
      <c r="AK19" s="23">
        <f t="shared" si="95"/>
        <v>0</v>
      </c>
      <c r="AL19" s="23">
        <f t="shared" ref="AL19:AM19" si="96">+(AL18/AL10)*100</f>
        <v>0</v>
      </c>
      <c r="AM19" s="23">
        <f t="shared" si="96"/>
        <v>0</v>
      </c>
      <c r="AN19" s="23">
        <f t="shared" ref="AN19:AO19" si="97">+(AN18/AN10)*100</f>
        <v>0</v>
      </c>
      <c r="AO19" s="23">
        <f t="shared" si="97"/>
        <v>0</v>
      </c>
      <c r="AP19" s="23">
        <f t="shared" ref="AP19" si="98">+(AP18/AP10)*100</f>
        <v>0</v>
      </c>
      <c r="AQ19" s="23">
        <f t="shared" ref="AQ19:AV19" si="99">+(AQ18/AQ10)*100</f>
        <v>0</v>
      </c>
      <c r="AR19" s="23">
        <f t="shared" si="99"/>
        <v>0</v>
      </c>
      <c r="AS19" s="23">
        <f t="shared" si="99"/>
        <v>0</v>
      </c>
      <c r="AT19" s="23">
        <f t="shared" si="99"/>
        <v>0</v>
      </c>
      <c r="AU19" s="23">
        <f t="shared" si="99"/>
        <v>0</v>
      </c>
      <c r="AV19" s="23">
        <f t="shared" si="99"/>
        <v>0</v>
      </c>
      <c r="AW19" s="23">
        <f t="shared" ref="AW19:AX19" si="100">+(AW18/AW10)*100</f>
        <v>0</v>
      </c>
      <c r="AX19" s="23">
        <f t="shared" si="100"/>
        <v>0</v>
      </c>
      <c r="AY19" s="23">
        <f t="shared" ref="AY19:AZ19" si="101">+(AY18/AY10)*100</f>
        <v>0</v>
      </c>
      <c r="AZ19" s="23">
        <f t="shared" si="101"/>
        <v>0</v>
      </c>
      <c r="BA19" s="23">
        <f t="shared" ref="BA19:BB19" si="102">+(BA18/BA10)*100</f>
        <v>0</v>
      </c>
      <c r="BB19" s="23">
        <f t="shared" si="102"/>
        <v>0</v>
      </c>
      <c r="BC19" s="23">
        <f t="shared" ref="BC19:BD19" si="103">+(BC18/BC10)*100</f>
        <v>0</v>
      </c>
      <c r="BD19" s="23">
        <f t="shared" si="103"/>
        <v>0</v>
      </c>
      <c r="BE19" s="23">
        <f t="shared" ref="BE19:BF19" si="104">+(BE18/BE10)*100</f>
        <v>0</v>
      </c>
      <c r="BF19" s="23">
        <f t="shared" si="104"/>
        <v>0</v>
      </c>
      <c r="BG19" s="23">
        <f t="shared" ref="BG19" si="105">+(BG18/BG10)*100</f>
        <v>0</v>
      </c>
      <c r="BH19" s="23">
        <f t="shared" ref="BH19:BI19" si="106">+(BH18/BH10)*100</f>
        <v>0</v>
      </c>
      <c r="BI19" s="23">
        <f t="shared" si="106"/>
        <v>0</v>
      </c>
      <c r="BJ19" s="23">
        <f t="shared" ref="BJ19:BK19" si="107">+(BJ18/BJ10)*100</f>
        <v>0</v>
      </c>
      <c r="BK19" s="23">
        <f t="shared" si="107"/>
        <v>0</v>
      </c>
      <c r="BL19" s="23">
        <f t="shared" ref="BL19:BM19" si="108">+(BL18/BL10)*100</f>
        <v>0</v>
      </c>
      <c r="BM19" s="23">
        <f t="shared" si="108"/>
        <v>0</v>
      </c>
      <c r="BN19" s="23">
        <f t="shared" ref="BN19:BO19" si="109">+(BN18/BN10)*100</f>
        <v>0</v>
      </c>
      <c r="BO19" s="23">
        <f t="shared" si="109"/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</row>
    <row r="20" spans="2:87" x14ac:dyDescent="0.25">
      <c r="B20" s="190"/>
      <c r="C20" s="22" t="s">
        <v>74</v>
      </c>
      <c r="D20" s="23">
        <f t="shared" ref="D20:P20" si="110">+(D18/D103)*100</f>
        <v>4.1424098175716777</v>
      </c>
      <c r="E20" s="23">
        <f t="shared" si="110"/>
        <v>3.5897134115968057</v>
      </c>
      <c r="F20" s="23">
        <f t="shared" si="110"/>
        <v>2.6862871374019788</v>
      </c>
      <c r="G20" s="23">
        <f t="shared" si="110"/>
        <v>1.873015388934764</v>
      </c>
      <c r="H20" s="23">
        <f t="shared" si="110"/>
        <v>1.2579627542351024</v>
      </c>
      <c r="I20" s="23">
        <f t="shared" si="110"/>
        <v>1.2101761451594015</v>
      </c>
      <c r="J20" s="23">
        <f t="shared" si="110"/>
        <v>0.94755235001141269</v>
      </c>
      <c r="K20" s="23">
        <f t="shared" si="110"/>
        <v>0.68668420239609584</v>
      </c>
      <c r="L20" s="23">
        <f t="shared" si="110"/>
        <v>0.57946945306897379</v>
      </c>
      <c r="M20" s="23">
        <f t="shared" si="110"/>
        <v>0.40287845892765067</v>
      </c>
      <c r="N20" s="23">
        <f t="shared" si="110"/>
        <v>0.28970611981718658</v>
      </c>
      <c r="O20" s="23">
        <f t="shared" si="110"/>
        <v>0.28411390025680983</v>
      </c>
      <c r="P20" s="23">
        <f t="shared" si="110"/>
        <v>0.17733724974013101</v>
      </c>
      <c r="Q20" s="23">
        <f t="shared" ref="Q20:AG20" si="111">+(Q18/Q42)*100</f>
        <v>9.8261990177840833E-2</v>
      </c>
      <c r="R20" s="23">
        <f t="shared" si="111"/>
        <v>3.1709354283541505E-2</v>
      </c>
      <c r="S20" s="23">
        <f t="shared" si="111"/>
        <v>0</v>
      </c>
      <c r="T20" s="23">
        <f t="shared" si="111"/>
        <v>0</v>
      </c>
      <c r="U20" s="23">
        <f t="shared" si="111"/>
        <v>0</v>
      </c>
      <c r="V20" s="23">
        <f t="shared" si="111"/>
        <v>0</v>
      </c>
      <c r="W20" s="23">
        <f t="shared" si="111"/>
        <v>0</v>
      </c>
      <c r="X20" s="23">
        <f t="shared" si="111"/>
        <v>0</v>
      </c>
      <c r="Y20" s="23">
        <f t="shared" si="111"/>
        <v>0</v>
      </c>
      <c r="Z20" s="23">
        <f t="shared" si="111"/>
        <v>0</v>
      </c>
      <c r="AA20" s="23">
        <f t="shared" si="111"/>
        <v>0</v>
      </c>
      <c r="AB20" s="23">
        <f t="shared" si="111"/>
        <v>0</v>
      </c>
      <c r="AC20" s="23">
        <f t="shared" si="111"/>
        <v>0</v>
      </c>
      <c r="AD20" s="23">
        <f t="shared" si="111"/>
        <v>0</v>
      </c>
      <c r="AE20" s="23">
        <f t="shared" si="111"/>
        <v>0</v>
      </c>
      <c r="AF20" s="23">
        <f t="shared" si="111"/>
        <v>0</v>
      </c>
      <c r="AG20" s="23">
        <f t="shared" si="111"/>
        <v>0</v>
      </c>
      <c r="AH20" s="23">
        <f t="shared" ref="AH20:AI20" si="112">+(AH18/AH42)*100</f>
        <v>0</v>
      </c>
      <c r="AI20" s="23">
        <f t="shared" si="112"/>
        <v>0</v>
      </c>
      <c r="AJ20" s="23">
        <f t="shared" ref="AJ20:AK20" si="113">+(AJ18/AJ42)*100</f>
        <v>0</v>
      </c>
      <c r="AK20" s="23">
        <f t="shared" si="113"/>
        <v>0</v>
      </c>
      <c r="AL20" s="23">
        <f t="shared" ref="AL20:AM20" si="114">+(AL18/AL42)*100</f>
        <v>0</v>
      </c>
      <c r="AM20" s="23">
        <f t="shared" si="114"/>
        <v>0</v>
      </c>
      <c r="AN20" s="23">
        <f t="shared" ref="AN20:AO20" si="115">+(AN18/AN42)*100</f>
        <v>0</v>
      </c>
      <c r="AO20" s="23">
        <f t="shared" si="115"/>
        <v>0</v>
      </c>
      <c r="AP20" s="23">
        <f t="shared" ref="AP20" si="116">+(AP18/AP42)*100</f>
        <v>0</v>
      </c>
      <c r="AQ20" s="23">
        <f t="shared" ref="AQ20:AV20" si="117">+(AQ18/AQ42)*100</f>
        <v>0</v>
      </c>
      <c r="AR20" s="23">
        <f t="shared" si="117"/>
        <v>0</v>
      </c>
      <c r="AS20" s="23">
        <f t="shared" si="117"/>
        <v>0</v>
      </c>
      <c r="AT20" s="23">
        <f t="shared" si="117"/>
        <v>0</v>
      </c>
      <c r="AU20" s="23">
        <f t="shared" si="117"/>
        <v>0</v>
      </c>
      <c r="AV20" s="23">
        <f t="shared" si="117"/>
        <v>0</v>
      </c>
      <c r="AW20" s="23">
        <f t="shared" ref="AW20:AX20" si="118">+(AW18/AW42)*100</f>
        <v>0</v>
      </c>
      <c r="AX20" s="23">
        <f t="shared" si="118"/>
        <v>0</v>
      </c>
      <c r="AY20" s="23">
        <f t="shared" ref="AY20:AZ20" si="119">+(AY18/AY42)*100</f>
        <v>0</v>
      </c>
      <c r="AZ20" s="23">
        <f t="shared" si="119"/>
        <v>0</v>
      </c>
      <c r="BA20" s="23">
        <f t="shared" ref="BA20:BB20" si="120">+(BA18/BA42)*100</f>
        <v>0</v>
      </c>
      <c r="BB20" s="23">
        <f t="shared" si="120"/>
        <v>0</v>
      </c>
      <c r="BC20" s="23">
        <f t="shared" ref="BC20:BD20" si="121">+(BC18/BC42)*100</f>
        <v>0</v>
      </c>
      <c r="BD20" s="23">
        <f t="shared" si="121"/>
        <v>0</v>
      </c>
      <c r="BE20" s="23">
        <f t="shared" ref="BE20:BF20" si="122">+(BE18/BE42)*100</f>
        <v>0</v>
      </c>
      <c r="BF20" s="23">
        <f t="shared" si="122"/>
        <v>0</v>
      </c>
      <c r="BG20" s="23">
        <f t="shared" ref="BG20" si="123">+(BG18/BG42)*100</f>
        <v>0</v>
      </c>
      <c r="BH20" s="23">
        <f t="shared" ref="BH20:BI20" si="124">+(BH18/BH42)*100</f>
        <v>0</v>
      </c>
      <c r="BI20" s="23">
        <f t="shared" si="124"/>
        <v>0</v>
      </c>
      <c r="BJ20" s="23">
        <f t="shared" ref="BJ20:BK20" si="125">+(BJ18/BJ42)*100</f>
        <v>0</v>
      </c>
      <c r="BK20" s="23">
        <f t="shared" si="125"/>
        <v>0</v>
      </c>
      <c r="BL20" s="23">
        <f t="shared" ref="BL20:BM20" si="126">+(BL18/BL42)*100</f>
        <v>0</v>
      </c>
      <c r="BM20" s="23">
        <f t="shared" si="126"/>
        <v>0</v>
      </c>
      <c r="BN20" s="23">
        <f t="shared" ref="BN20:BO20" si="127">+(BN18/BN42)*100</f>
        <v>0</v>
      </c>
      <c r="BO20" s="23">
        <f t="shared" si="127"/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</row>
    <row r="21" spans="2:87" x14ac:dyDescent="0.25">
      <c r="B21" s="190"/>
      <c r="C21" s="30" t="s">
        <v>80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28">+X21</f>
        <v>5360</v>
      </c>
      <c r="Z21" s="31">
        <f t="shared" si="128"/>
        <v>5360</v>
      </c>
      <c r="AA21" s="31">
        <f t="shared" si="128"/>
        <v>5360</v>
      </c>
      <c r="AB21" s="31">
        <f t="shared" si="128"/>
        <v>5360</v>
      </c>
      <c r="AC21" s="31">
        <f t="shared" si="128"/>
        <v>5360</v>
      </c>
      <c r="AD21" s="31">
        <f t="shared" si="12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</row>
    <row r="22" spans="2:87" x14ac:dyDescent="0.25">
      <c r="B22" s="190"/>
      <c r="C22" s="22" t="s">
        <v>77</v>
      </c>
      <c r="D22" s="23">
        <f t="shared" ref="D22:AG22" si="129">+(D21/D10)*100</f>
        <v>0</v>
      </c>
      <c r="E22" s="23">
        <f t="shared" si="129"/>
        <v>0</v>
      </c>
      <c r="F22" s="23">
        <f t="shared" si="129"/>
        <v>0</v>
      </c>
      <c r="G22" s="23">
        <f t="shared" si="129"/>
        <v>0</v>
      </c>
      <c r="H22" s="23">
        <f t="shared" si="129"/>
        <v>0</v>
      </c>
      <c r="I22" s="23">
        <f t="shared" si="129"/>
        <v>0</v>
      </c>
      <c r="J22" s="23">
        <f t="shared" si="129"/>
        <v>0</v>
      </c>
      <c r="K22" s="23">
        <f t="shared" si="129"/>
        <v>0</v>
      </c>
      <c r="L22" s="23">
        <f t="shared" si="129"/>
        <v>0</v>
      </c>
      <c r="M22" s="23">
        <f t="shared" si="129"/>
        <v>11.978358370945775</v>
      </c>
      <c r="N22" s="23">
        <f t="shared" si="129"/>
        <v>27.776026269356386</v>
      </c>
      <c r="O22" s="23">
        <f t="shared" si="129"/>
        <v>32.575329327312183</v>
      </c>
      <c r="P22" s="23">
        <f t="shared" si="129"/>
        <v>37.75118521719358</v>
      </c>
      <c r="Q22" s="23">
        <f t="shared" si="129"/>
        <v>40.189771732061367</v>
      </c>
      <c r="R22" s="23">
        <f t="shared" si="129"/>
        <v>42.40823967709126</v>
      </c>
      <c r="S22" s="23">
        <f t="shared" si="129"/>
        <v>44.135408775286663</v>
      </c>
      <c r="T22" s="23">
        <f t="shared" si="129"/>
        <v>46.498206843154748</v>
      </c>
      <c r="U22" s="23">
        <f t="shared" si="129"/>
        <v>45.901210809274048</v>
      </c>
      <c r="V22" s="23">
        <f t="shared" si="129"/>
        <v>45.387514962253292</v>
      </c>
      <c r="W22" s="23">
        <f t="shared" si="129"/>
        <v>49.719646039478924</v>
      </c>
      <c r="X22" s="23">
        <f t="shared" si="129"/>
        <v>49.319002977610218</v>
      </c>
      <c r="Y22" s="23">
        <f t="shared" si="129"/>
        <v>49.303679276698297</v>
      </c>
      <c r="Z22" s="23">
        <f t="shared" si="129"/>
        <v>48.973144702482713</v>
      </c>
      <c r="AA22" s="23">
        <f t="shared" si="129"/>
        <v>48.829334144530698</v>
      </c>
      <c r="AB22" s="23">
        <f t="shared" si="129"/>
        <v>48.583445866451136</v>
      </c>
      <c r="AC22" s="23">
        <f t="shared" si="129"/>
        <v>47.143250399782353</v>
      </c>
      <c r="AD22" s="23">
        <f t="shared" si="129"/>
        <v>46.443507861326999</v>
      </c>
      <c r="AE22" s="23">
        <f t="shared" si="129"/>
        <v>43.888061512381434</v>
      </c>
      <c r="AF22" s="23">
        <f t="shared" si="129"/>
        <v>45.789814175575998</v>
      </c>
      <c r="AG22" s="23">
        <f t="shared" si="129"/>
        <v>45.316238019003784</v>
      </c>
      <c r="AH22" s="23">
        <f t="shared" ref="AH22:AI22" si="130">+(AH21/AH10)*100</f>
        <v>44.888691292599269</v>
      </c>
      <c r="AI22" s="23">
        <f t="shared" si="130"/>
        <v>44.93608080768626</v>
      </c>
      <c r="AJ22" s="23">
        <f t="shared" ref="AJ22:AK22" si="131">+(AJ21/AJ10)*100</f>
        <v>45.068614291511601</v>
      </c>
      <c r="AK22" s="23">
        <f t="shared" si="131"/>
        <v>44.670527301733699</v>
      </c>
      <c r="AL22" s="23">
        <f t="shared" ref="AL22:AM22" si="132">+(AL21/AL10)*100</f>
        <v>44.490327501278557</v>
      </c>
      <c r="AM22" s="23">
        <f t="shared" si="132"/>
        <v>44.355443972869217</v>
      </c>
      <c r="AN22" s="23">
        <f t="shared" ref="AN22:AO22" si="133">+(AN21/AN10)*100</f>
        <v>43.998772082983081</v>
      </c>
      <c r="AO22" s="23">
        <f t="shared" si="133"/>
        <v>43.651341771550186</v>
      </c>
      <c r="AP22" s="23">
        <f t="shared" ref="AP22" si="134">+(AP21/AP10)*100</f>
        <v>43.306917709834387</v>
      </c>
      <c r="AQ22" s="23">
        <f t="shared" ref="AQ22:AV22" si="135">+(AQ21/AQ10)*100</f>
        <v>42.962433696688294</v>
      </c>
      <c r="AR22" s="23">
        <f t="shared" si="135"/>
        <v>43.975324217040161</v>
      </c>
      <c r="AS22" s="23">
        <f t="shared" si="135"/>
        <v>43.672498821340355</v>
      </c>
      <c r="AT22" s="23">
        <f t="shared" si="135"/>
        <v>43.178130229590685</v>
      </c>
      <c r="AU22" s="23">
        <f t="shared" si="135"/>
        <v>42.985223110675072</v>
      </c>
      <c r="AV22" s="23">
        <f t="shared" si="135"/>
        <v>42.237308480492445</v>
      </c>
      <c r="AW22" s="23">
        <f t="shared" ref="AW22:AX22" si="136">+(AW21/AW10)*100</f>
        <v>42.014054009288998</v>
      </c>
      <c r="AX22" s="23">
        <f t="shared" si="136"/>
        <v>42.069460240570379</v>
      </c>
      <c r="AY22" s="23">
        <f t="shared" ref="AY22:AZ22" si="137">+(AY21/AY10)*100</f>
        <v>41.885861062304897</v>
      </c>
      <c r="AZ22" s="23">
        <f t="shared" si="137"/>
        <v>41.383099263547216</v>
      </c>
      <c r="BA22" s="23">
        <f t="shared" ref="BA22:BB22" si="138">+(BA21/BA10)*100</f>
        <v>40.810604612800255</v>
      </c>
      <c r="BB22" s="23">
        <f t="shared" si="138"/>
        <v>40.64590635428582</v>
      </c>
      <c r="BC22" s="23">
        <f t="shared" ref="BC22:BD22" si="139">+(BC21/BC10)*100</f>
        <v>40.330088023311667</v>
      </c>
      <c r="BD22" s="23">
        <f t="shared" si="139"/>
        <v>38.588077518626065</v>
      </c>
      <c r="BE22" s="23">
        <f t="shared" ref="BE22:BF22" si="140">+(BE21/BE10)*100</f>
        <v>38.288801001978626</v>
      </c>
      <c r="BF22" s="23">
        <f t="shared" si="140"/>
        <v>38.085551796917812</v>
      </c>
      <c r="BG22" s="23">
        <f t="shared" ref="BG22" si="141">+(BG21/BG10)*100</f>
        <v>37.669385241240541</v>
      </c>
      <c r="BH22" s="23">
        <f t="shared" ref="BH22:BI22" si="142">+(BH21/BH10)*100</f>
        <v>37.694558258383871</v>
      </c>
      <c r="BI22" s="23">
        <f t="shared" si="142"/>
        <v>37.477485027166949</v>
      </c>
      <c r="BJ22" s="23">
        <f t="shared" ref="BJ22:BK22" si="143">+(BJ21/BJ10)*100</f>
        <v>39.144566997505216</v>
      </c>
      <c r="BK22" s="23">
        <f t="shared" si="143"/>
        <v>39.031093281575934</v>
      </c>
      <c r="BL22" s="23">
        <f t="shared" ref="BL22:BM22" si="144">+(BL21/BL10)*100</f>
        <v>38.839892075484507</v>
      </c>
      <c r="BM22" s="23">
        <f t="shared" si="144"/>
        <v>38.676340762880706</v>
      </c>
      <c r="BN22" s="23">
        <f t="shared" ref="BN22:BO22" si="145">+(BN21/BN10)*100</f>
        <v>38.612667865577492</v>
      </c>
      <c r="BO22" s="23">
        <f t="shared" si="145"/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</row>
    <row r="23" spans="2:87" x14ac:dyDescent="0.25">
      <c r="B23" s="190"/>
      <c r="C23" s="22" t="s">
        <v>74</v>
      </c>
      <c r="D23" s="23">
        <f t="shared" ref="D23:P23" si="146">+(D21/D103)*100</f>
        <v>0</v>
      </c>
      <c r="E23" s="23">
        <f t="shared" si="146"/>
        <v>0</v>
      </c>
      <c r="F23" s="23">
        <f t="shared" si="146"/>
        <v>0</v>
      </c>
      <c r="G23" s="23">
        <f t="shared" si="146"/>
        <v>0</v>
      </c>
      <c r="H23" s="23">
        <f t="shared" si="146"/>
        <v>0</v>
      </c>
      <c r="I23" s="23">
        <f t="shared" si="146"/>
        <v>0</v>
      </c>
      <c r="J23" s="23">
        <f t="shared" si="146"/>
        <v>0</v>
      </c>
      <c r="K23" s="23">
        <f t="shared" si="146"/>
        <v>0</v>
      </c>
      <c r="L23" s="23">
        <f t="shared" si="146"/>
        <v>0</v>
      </c>
      <c r="M23" s="23">
        <f t="shared" si="146"/>
        <v>1.3009616892572773</v>
      </c>
      <c r="N23" s="23">
        <f t="shared" si="146"/>
        <v>3.7420373763983923</v>
      </c>
      <c r="O23" s="23">
        <f t="shared" si="146"/>
        <v>4.8991890605107811</v>
      </c>
      <c r="P23" s="23">
        <f t="shared" si="146"/>
        <v>6.5419711259043059</v>
      </c>
      <c r="Q23" s="23">
        <f t="shared" ref="Q23:AB23" si="147">+(Q21/Q42)*100</f>
        <v>7.3106920351147933</v>
      </c>
      <c r="R23" s="23">
        <f t="shared" si="147"/>
        <v>8.3799894775830897</v>
      </c>
      <c r="S23" s="23">
        <f t="shared" si="147"/>
        <v>10.088518951455999</v>
      </c>
      <c r="T23" s="23">
        <f t="shared" si="147"/>
        <v>11.981750994214208</v>
      </c>
      <c r="U23" s="23">
        <f t="shared" si="147"/>
        <v>11.981750994214208</v>
      </c>
      <c r="V23" s="23">
        <f t="shared" si="147"/>
        <v>11.981750994214208</v>
      </c>
      <c r="W23" s="23">
        <f t="shared" si="147"/>
        <v>14.729859020410126</v>
      </c>
      <c r="X23" s="23">
        <f t="shared" si="147"/>
        <v>14.729859020410126</v>
      </c>
      <c r="Y23" s="23">
        <f t="shared" si="147"/>
        <v>14.729859020410126</v>
      </c>
      <c r="Z23" s="23">
        <f t="shared" si="147"/>
        <v>14.729859020410126</v>
      </c>
      <c r="AA23" s="23">
        <f t="shared" si="147"/>
        <v>14.729859020410126</v>
      </c>
      <c r="AB23" s="23">
        <f t="shared" si="147"/>
        <v>14.729859020410126</v>
      </c>
      <c r="AC23" s="23">
        <f t="shared" ref="AC23:AH23" si="148">+(AC21/AC42)*100</f>
        <v>14.729859020410126</v>
      </c>
      <c r="AD23" s="23">
        <f t="shared" si="148"/>
        <v>14.729859020410126</v>
      </c>
      <c r="AE23" s="23">
        <f t="shared" si="148"/>
        <v>14.828851651235983</v>
      </c>
      <c r="AF23" s="23">
        <f t="shared" si="148"/>
        <v>14.537623802618926</v>
      </c>
      <c r="AG23" s="23">
        <f t="shared" si="148"/>
        <v>14.537623802618926</v>
      </c>
      <c r="AH23" s="23">
        <f t="shared" si="148"/>
        <v>14.537623802618926</v>
      </c>
      <c r="AI23" s="23">
        <f t="shared" ref="AI23:AJ23" si="149">+(AI21/AI42)*100</f>
        <v>14.537623802618926</v>
      </c>
      <c r="AJ23" s="23">
        <f t="shared" si="149"/>
        <v>14.537623802618926</v>
      </c>
      <c r="AK23" s="23">
        <f t="shared" ref="AK23:AL23" si="150">+(AK21/AK42)*100</f>
        <v>14.537623802618926</v>
      </c>
      <c r="AL23" s="23">
        <f t="shared" si="150"/>
        <v>14.537623802618926</v>
      </c>
      <c r="AM23" s="23">
        <f t="shared" ref="AM23:AN23" si="151">+(AM21/AM42)*100</f>
        <v>14.537623802618926</v>
      </c>
      <c r="AN23" s="23">
        <f t="shared" si="151"/>
        <v>14.537623802618926</v>
      </c>
      <c r="AO23" s="23">
        <f t="shared" ref="AO23:AP23" si="152">+(AO21/AO42)*100</f>
        <v>14.537623802618926</v>
      </c>
      <c r="AP23" s="23">
        <f t="shared" si="152"/>
        <v>14.537623802618926</v>
      </c>
      <c r="AQ23" s="23">
        <f t="shared" ref="AQ23:AV23" si="153">+(AQ21/AQ42)*100</f>
        <v>14.537623802618926</v>
      </c>
      <c r="AR23" s="23">
        <f t="shared" si="153"/>
        <v>14.423200725399147</v>
      </c>
      <c r="AS23" s="23">
        <f t="shared" si="153"/>
        <v>14.423200725399147</v>
      </c>
      <c r="AT23" s="23">
        <f t="shared" si="153"/>
        <v>14.423200725399147</v>
      </c>
      <c r="AU23" s="23">
        <f t="shared" si="153"/>
        <v>14.423200725399147</v>
      </c>
      <c r="AV23" s="23">
        <f t="shared" si="153"/>
        <v>14.423200725399147</v>
      </c>
      <c r="AW23" s="23">
        <f t="shared" ref="AW23:AX23" si="154">+(AW21/AW42)*100</f>
        <v>14.423200725399147</v>
      </c>
      <c r="AX23" s="23">
        <f t="shared" si="154"/>
        <v>14.423200725399147</v>
      </c>
      <c r="AY23" s="23">
        <f t="shared" ref="AY23:AZ23" si="155">+(AY21/AY42)*100</f>
        <v>14.423200725399147</v>
      </c>
      <c r="AZ23" s="23">
        <f t="shared" si="155"/>
        <v>14.423200725399147</v>
      </c>
      <c r="BA23" s="23">
        <f t="shared" ref="BA23:BB23" si="156">+(BA21/BA42)*100</f>
        <v>14.423200725399147</v>
      </c>
      <c r="BB23" s="23">
        <f t="shared" si="156"/>
        <v>14.423200725399147</v>
      </c>
      <c r="BC23" s="23">
        <f t="shared" ref="BC23:BD23" si="157">+(BC21/BC42)*100</f>
        <v>14.423200725399147</v>
      </c>
      <c r="BD23" s="23">
        <f t="shared" si="157"/>
        <v>13.512665059787476</v>
      </c>
      <c r="BE23" s="23">
        <f t="shared" ref="BE23:BF23" si="158">+(BE21/BE42)*100</f>
        <v>13.512665059787476</v>
      </c>
      <c r="BF23" s="23">
        <f t="shared" si="158"/>
        <v>13.512665059787476</v>
      </c>
      <c r="BG23" s="23">
        <f t="shared" ref="BG23" si="159">+(BG21/BG42)*100</f>
        <v>13.512665059787476</v>
      </c>
      <c r="BH23" s="23">
        <f t="shared" ref="BH23:BI23" si="160">+(BH21/BH42)*100</f>
        <v>13.512665059787476</v>
      </c>
      <c r="BI23" s="23">
        <f t="shared" si="160"/>
        <v>13.512665059787476</v>
      </c>
      <c r="BJ23" s="23">
        <f t="shared" ref="BJ23:BK23" si="161">+(BJ21/BJ42)*100</f>
        <v>14.508087364078481</v>
      </c>
      <c r="BK23" s="23">
        <f t="shared" si="161"/>
        <v>14.508087364078481</v>
      </c>
      <c r="BL23" s="23">
        <f t="shared" ref="BL23:BM23" si="162">+(BL21/BL42)*100</f>
        <v>14.508087364078481</v>
      </c>
      <c r="BM23" s="23">
        <f t="shared" si="162"/>
        <v>14.508087364078481</v>
      </c>
      <c r="BN23" s="23">
        <f t="shared" ref="BN23:BO23" si="163">+(BN21/BN42)*100</f>
        <v>14.508087364078481</v>
      </c>
      <c r="BO23" s="23">
        <f t="shared" si="163"/>
        <v>14.508087364078481</v>
      </c>
      <c r="BP23" s="23">
        <v>13.937916506293638</v>
      </c>
      <c r="BQ23" s="23">
        <v>15.882705605388578</v>
      </c>
      <c r="BR23" s="23">
        <v>15.868652935711234</v>
      </c>
      <c r="BS23" s="23">
        <v>15.853806142679606</v>
      </c>
      <c r="BT23" s="23">
        <v>15.849661306809216</v>
      </c>
      <c r="BU23" s="23">
        <v>15.848161704381585</v>
      </c>
      <c r="BV23" s="23">
        <v>15.841973568376638</v>
      </c>
      <c r="BW23" s="23">
        <v>15.828012009410052</v>
      </c>
      <c r="BX23" s="23">
        <v>15.812367153668866</v>
      </c>
      <c r="BY23" s="23">
        <v>15.802456960145319</v>
      </c>
      <c r="BZ23" s="23">
        <v>15.812527118317089</v>
      </c>
      <c r="CA23" s="23">
        <v>15.808116870037631</v>
      </c>
      <c r="CB23" s="23">
        <v>15.211879697624925</v>
      </c>
      <c r="CC23" s="23">
        <v>15.206135343969235</v>
      </c>
      <c r="CD23" s="23">
        <v>17.110741193323801</v>
      </c>
      <c r="CE23" s="23">
        <v>17.107205283651737</v>
      </c>
      <c r="CF23" s="23">
        <v>17.120582208626452</v>
      </c>
      <c r="CG23" s="23">
        <v>17.171387892114804</v>
      </c>
      <c r="CH23" s="23">
        <v>17.281125152029379</v>
      </c>
      <c r="CI23" s="23">
        <v>17.315200372507181</v>
      </c>
    </row>
    <row r="24" spans="2:87" x14ac:dyDescent="0.25">
      <c r="B24" s="190"/>
      <c r="C24" s="48" t="s">
        <v>111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</row>
    <row r="25" spans="2:87" x14ac:dyDescent="0.25">
      <c r="B25" s="190"/>
      <c r="C25" s="22" t="s">
        <v>77</v>
      </c>
      <c r="D25" s="23">
        <f t="shared" ref="D25:AG25" si="164">+(D24/D10)*100</f>
        <v>0</v>
      </c>
      <c r="E25" s="23">
        <f t="shared" si="164"/>
        <v>0</v>
      </c>
      <c r="F25" s="23">
        <f t="shared" si="164"/>
        <v>0</v>
      </c>
      <c r="G25" s="23">
        <f t="shared" si="164"/>
        <v>0</v>
      </c>
      <c r="H25" s="23">
        <f t="shared" si="164"/>
        <v>0</v>
      </c>
      <c r="I25" s="23">
        <f t="shared" si="164"/>
        <v>0</v>
      </c>
      <c r="J25" s="23">
        <f t="shared" si="164"/>
        <v>0</v>
      </c>
      <c r="K25" s="23">
        <f t="shared" si="164"/>
        <v>0</v>
      </c>
      <c r="L25" s="23">
        <f t="shared" si="164"/>
        <v>0</v>
      </c>
      <c r="M25" s="23">
        <f t="shared" si="164"/>
        <v>0</v>
      </c>
      <c r="N25" s="23">
        <f t="shared" si="164"/>
        <v>0</v>
      </c>
      <c r="O25" s="23">
        <f t="shared" si="164"/>
        <v>0</v>
      </c>
      <c r="P25" s="23">
        <f t="shared" si="164"/>
        <v>0</v>
      </c>
      <c r="Q25" s="23">
        <f t="shared" si="164"/>
        <v>0</v>
      </c>
      <c r="R25" s="23">
        <f t="shared" si="164"/>
        <v>0</v>
      </c>
      <c r="S25" s="23">
        <f t="shared" si="164"/>
        <v>1.0968719823736146</v>
      </c>
      <c r="T25" s="23">
        <f t="shared" si="164"/>
        <v>1.0363233014278217</v>
      </c>
      <c r="U25" s="23">
        <f t="shared" si="164"/>
        <v>1.0230178227271598</v>
      </c>
      <c r="V25" s="23">
        <f t="shared" si="164"/>
        <v>1.5448933685907411</v>
      </c>
      <c r="W25" s="23">
        <f t="shared" si="164"/>
        <v>1.3766128895988849</v>
      </c>
      <c r="X25" s="23">
        <f t="shared" si="164"/>
        <v>1.3655200832933272</v>
      </c>
      <c r="Y25" s="23">
        <f t="shared" si="164"/>
        <v>1.3650958082658069</v>
      </c>
      <c r="Z25" s="23">
        <f t="shared" si="164"/>
        <v>1.7531932408105064</v>
      </c>
      <c r="AA25" s="23">
        <f t="shared" si="164"/>
        <v>1.9037920945702176</v>
      </c>
      <c r="AB25" s="23">
        <f t="shared" si="164"/>
        <v>1.8942052310965165</v>
      </c>
      <c r="AC25" s="23">
        <f t="shared" si="164"/>
        <v>1.838053886989216</v>
      </c>
      <c r="AD25" s="23">
        <f t="shared" si="164"/>
        <v>1.8107718374531172</v>
      </c>
      <c r="AE25" s="23">
        <f t="shared" si="164"/>
        <v>1.7111383150540449</v>
      </c>
      <c r="AF25" s="23">
        <f t="shared" si="164"/>
        <v>1.9657668534922519</v>
      </c>
      <c r="AG25" s="23">
        <f t="shared" si="164"/>
        <v>1.9454361243125189</v>
      </c>
      <c r="AH25" s="23">
        <f t="shared" ref="AH25:AI25" si="165">+(AH24/AH10)*100</f>
        <v>2.046583528491734</v>
      </c>
      <c r="AI25" s="23">
        <f t="shared" si="165"/>
        <v>2.0487441305990233</v>
      </c>
      <c r="AJ25" s="23">
        <f t="shared" ref="AJ25:AK25" si="166">+(AJ24/AJ10)*100</f>
        <v>2.054786651268707</v>
      </c>
      <c r="AK25" s="23">
        <f t="shared" si="166"/>
        <v>2.174083355629282</v>
      </c>
      <c r="AL25" s="23">
        <f t="shared" ref="AL25:AM25" si="167">+(AL24/AL10)*100</f>
        <v>2.3334022153442509</v>
      </c>
      <c r="AM25" s="23">
        <f t="shared" si="167"/>
        <v>2.3263279243313386</v>
      </c>
      <c r="AN25" s="23">
        <f t="shared" ref="AN25:AO25" si="168">+(AN24/AN10)*100</f>
        <v>2.4398991520557081</v>
      </c>
      <c r="AO25" s="23">
        <f t="shared" si="168"/>
        <v>2.5688015963877162</v>
      </c>
      <c r="AP25" s="23">
        <f t="shared" ref="AP25" si="169">+(AP24/AP10)*100</f>
        <v>2.5485328705327293</v>
      </c>
      <c r="AQ25" s="23">
        <f t="shared" ref="AQ25:AV25" si="170">+(AQ24/AQ10)*100</f>
        <v>2.658923923036423</v>
      </c>
      <c r="AR25" s="23">
        <f t="shared" si="170"/>
        <v>2.6253103495815822</v>
      </c>
      <c r="AS25" s="23">
        <f t="shared" si="170"/>
        <v>2.7497521317170226</v>
      </c>
      <c r="AT25" s="23">
        <f t="shared" si="170"/>
        <v>3.0193994896160681</v>
      </c>
      <c r="AU25" s="23">
        <f t="shared" si="170"/>
        <v>3.0059097054753474</v>
      </c>
      <c r="AV25" s="23">
        <f t="shared" si="170"/>
        <v>2.9536088522276032</v>
      </c>
      <c r="AW25" s="23">
        <f t="shared" ref="AW25:AX25" si="171">+(AW24/AW10)*100</f>
        <v>3.0689504512354837</v>
      </c>
      <c r="AX25" s="23">
        <f t="shared" si="171"/>
        <v>3.0729976440737339</v>
      </c>
      <c r="AY25" s="23">
        <f t="shared" ref="AY25:AZ25" si="172">+(AY24/AY10)*100</f>
        <v>3.0595864940604613</v>
      </c>
      <c r="AZ25" s="23">
        <f t="shared" si="172"/>
        <v>3.0228618530910314</v>
      </c>
      <c r="BA25" s="23">
        <f t="shared" ref="BA25:BB25" si="173">+(BA24/BA10)*100</f>
        <v>2.9810435197221228</v>
      </c>
      <c r="BB25" s="23">
        <f t="shared" si="173"/>
        <v>2.9690130026319652</v>
      </c>
      <c r="BC25" s="23">
        <f t="shared" ref="BC25:BD25" si="174">+(BC24/BC10)*100</f>
        <v>2.9459437980001701</v>
      </c>
      <c r="BD25" s="23">
        <f t="shared" si="174"/>
        <v>2.9334970557460158</v>
      </c>
      <c r="BE25" s="23">
        <f t="shared" ref="BE25:BF25" si="175">+(BE24/BE10)*100</f>
        <v>2.9107458114007794</v>
      </c>
      <c r="BF25" s="23">
        <f t="shared" si="175"/>
        <v>2.8952946414288929</v>
      </c>
      <c r="BG25" s="23">
        <f t="shared" ref="BG25" si="176">+(BG24/BG10)*100</f>
        <v>2.8636573211920933</v>
      </c>
      <c r="BH25" s="23">
        <f t="shared" ref="BH25:BI25" si="177">+(BH24/BH10)*100</f>
        <v>2.8655709944410015</v>
      </c>
      <c r="BI25" s="23">
        <f t="shared" si="177"/>
        <v>2.8490689107508063</v>
      </c>
      <c r="BJ25" s="23">
        <f t="shared" ref="BJ25:BK25" si="178">+(BJ24/BJ10)*100</f>
        <v>2.771627473897599</v>
      </c>
      <c r="BK25" s="23">
        <f t="shared" si="178"/>
        <v>2.7635929778548944</v>
      </c>
      <c r="BL25" s="23">
        <f t="shared" ref="BL25:BM25" si="179">+(BL24/BL10)*100</f>
        <v>2.750054994004437</v>
      </c>
      <c r="BM25" s="23">
        <f t="shared" si="179"/>
        <v>2.7384747583248958</v>
      </c>
      <c r="BN25" s="23">
        <f t="shared" ref="BN25:BO25" si="180">+(BN24/BN10)*100</f>
        <v>2.7339664046747076</v>
      </c>
      <c r="BO25" s="23">
        <f t="shared" si="180"/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</row>
    <row r="26" spans="2:87" x14ac:dyDescent="0.25">
      <c r="B26" s="190"/>
      <c r="C26" s="22" t="s">
        <v>74</v>
      </c>
      <c r="D26" s="23">
        <f t="shared" ref="D26:AB26" si="181">+(D24/D42)*100</f>
        <v>0</v>
      </c>
      <c r="E26" s="23">
        <f t="shared" si="181"/>
        <v>0</v>
      </c>
      <c r="F26" s="23">
        <f t="shared" si="181"/>
        <v>0</v>
      </c>
      <c r="G26" s="23">
        <f t="shared" si="181"/>
        <v>0</v>
      </c>
      <c r="H26" s="23">
        <f t="shared" si="181"/>
        <v>0</v>
      </c>
      <c r="I26" s="23">
        <f t="shared" si="181"/>
        <v>0</v>
      </c>
      <c r="J26" s="23">
        <f t="shared" si="181"/>
        <v>0</v>
      </c>
      <c r="K26" s="23">
        <f t="shared" si="181"/>
        <v>0</v>
      </c>
      <c r="L26" s="23">
        <f t="shared" si="181"/>
        <v>0</v>
      </c>
      <c r="M26" s="23">
        <f t="shared" si="181"/>
        <v>0</v>
      </c>
      <c r="N26" s="23">
        <f t="shared" si="181"/>
        <v>0</v>
      </c>
      <c r="O26" s="23">
        <f t="shared" si="181"/>
        <v>0</v>
      </c>
      <c r="P26" s="23">
        <f t="shared" si="181"/>
        <v>0</v>
      </c>
      <c r="Q26" s="23">
        <f t="shared" si="181"/>
        <v>0</v>
      </c>
      <c r="R26" s="23">
        <f t="shared" si="181"/>
        <v>0</v>
      </c>
      <c r="S26" s="23">
        <f t="shared" si="181"/>
        <v>0.25072417110348721</v>
      </c>
      <c r="T26" s="23">
        <f t="shared" si="181"/>
        <v>0.26704186226136417</v>
      </c>
      <c r="U26" s="23">
        <f t="shared" si="181"/>
        <v>0.26704186226136417</v>
      </c>
      <c r="V26" s="23">
        <f t="shared" si="181"/>
        <v>0.40783302788137671</v>
      </c>
      <c r="W26" s="23">
        <f t="shared" si="181"/>
        <v>0.4078330278813766</v>
      </c>
      <c r="X26" s="23">
        <f t="shared" si="181"/>
        <v>0.4078330278813766</v>
      </c>
      <c r="Y26" s="23">
        <f t="shared" si="181"/>
        <v>0.4078330278813766</v>
      </c>
      <c r="Z26" s="23">
        <f t="shared" si="181"/>
        <v>0.52731531596674308</v>
      </c>
      <c r="AA26" s="23">
        <f t="shared" si="181"/>
        <v>0.57429800443698276</v>
      </c>
      <c r="AB26" s="23">
        <f t="shared" si="181"/>
        <v>0.57429800443698276</v>
      </c>
      <c r="AC26" s="23">
        <f t="shared" ref="AC26:AH26" si="182">+(AC24/AC42)*100</f>
        <v>0.57429800443698276</v>
      </c>
      <c r="AD26" s="23">
        <f t="shared" si="182"/>
        <v>0.57429800443698276</v>
      </c>
      <c r="AE26" s="23">
        <f t="shared" si="182"/>
        <v>0.57815759808675793</v>
      </c>
      <c r="AF26" s="23">
        <f t="shared" si="182"/>
        <v>0.62410340627613581</v>
      </c>
      <c r="AG26" s="23">
        <f t="shared" si="182"/>
        <v>0.62410340627613581</v>
      </c>
      <c r="AH26" s="23">
        <f t="shared" si="182"/>
        <v>0.66280527591933835</v>
      </c>
      <c r="AI26" s="23">
        <f t="shared" ref="AI26:AJ26" si="183">+(AI24/AI42)*100</f>
        <v>0.66280527591933835</v>
      </c>
      <c r="AJ26" s="23">
        <f t="shared" si="183"/>
        <v>0.66280527591933835</v>
      </c>
      <c r="AK26" s="23">
        <f t="shared" ref="AK26:AL26" si="184">+(AK24/AK42)*100</f>
        <v>0.70753599406128387</v>
      </c>
      <c r="AL26" s="23">
        <f t="shared" si="184"/>
        <v>0.7624606401447025</v>
      </c>
      <c r="AM26" s="23">
        <f t="shared" ref="AM26:AN26" si="185">+(AM24/AM42)*100</f>
        <v>0.7624606401447025</v>
      </c>
      <c r="AN26" s="23">
        <f t="shared" si="185"/>
        <v>0.80616649760171977</v>
      </c>
      <c r="AO26" s="23">
        <f t="shared" ref="AO26:AP26" si="186">+(AO24/AO42)*100</f>
        <v>0.85551256195727599</v>
      </c>
      <c r="AP26" s="23">
        <f t="shared" si="186"/>
        <v>0.85551256195727599</v>
      </c>
      <c r="AQ26" s="23">
        <f t="shared" ref="AQ26:AV26" si="187">+(AQ24/AQ42)*100</f>
        <v>0.89972639785224329</v>
      </c>
      <c r="AR26" s="23">
        <f t="shared" si="187"/>
        <v>0.86105966954554869</v>
      </c>
      <c r="AS26" s="23">
        <f t="shared" si="187"/>
        <v>0.90812818160679698</v>
      </c>
      <c r="AT26" s="23">
        <f t="shared" si="187"/>
        <v>1.0085986743134874</v>
      </c>
      <c r="AU26" s="23">
        <f t="shared" si="187"/>
        <v>1.0085986743134874</v>
      </c>
      <c r="AV26" s="23">
        <f t="shared" si="187"/>
        <v>1.0085986743134874</v>
      </c>
      <c r="AW26" s="23">
        <f t="shared" ref="AW26:AX26" si="188">+(AW24/AW42)*100</f>
        <v>1.0535543264805438</v>
      </c>
      <c r="AX26" s="23">
        <f t="shared" si="188"/>
        <v>1.0535543264805438</v>
      </c>
      <c r="AY26" s="23">
        <f t="shared" ref="AY26:AZ26" si="189">+(AY24/AY42)*100</f>
        <v>1.0535543264805438</v>
      </c>
      <c r="AZ26" s="23">
        <f t="shared" si="189"/>
        <v>1.0535543264805438</v>
      </c>
      <c r="BA26" s="23">
        <f t="shared" ref="BA26:BB26" si="190">+(BA24/BA42)*100</f>
        <v>1.0535543264805436</v>
      </c>
      <c r="BB26" s="23">
        <f t="shared" si="190"/>
        <v>1.0535543264805436</v>
      </c>
      <c r="BC26" s="23">
        <f t="shared" ref="BC26:BD26" si="191">+(BC24/BC42)*100</f>
        <v>1.0535543264805436</v>
      </c>
      <c r="BD26" s="23">
        <f t="shared" si="191"/>
        <v>1.0272437943827368</v>
      </c>
      <c r="BE26" s="23">
        <f t="shared" ref="BE26:BF26" si="192">+(BE24/BE42)*100</f>
        <v>1.0272437943827368</v>
      </c>
      <c r="BF26" s="23">
        <f t="shared" si="192"/>
        <v>1.0272437943827368</v>
      </c>
      <c r="BG26" s="23">
        <f t="shared" ref="BG26" si="193">+(BG24/BG42)*100</f>
        <v>1.0272437943827368</v>
      </c>
      <c r="BH26" s="23">
        <f t="shared" ref="BH26:BI26" si="194">+(BH24/BH42)*100</f>
        <v>1.0272437943827368</v>
      </c>
      <c r="BI26" s="23">
        <f t="shared" si="194"/>
        <v>1.0272437943827368</v>
      </c>
      <c r="BJ26" s="23">
        <f t="shared" ref="BJ26:BK26" si="195">+(BJ24/BJ42)*100</f>
        <v>1.0272437943827368</v>
      </c>
      <c r="BK26" s="23">
        <f t="shared" si="195"/>
        <v>1.0272437943827368</v>
      </c>
      <c r="BL26" s="23">
        <f t="shared" ref="BL26:BM26" si="196">+(BL24/BL42)*100</f>
        <v>1.0272437943827368</v>
      </c>
      <c r="BM26" s="23">
        <f t="shared" si="196"/>
        <v>1.0272437943827368</v>
      </c>
      <c r="BN26" s="23">
        <f t="shared" ref="BN26:BO26" si="197">+(BN24/BN42)*100</f>
        <v>1.0272437943827368</v>
      </c>
      <c r="BO26" s="23">
        <f t="shared" si="197"/>
        <v>1.0272437943827368</v>
      </c>
      <c r="BP26" s="23">
        <v>0.98687289912279075</v>
      </c>
      <c r="BQ26" s="23">
        <v>0.98687289912279075</v>
      </c>
      <c r="BR26" s="23">
        <v>0.98687289912279075</v>
      </c>
      <c r="BS26" s="23">
        <v>0.98687289912279075</v>
      </c>
      <c r="BT26" s="23">
        <v>0.98687289912279075</v>
      </c>
      <c r="BU26" s="23">
        <v>0.98687289912279075</v>
      </c>
      <c r="BV26" s="23">
        <v>0.98687289912279075</v>
      </c>
      <c r="BW26" s="23">
        <v>0.98687289912279075</v>
      </c>
      <c r="BX26" s="23">
        <v>0.98687289912279075</v>
      </c>
      <c r="BY26" s="23">
        <v>0.98687289912279075</v>
      </c>
      <c r="BZ26" s="23">
        <v>0.93752925414439781</v>
      </c>
      <c r="CA26" s="23">
        <v>0.93752925414439781</v>
      </c>
      <c r="CB26" s="23">
        <v>0.90251510866777951</v>
      </c>
      <c r="CC26" s="23">
        <v>0.90251510866777951</v>
      </c>
      <c r="CD26" s="23">
        <v>0.90251510866777951</v>
      </c>
      <c r="CE26" s="23">
        <v>0.90251510866777951</v>
      </c>
      <c r="CF26" s="23">
        <v>0.85501431345218903</v>
      </c>
      <c r="CG26" s="23">
        <v>0.85501431345218903</v>
      </c>
      <c r="CH26" s="23">
        <v>0.85501431345218903</v>
      </c>
      <c r="CI26" s="23">
        <v>0.85501431345218903</v>
      </c>
    </row>
    <row r="27" spans="2:87" x14ac:dyDescent="0.25">
      <c r="B27" s="190"/>
      <c r="C27" s="47" t="s">
        <v>112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1933.0430144627601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1932.5299011749034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</row>
    <row r="28" spans="2:87" x14ac:dyDescent="0.25">
      <c r="B28" s="190"/>
      <c r="C28" s="22" t="s">
        <v>76</v>
      </c>
      <c r="D28" s="23">
        <f t="shared" ref="D28:AG28" si="198">+(D27/D10)*100</f>
        <v>11.019547410533384</v>
      </c>
      <c r="E28" s="23">
        <f t="shared" si="198"/>
        <v>10.889169016629431</v>
      </c>
      <c r="F28" s="23">
        <f t="shared" si="198"/>
        <v>12.492332486286401</v>
      </c>
      <c r="G28" s="23">
        <f t="shared" si="198"/>
        <v>14.195777330154028</v>
      </c>
      <c r="H28" s="23">
        <f t="shared" si="198"/>
        <v>14.527499095947253</v>
      </c>
      <c r="I28" s="23">
        <f t="shared" si="198"/>
        <v>18.303417547024971</v>
      </c>
      <c r="J28" s="23">
        <f t="shared" si="198"/>
        <v>17.599219792802046</v>
      </c>
      <c r="K28" s="23">
        <f t="shared" si="198"/>
        <v>16.674489550234529</v>
      </c>
      <c r="L28" s="23">
        <f t="shared" si="198"/>
        <v>37.616745884540684</v>
      </c>
      <c r="M28" s="23">
        <f t="shared" si="198"/>
        <v>35.93857967051521</v>
      </c>
      <c r="N28" s="23">
        <f t="shared" si="198"/>
        <v>31.819612338147863</v>
      </c>
      <c r="O28" s="23">
        <f t="shared" si="198"/>
        <v>26.89471857765265</v>
      </c>
      <c r="P28" s="23">
        <f t="shared" si="198"/>
        <v>23.506614809071287</v>
      </c>
      <c r="Q28" s="23">
        <f t="shared" si="198"/>
        <v>21.991206510733441</v>
      </c>
      <c r="R28" s="23">
        <f t="shared" si="198"/>
        <v>20.377246134035982</v>
      </c>
      <c r="S28" s="23">
        <f t="shared" si="198"/>
        <v>18.293463062535729</v>
      </c>
      <c r="T28" s="23">
        <f t="shared" si="198"/>
        <v>17.084543166515818</v>
      </c>
      <c r="U28" s="23">
        <f t="shared" si="198"/>
        <v>16.578297688333183</v>
      </c>
      <c r="V28" s="23">
        <f t="shared" si="198"/>
        <v>16.302210371145552</v>
      </c>
      <c r="W28" s="23">
        <f t="shared" si="198"/>
        <v>15.13301536104073</v>
      </c>
      <c r="X28" s="23">
        <f t="shared" si="198"/>
        <v>14.275696250149458</v>
      </c>
      <c r="Y28" s="23">
        <f t="shared" si="198"/>
        <v>14.095462436706093</v>
      </c>
      <c r="Z28" s="23">
        <f t="shared" si="198"/>
        <v>13.922523764536948</v>
      </c>
      <c r="AA28" s="23">
        <f t="shared" si="198"/>
        <v>13.952079455903544</v>
      </c>
      <c r="AB28" s="23">
        <f t="shared" si="198"/>
        <v>14.314079031456117</v>
      </c>
      <c r="AC28" s="23">
        <f t="shared" si="198"/>
        <v>14.130693093724656</v>
      </c>
      <c r="AD28" s="23">
        <f t="shared" si="198"/>
        <v>14.184428740710342</v>
      </c>
      <c r="AE28" s="23">
        <f t="shared" si="198"/>
        <v>14.119534104706148</v>
      </c>
      <c r="AF28" s="23">
        <f t="shared" si="198"/>
        <v>13.797739572047037</v>
      </c>
      <c r="AG28" s="23">
        <f t="shared" si="198"/>
        <v>14.52691349817977</v>
      </c>
      <c r="AH28" s="23">
        <f t="shared" ref="AH28:AI28" si="199">+(AH27/AH10)*100</f>
        <v>15.151449679122408</v>
      </c>
      <c r="AI28" s="23">
        <f t="shared" si="199"/>
        <v>14.713636832742102</v>
      </c>
      <c r="AJ28" s="23">
        <f t="shared" ref="AJ28:AK28" si="200">+(AJ27/AJ10)*100</f>
        <v>14.588865929157377</v>
      </c>
      <c r="AK28" s="23">
        <f t="shared" si="200"/>
        <v>14.744682483734643</v>
      </c>
      <c r="AL28" s="23">
        <f t="shared" ref="AL28:AM28" si="201">+(AL27/AL10)*100</f>
        <v>14.498843716748096</v>
      </c>
      <c r="AM28" s="23">
        <f t="shared" si="201"/>
        <v>14.710715023461832</v>
      </c>
      <c r="AN28" s="23">
        <f t="shared" ref="AN28:AO28" si="202">+(AN27/AN10)*100</f>
        <v>14.765323657250089</v>
      </c>
      <c r="AO28" s="23">
        <f t="shared" si="202"/>
        <v>14.873609340733621</v>
      </c>
      <c r="AP28" s="23">
        <f t="shared" ref="AP28" si="203">+(AP27/AP10)*100</f>
        <v>13.885237791291482</v>
      </c>
      <c r="AQ28" s="23">
        <f t="shared" ref="AQ28:AV28" si="204">+(AQ27/AQ10)*100</f>
        <v>13.346699658432632</v>
      </c>
      <c r="AR28" s="23">
        <f t="shared" si="204"/>
        <v>12.883025041871685</v>
      </c>
      <c r="AS28" s="23">
        <f t="shared" si="204"/>
        <v>12.994684256121428</v>
      </c>
      <c r="AT28" s="23">
        <f t="shared" si="204"/>
        <v>13.495021843314184</v>
      </c>
      <c r="AU28" s="23">
        <f t="shared" si="204"/>
        <v>13.656482853095762</v>
      </c>
      <c r="AV28" s="23">
        <f t="shared" si="204"/>
        <v>13.359992592375502</v>
      </c>
      <c r="AW28" s="23">
        <f t="shared" ref="AW28:AX28" si="205">+(AW27/AW10)*100</f>
        <v>13.373596114379923</v>
      </c>
      <c r="AX28" s="23">
        <f t="shared" si="205"/>
        <v>13.103748111424446</v>
      </c>
      <c r="AY28" s="23">
        <f t="shared" ref="AY28:AZ28" si="206">+(AY27/AY10)*100</f>
        <v>13.153472689213054</v>
      </c>
      <c r="AZ28" s="23">
        <f t="shared" si="206"/>
        <v>12.581657046836787</v>
      </c>
      <c r="BA28" s="23">
        <f t="shared" ref="BA28" si="207">+(BA27/BA10)*100</f>
        <v>11.875696297033633</v>
      </c>
      <c r="BB28" s="23">
        <f t="shared" ref="BB28:BG28" si="208">+(BB27/BB10)*100</f>
        <v>12.02315348901138</v>
      </c>
      <c r="BC28" s="23">
        <f t="shared" si="208"/>
        <v>11.49613475399206</v>
      </c>
      <c r="BD28" s="23">
        <f t="shared" si="208"/>
        <v>11.512766792900049</v>
      </c>
      <c r="BE28" s="23">
        <f t="shared" si="208"/>
        <v>11.867625340694357</v>
      </c>
      <c r="BF28" s="23">
        <f t="shared" si="208"/>
        <v>12.045415297858106</v>
      </c>
      <c r="BG28" s="23">
        <f t="shared" si="208"/>
        <v>12.059998325411602</v>
      </c>
      <c r="BH28" s="23">
        <f t="shared" ref="BH28:BI28" si="209">+(BH27/BH10)*100</f>
        <v>12.049522079861994</v>
      </c>
      <c r="BI28" s="23">
        <f t="shared" si="209"/>
        <v>12.451440376805186</v>
      </c>
      <c r="BJ28" s="23">
        <f t="shared" ref="BJ28:BK28" si="210">+(BJ27/BJ10)*100</f>
        <v>12.076562878265689</v>
      </c>
      <c r="BK28" s="23">
        <f t="shared" si="210"/>
        <v>12.306921860346918</v>
      </c>
      <c r="BL28" s="23">
        <f t="shared" ref="BL28:BM28" si="211">+(BL27/BL10)*100</f>
        <v>12.197967792133824</v>
      </c>
      <c r="BM28" s="23">
        <f t="shared" si="211"/>
        <v>12.176783488854632</v>
      </c>
      <c r="BN28" s="23">
        <f t="shared" ref="BN28:BO28" si="212">+(BN27/BN10)*100</f>
        <v>12.098818023315133</v>
      </c>
      <c r="BO28" s="23">
        <f t="shared" si="212"/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</row>
    <row r="29" spans="2:87" x14ac:dyDescent="0.25">
      <c r="B29" s="190"/>
      <c r="C29" s="22" t="s">
        <v>73</v>
      </c>
      <c r="D29" s="23">
        <f t="shared" ref="D29:P29" si="213">+(D27/D103)*100</f>
        <v>2.8162913649209171</v>
      </c>
      <c r="E29" s="23">
        <f t="shared" si="213"/>
        <v>2.3735970601808387</v>
      </c>
      <c r="F29" s="23">
        <f t="shared" si="213"/>
        <v>2.2278350899761077</v>
      </c>
      <c r="G29" s="23">
        <f t="shared" si="213"/>
        <v>1.9671405819335279</v>
      </c>
      <c r="H29" s="23">
        <f t="shared" si="213"/>
        <v>1.5147560375654738</v>
      </c>
      <c r="I29" s="23">
        <f t="shared" si="213"/>
        <v>2.2131306507728929</v>
      </c>
      <c r="J29" s="23">
        <f t="shared" si="213"/>
        <v>1.8348377077918101</v>
      </c>
      <c r="K29" s="23">
        <f t="shared" si="213"/>
        <v>1.3539759998970311</v>
      </c>
      <c r="L29" s="23">
        <f t="shared" si="213"/>
        <v>4.0442337489797717</v>
      </c>
      <c r="M29" s="23">
        <f t="shared" si="213"/>
        <v>3.9032656954952247</v>
      </c>
      <c r="N29" s="23">
        <f t="shared" si="213"/>
        <v>4.2867967331676855</v>
      </c>
      <c r="O29" s="23">
        <f t="shared" si="213"/>
        <v>4.0448496995141117</v>
      </c>
      <c r="P29" s="23">
        <f t="shared" si="213"/>
        <v>4.073503771178574</v>
      </c>
      <c r="Q29" s="23">
        <f t="shared" ref="Q29:R29" si="214">+(Q27/Q42)*100</f>
        <v>4.0002948847885262</v>
      </c>
      <c r="R29" s="23">
        <f t="shared" si="214"/>
        <v>4.0266021293401284</v>
      </c>
      <c r="S29" s="25">
        <f>+(S27/S42)*100</f>
        <v>4.1815393561618448</v>
      </c>
      <c r="T29" s="25">
        <f t="shared" ref="T29:AB29" si="215">+(T27/T42)*100</f>
        <v>4.4023792737123983</v>
      </c>
      <c r="U29" s="25">
        <f t="shared" si="215"/>
        <v>4.3274900881140139</v>
      </c>
      <c r="V29" s="25">
        <f t="shared" si="215"/>
        <v>4.3035849282519338</v>
      </c>
      <c r="W29" s="25">
        <f t="shared" si="215"/>
        <v>4.4832817724574241</v>
      </c>
      <c r="X29" s="25">
        <f t="shared" si="215"/>
        <v>4.263650529966335</v>
      </c>
      <c r="Y29" s="25">
        <f t="shared" si="215"/>
        <v>4.2111294241339481</v>
      </c>
      <c r="Z29" s="25">
        <f t="shared" si="215"/>
        <v>4.1875361181276656</v>
      </c>
      <c r="AA29" s="25">
        <f t="shared" si="215"/>
        <v>4.2087848836668753</v>
      </c>
      <c r="AB29" s="25">
        <f t="shared" si="215"/>
        <v>4.3398396795471852</v>
      </c>
      <c r="AC29" s="25">
        <f t="shared" ref="AC29:AH29" si="216">+(AC27/AC42)*100</f>
        <v>4.4151201999471841</v>
      </c>
      <c r="AD29" s="25">
        <f t="shared" si="216"/>
        <v>4.4986833522472685</v>
      </c>
      <c r="AE29" s="25">
        <f t="shared" si="216"/>
        <v>4.7706932001128939</v>
      </c>
      <c r="AF29" s="25">
        <f t="shared" si="216"/>
        <v>4.3805888020379777</v>
      </c>
      <c r="AG29" s="25">
        <f t="shared" si="216"/>
        <v>4.6602898360883627</v>
      </c>
      <c r="AH29" s="25">
        <f t="shared" si="216"/>
        <v>4.9069391233445856</v>
      </c>
      <c r="AI29" s="25">
        <f t="shared" ref="AI29:AJ29" si="217">+(AI27/AI42)*100</f>
        <v>4.7601240072137001</v>
      </c>
      <c r="AJ29" s="25">
        <f t="shared" si="217"/>
        <v>4.7058789785085517</v>
      </c>
      <c r="AK29" s="25">
        <f t="shared" ref="AK29:AL29" si="218">+(AK27/AK42)*100</f>
        <v>4.7985251123122481</v>
      </c>
      <c r="AL29" s="25">
        <f t="shared" si="218"/>
        <v>4.7376305674754056</v>
      </c>
      <c r="AM29" s="25">
        <f t="shared" ref="AM29:AN29" si="219">+(AM27/AM42)*100</f>
        <v>4.8214789825896691</v>
      </c>
      <c r="AN29" s="25">
        <f t="shared" si="219"/>
        <v>4.8786070722194115</v>
      </c>
      <c r="AO29" s="25">
        <f t="shared" ref="AO29:AP29" si="220">+(AO27/AO42)*100</f>
        <v>4.9535003600652301</v>
      </c>
      <c r="AP29" s="25">
        <f t="shared" si="220"/>
        <v>4.6611112980193399</v>
      </c>
      <c r="AQ29" s="25">
        <f t="shared" ref="AQ29:AV29" si="221">+(AQ27/AQ42)*100</f>
        <v>4.5162548288271811</v>
      </c>
      <c r="AR29" s="25">
        <f t="shared" si="221"/>
        <v>4.2254254957205539</v>
      </c>
      <c r="AS29" s="25">
        <f t="shared" si="221"/>
        <v>4.2916009948493983</v>
      </c>
      <c r="AT29" s="25">
        <f t="shared" si="221"/>
        <v>4.5078702529452164</v>
      </c>
      <c r="AU29" s="25">
        <f t="shared" si="221"/>
        <v>4.582276864913041</v>
      </c>
      <c r="AV29" s="25">
        <f t="shared" si="221"/>
        <v>4.5621717335202456</v>
      </c>
      <c r="AW29" s="25">
        <f t="shared" ref="AW29:AX29" si="222">+(AW27/AW42)*100</f>
        <v>4.5910842389899624</v>
      </c>
      <c r="AX29" s="25">
        <f t="shared" si="222"/>
        <v>4.4925223234473881</v>
      </c>
      <c r="AY29" s="25">
        <f t="shared" ref="AY29:AZ29" si="223">+(AY27/AY42)*100</f>
        <v>4.5293369175430271</v>
      </c>
      <c r="AZ29" s="25">
        <f t="shared" si="223"/>
        <v>4.3850694673443078</v>
      </c>
      <c r="BA29" s="25">
        <f t="shared" ref="BA29:BB29" si="224">+(BA27/BA42)*100</f>
        <v>4.1970843870387471</v>
      </c>
      <c r="BB29" s="25">
        <f t="shared" si="224"/>
        <v>4.2664162686584817</v>
      </c>
      <c r="BC29" s="25">
        <f t="shared" ref="BC29:BD29" si="225">+(BC27/BC42)*100</f>
        <v>4.111348803087715</v>
      </c>
      <c r="BD29" s="25">
        <f t="shared" si="225"/>
        <v>4.031508475870841</v>
      </c>
      <c r="BE29" s="25">
        <f t="shared" ref="BE29:BF29" si="226">+(BE27/BE42)*100</f>
        <v>4.1882545832543068</v>
      </c>
      <c r="BF29" s="25">
        <f t="shared" si="226"/>
        <v>4.2736852886865382</v>
      </c>
      <c r="BG29" s="25">
        <f t="shared" ref="BG29" si="227">+(BG27/BG42)*100</f>
        <v>4.3261316039337121</v>
      </c>
      <c r="BH29" s="25">
        <f t="shared" ref="BH29:BI29" si="228">+(BH27/BH42)*100</f>
        <v>4.3194870431854673</v>
      </c>
      <c r="BI29" s="25">
        <f t="shared" si="228"/>
        <v>4.4894192660398264</v>
      </c>
      <c r="BJ29" s="25">
        <f t="shared" ref="BJ29:BK29" si="229">+(BJ27/BJ42)*100</f>
        <v>4.4759169083881334</v>
      </c>
      <c r="BK29" s="25">
        <f t="shared" si="229"/>
        <v>4.5745553742170539</v>
      </c>
      <c r="BL29" s="25">
        <f t="shared" ref="BL29:BM29" si="230">+(BL27/BL42)*100</f>
        <v>4.5563767800527657</v>
      </c>
      <c r="BM29" s="25">
        <f t="shared" si="230"/>
        <v>4.5676978531361243</v>
      </c>
      <c r="BN29" s="25">
        <f t="shared" ref="BN29:BO29" si="231">+(BN27/BN42)*100</f>
        <v>4.5459357922487866</v>
      </c>
      <c r="BO29" s="25">
        <f t="shared" si="231"/>
        <v>5.1598168287002633</v>
      </c>
      <c r="BP29" s="25">
        <v>4.9555186039998551</v>
      </c>
      <c r="BQ29" s="25">
        <v>4.9546685054915445</v>
      </c>
      <c r="BR29" s="25">
        <v>5.1320337324890009</v>
      </c>
      <c r="BS29" s="25">
        <v>5.1260857471758481</v>
      </c>
      <c r="BT29" s="25">
        <v>5.1667439831779483</v>
      </c>
      <c r="BU29" s="25">
        <v>5.2616776161210206</v>
      </c>
      <c r="BV29" s="25">
        <v>5.2890436040847852</v>
      </c>
      <c r="BW29" s="25">
        <v>5.2013432068533358</v>
      </c>
      <c r="BX29" s="25">
        <v>5.2645268379879706</v>
      </c>
      <c r="BY29" s="25">
        <v>5.2290784387152849</v>
      </c>
      <c r="BZ29" s="25">
        <v>5.2766962802444155</v>
      </c>
      <c r="CA29" s="25">
        <v>5.2541165256001632</v>
      </c>
      <c r="CB29" s="25">
        <v>4.9758611472361061</v>
      </c>
      <c r="CC29" s="25">
        <v>4.9443933608256936</v>
      </c>
      <c r="CD29" s="25">
        <v>4.9470279129818229</v>
      </c>
      <c r="CE29" s="25">
        <v>5.0261619151963428</v>
      </c>
      <c r="CF29" s="25">
        <v>5.0726201482724012</v>
      </c>
      <c r="CG29" s="25">
        <v>5.092059836821675</v>
      </c>
      <c r="CH29" s="25">
        <v>5.4873066952436291</v>
      </c>
      <c r="CI29" s="25">
        <v>5.5836590042626559</v>
      </c>
    </row>
    <row r="30" spans="2:87" x14ac:dyDescent="0.25">
      <c r="B30" s="190"/>
      <c r="C30" s="30" t="s">
        <v>83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</row>
    <row r="31" spans="2:87" x14ac:dyDescent="0.25">
      <c r="B31" s="190"/>
      <c r="C31" s="22" t="s">
        <v>77</v>
      </c>
      <c r="D31" s="23">
        <f>+(D30/D10)*100</f>
        <v>5.6958575434604004</v>
      </c>
      <c r="E31" s="23">
        <f t="shared" ref="E31:AG31" si="232">+(E30/E10)*100</f>
        <v>6.2366754067868619</v>
      </c>
      <c r="F31" s="23">
        <f t="shared" si="232"/>
        <v>6.7309748584189446</v>
      </c>
      <c r="G31" s="23">
        <f t="shared" si="232"/>
        <v>6.8994107919130476</v>
      </c>
      <c r="H31" s="23">
        <f t="shared" si="232"/>
        <v>6.8666716316725438</v>
      </c>
      <c r="I31" s="23">
        <f t="shared" si="232"/>
        <v>6.9285206757023374</v>
      </c>
      <c r="J31" s="23">
        <f t="shared" si="232"/>
        <v>6.8792846551295677</v>
      </c>
      <c r="K31" s="23">
        <f t="shared" si="232"/>
        <v>7.4378811171899191</v>
      </c>
      <c r="L31" s="23">
        <f t="shared" si="232"/>
        <v>25.494145521874767</v>
      </c>
      <c r="M31" s="23">
        <f t="shared" si="232"/>
        <v>20.494238850887143</v>
      </c>
      <c r="N31" s="23">
        <f t="shared" si="232"/>
        <v>15.710986760517001</v>
      </c>
      <c r="O31" s="23">
        <f t="shared" si="232"/>
        <v>12.377573271122021</v>
      </c>
      <c r="P31" s="23">
        <f t="shared" si="232"/>
        <v>10.802412131122953</v>
      </c>
      <c r="Q31" s="23">
        <f t="shared" si="232"/>
        <v>9.8036211196399758</v>
      </c>
      <c r="R31" s="23">
        <f t="shared" si="232"/>
        <v>8.1944922377355649</v>
      </c>
      <c r="S31" s="23">
        <f t="shared" si="232"/>
        <v>6.8699107817637728</v>
      </c>
      <c r="T31" s="23">
        <f t="shared" si="232"/>
        <v>6.4137163646503268</v>
      </c>
      <c r="U31" s="23">
        <f t="shared" si="232"/>
        <v>6.3515803252590333</v>
      </c>
      <c r="V31" s="23">
        <f t="shared" si="232"/>
        <v>6.2295876371333865</v>
      </c>
      <c r="W31" s="23">
        <f t="shared" si="232"/>
        <v>5.604432006072062</v>
      </c>
      <c r="X31" s="23">
        <f t="shared" si="232"/>
        <v>5.4361959314892054</v>
      </c>
      <c r="Y31" s="23">
        <f t="shared" si="232"/>
        <v>5.307161253641115</v>
      </c>
      <c r="Z31" s="23">
        <f t="shared" si="232"/>
        <v>5.1842426039917893</v>
      </c>
      <c r="AA31" s="23">
        <f t="shared" si="232"/>
        <v>5.1358081888985057</v>
      </c>
      <c r="AB31" s="23">
        <f t="shared" si="232"/>
        <v>5.0926429251947605</v>
      </c>
      <c r="AC31" s="23">
        <f t="shared" si="232"/>
        <v>4.9153091186808098</v>
      </c>
      <c r="AD31" s="23">
        <f t="shared" si="232"/>
        <v>4.8349146605076117</v>
      </c>
      <c r="AE31" s="23">
        <f t="shared" si="232"/>
        <v>4.6605522718201797</v>
      </c>
      <c r="AF31" s="23">
        <f t="shared" si="232"/>
        <v>4.4183991131906639</v>
      </c>
      <c r="AG31" s="23">
        <f t="shared" si="232"/>
        <v>4.590196482946781</v>
      </c>
      <c r="AH31" s="23">
        <f t="shared" ref="AH31:AI31" si="233">+(AH30/AH10)*100</f>
        <v>4.7699717833372599</v>
      </c>
      <c r="AI31" s="23">
        <f t="shared" si="233"/>
        <v>4.5746776570020877</v>
      </c>
      <c r="AJ31" s="23">
        <f t="shared" ref="AJ31:AK31" si="234">+(AJ30/AJ10)*100</f>
        <v>4.4679306934096461</v>
      </c>
      <c r="AK31" s="23">
        <f t="shared" si="234"/>
        <v>4.4352123486124277</v>
      </c>
      <c r="AL31" s="23">
        <f t="shared" ref="AL31:AM31" si="235">+(AL30/AL10)*100</f>
        <v>4.3130336283987987</v>
      </c>
      <c r="AM31" s="23">
        <f t="shared" si="235"/>
        <v>4.2978825166199188</v>
      </c>
      <c r="AN31" s="23">
        <f t="shared" ref="AN31:AO31" si="236">+(AN30/AN10)*100</f>
        <v>4.2677249822847996</v>
      </c>
      <c r="AO31" s="23">
        <f t="shared" si="236"/>
        <v>4.2396853448088878</v>
      </c>
      <c r="AP31" s="23">
        <f t="shared" ref="AP31" si="237">+(AP30/AP10)*100</f>
        <v>4.2470501581411337</v>
      </c>
      <c r="AQ31" s="23">
        <f t="shared" ref="AQ31:AV31" si="238">+(AQ30/AQ10)*100</f>
        <v>4.1842701586982241</v>
      </c>
      <c r="AR31" s="23">
        <f t="shared" si="238"/>
        <v>4.0365188323133099</v>
      </c>
      <c r="AS31" s="23">
        <f t="shared" si="238"/>
        <v>4.036085422059668</v>
      </c>
      <c r="AT31" s="23">
        <f t="shared" si="238"/>
        <v>4.0305716298055065</v>
      </c>
      <c r="AU31" s="23">
        <f t="shared" si="238"/>
        <v>4.0733107833904745</v>
      </c>
      <c r="AV31" s="23">
        <f t="shared" si="238"/>
        <v>3.9838279428606489</v>
      </c>
      <c r="AW31" s="23">
        <f t="shared" ref="AW31:AX31" si="239">+(AW30/AW10)*100</f>
        <v>3.9690378311393402</v>
      </c>
      <c r="AX31" s="23">
        <f t="shared" si="239"/>
        <v>3.9596886586324551</v>
      </c>
      <c r="AY31" s="23">
        <f t="shared" ref="AY31:AZ31" si="240">+(AY30/AY10)*100</f>
        <v>3.9246375478019604</v>
      </c>
      <c r="AZ31" s="23">
        <f t="shared" si="240"/>
        <v>3.7751205288236869</v>
      </c>
      <c r="BA31" s="23">
        <f t="shared" ref="BA31:BB31" si="241">+(BA30/BA10)*100</f>
        <v>3.6310913762312156</v>
      </c>
      <c r="BB31" s="23">
        <f t="shared" si="241"/>
        <v>3.6422817344306835</v>
      </c>
      <c r="BC31" s="23">
        <f t="shared" ref="BC31:BD31" si="242">+(BC30/BC10)*100</f>
        <v>3.551579692911587</v>
      </c>
      <c r="BD31" s="23">
        <f t="shared" si="242"/>
        <v>3.555932004510113</v>
      </c>
      <c r="BE31" s="23">
        <f t="shared" ref="BE31:BF31" si="243">+(BE30/BE10)*100</f>
        <v>3.5656154682928767</v>
      </c>
      <c r="BF31" s="23">
        <f t="shared" si="243"/>
        <v>3.5635208398644656</v>
      </c>
      <c r="BG31" s="23">
        <f t="shared" ref="BG31" si="244">+(BG30/BG10)*100</f>
        <v>3.5068511425181215</v>
      </c>
      <c r="BH31" s="23">
        <f t="shared" ref="BH31:BI31" si="245">+(BH30/BH10)*100</f>
        <v>3.4885531959823544</v>
      </c>
      <c r="BI31" s="23">
        <f t="shared" si="245"/>
        <v>3.4725496517412489</v>
      </c>
      <c r="BJ31" s="23">
        <f t="shared" ref="BJ31:BK31" si="246">+(BJ30/BJ10)*100</f>
        <v>3.3674416200077375</v>
      </c>
      <c r="BK31" s="23">
        <f t="shared" si="246"/>
        <v>3.3606675520219365</v>
      </c>
      <c r="BL31" s="23">
        <f t="shared" ref="BL31:BM31" si="247">+(BL30/BL10)*100</f>
        <v>3.3382548934664675</v>
      </c>
      <c r="BM31" s="23">
        <f t="shared" si="247"/>
        <v>3.2473980961886832</v>
      </c>
      <c r="BN31" s="23">
        <f t="shared" ref="BN31:BO31" si="248">+(BN30/BN10)*100</f>
        <v>3.2613802946436321</v>
      </c>
      <c r="BO31" s="23">
        <f t="shared" si="248"/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</row>
    <row r="32" spans="2:87" x14ac:dyDescent="0.25">
      <c r="B32" s="190"/>
      <c r="C32" s="22" t="s">
        <v>74</v>
      </c>
      <c r="D32" s="23">
        <f t="shared" ref="D32:P32" si="249">+(D30/D103)*100</f>
        <v>1.4557035618480763</v>
      </c>
      <c r="E32" s="23">
        <f t="shared" si="249"/>
        <v>1.3594567582011485</v>
      </c>
      <c r="F32" s="23">
        <f t="shared" si="249"/>
        <v>1.2003764705905942</v>
      </c>
      <c r="G32" s="23">
        <f t="shared" si="249"/>
        <v>0.95606676862795192</v>
      </c>
      <c r="H32" s="23">
        <f t="shared" si="249"/>
        <v>0.7159754231171982</v>
      </c>
      <c r="I32" s="23">
        <f t="shared" si="249"/>
        <v>0.8377518259918022</v>
      </c>
      <c r="J32" s="23">
        <f t="shared" si="249"/>
        <v>0.71721195805667304</v>
      </c>
      <c r="K32" s="23">
        <f t="shared" si="249"/>
        <v>0.60395926918319498</v>
      </c>
      <c r="L32" s="23">
        <f t="shared" si="249"/>
        <v>2.7409144862618247</v>
      </c>
      <c r="M32" s="23">
        <f t="shared" si="249"/>
        <v>2.225865913326075</v>
      </c>
      <c r="N32" s="23">
        <f t="shared" si="249"/>
        <v>2.1166130499673237</v>
      </c>
      <c r="O32" s="23">
        <f t="shared" si="249"/>
        <v>1.8615336457921576</v>
      </c>
      <c r="P32" s="23">
        <f t="shared" si="249"/>
        <v>1.8719695248068369</v>
      </c>
      <c r="Q32" s="23">
        <f t="shared" ref="Q32:AB32" si="250">+(Q30/Q42)*100</f>
        <v>1.783320774063005</v>
      </c>
      <c r="R32" s="23">
        <f t="shared" si="250"/>
        <v>1.6192551081872761</v>
      </c>
      <c r="S32" s="23">
        <f t="shared" si="250"/>
        <v>1.5703315555433091</v>
      </c>
      <c r="T32" s="23">
        <f t="shared" si="250"/>
        <v>1.6526992683389923</v>
      </c>
      <c r="U32" s="23">
        <f t="shared" si="250"/>
        <v>1.6579748667899561</v>
      </c>
      <c r="V32" s="23">
        <f t="shared" si="250"/>
        <v>1.6445352411746554</v>
      </c>
      <c r="W32" s="23">
        <f t="shared" si="250"/>
        <v>1.6603596347682479</v>
      </c>
      <c r="X32" s="23">
        <f t="shared" si="250"/>
        <v>1.6236013472234059</v>
      </c>
      <c r="Y32" s="23">
        <f t="shared" si="250"/>
        <v>1.5855558492094695</v>
      </c>
      <c r="Z32" s="23">
        <f t="shared" si="250"/>
        <v>1.5592864854466184</v>
      </c>
      <c r="AA32" s="23">
        <f t="shared" si="250"/>
        <v>1.5492681172842959</v>
      </c>
      <c r="AB32" s="23">
        <f t="shared" si="250"/>
        <v>1.544022063309594</v>
      </c>
      <c r="AC32" s="23">
        <f t="shared" ref="AC32:AH32" si="251">+(AC30/AC42)*100</f>
        <v>1.5357831661144632</v>
      </c>
      <c r="AD32" s="23">
        <f t="shared" si="251"/>
        <v>1.53342446779937</v>
      </c>
      <c r="AE32" s="23">
        <f t="shared" si="251"/>
        <v>1.5747024559778111</v>
      </c>
      <c r="AF32" s="23">
        <f t="shared" si="251"/>
        <v>1.4027797507781203</v>
      </c>
      <c r="AG32" s="23">
        <f t="shared" si="251"/>
        <v>1.4725527220772547</v>
      </c>
      <c r="AH32" s="23">
        <f t="shared" si="251"/>
        <v>1.5448001119760211</v>
      </c>
      <c r="AI32" s="23">
        <f t="shared" ref="AI32:AJ32" si="252">+(AI30/AI42)*100</f>
        <v>1.4799898344576357</v>
      </c>
      <c r="AJ32" s="23">
        <f t="shared" si="252"/>
        <v>1.4412046302740946</v>
      </c>
      <c r="AK32" s="23">
        <f t="shared" ref="AK32:AL32" si="253">+(AK30/AK42)*100</f>
        <v>1.4434002127025487</v>
      </c>
      <c r="AL32" s="23">
        <f t="shared" si="253"/>
        <v>1.4093234161044184</v>
      </c>
      <c r="AM32" s="23">
        <f t="shared" ref="AM32:AN32" si="254">+(AM30/AM42)*100</f>
        <v>1.4086433045894218</v>
      </c>
      <c r="AN32" s="23">
        <f t="shared" si="254"/>
        <v>1.4100979947458683</v>
      </c>
      <c r="AO32" s="23">
        <f t="shared" ref="AO32:AP32" si="255">+(AO30/AO42)*100</f>
        <v>1.411982955916351</v>
      </c>
      <c r="AP32" s="23">
        <f t="shared" si="255"/>
        <v>1.4256848728785951</v>
      </c>
      <c r="AQ32" s="23">
        <f t="shared" ref="AQ32:AV32" si="256">+(AQ30/AQ42)*100</f>
        <v>1.4158728968924388</v>
      </c>
      <c r="AR32" s="23">
        <f t="shared" si="256"/>
        <v>1.3239134079595698</v>
      </c>
      <c r="AS32" s="23">
        <f t="shared" si="256"/>
        <v>1.3329502949984233</v>
      </c>
      <c r="AT32" s="23">
        <f t="shared" si="256"/>
        <v>1.3463701032367534</v>
      </c>
      <c r="AU32" s="23">
        <f t="shared" si="256"/>
        <v>1.3667529163337868</v>
      </c>
      <c r="AV32" s="23">
        <f t="shared" si="256"/>
        <v>1.3603980022039315</v>
      </c>
      <c r="AW32" s="23">
        <f t="shared" ref="AW32:AX32" si="257">+(AW30/AW42)*100</f>
        <v>1.3625495247987462</v>
      </c>
      <c r="AX32" s="23">
        <f t="shared" si="257"/>
        <v>1.3575497286382128</v>
      </c>
      <c r="AY32" s="23">
        <f t="shared" ref="AY32:AZ32" si="258">+(AY30/AY42)*100</f>
        <v>1.3514306186086329</v>
      </c>
      <c r="AZ32" s="23">
        <f t="shared" si="258"/>
        <v>1.3157381181878112</v>
      </c>
      <c r="BA32" s="23">
        <f t="shared" ref="BA32:BB32" si="259">+(BA30/BA42)*100</f>
        <v>1.2832929153718582</v>
      </c>
      <c r="BB32" s="23">
        <f t="shared" si="259"/>
        <v>1.2924637501313689</v>
      </c>
      <c r="BC32" s="23">
        <f t="shared" ref="BC32:BD32" si="260">+(BC30/BC42)*100</f>
        <v>1.2701471609361732</v>
      </c>
      <c r="BD32" s="23">
        <f t="shared" si="260"/>
        <v>1.2452063238737547</v>
      </c>
      <c r="BE32" s="23">
        <f t="shared" ref="BE32:BF32" si="261">+(BE30/BE42)*100</f>
        <v>1.2583566550582008</v>
      </c>
      <c r="BF32" s="23">
        <f t="shared" si="261"/>
        <v>1.2643288929992078</v>
      </c>
      <c r="BG32" s="23">
        <f t="shared" ref="BG32" si="262">+(BG30/BG42)*100</f>
        <v>1.2579686288987033</v>
      </c>
      <c r="BH32" s="23">
        <f t="shared" ref="BH32:BI32" si="263">+(BH30/BH42)*100</f>
        <v>1.2505691287700949</v>
      </c>
      <c r="BI32" s="23">
        <f t="shared" si="263"/>
        <v>1.2520424012829829</v>
      </c>
      <c r="BJ32" s="23">
        <f t="shared" ref="BJ32:BK32" si="264">+(BJ30/BJ42)*100</f>
        <v>1.2480694247970581</v>
      </c>
      <c r="BK32" s="23">
        <f t="shared" si="264"/>
        <v>1.249179931871726</v>
      </c>
      <c r="BL32" s="23">
        <f t="shared" ref="BL32:BM32" si="265">+(BL30/BL42)*100</f>
        <v>1.2469574720714476</v>
      </c>
      <c r="BM32" s="23">
        <f t="shared" si="265"/>
        <v>1.2181487275203755</v>
      </c>
      <c r="BN32" s="23">
        <f t="shared" ref="BN32:BO32" si="266">+(BN30/BN42)*100</f>
        <v>1.2254110595749732</v>
      </c>
      <c r="BO32" s="23">
        <f t="shared" si="266"/>
        <v>1.2499230857791264</v>
      </c>
      <c r="BP32" s="23">
        <v>1.2004099676233317</v>
      </c>
      <c r="BQ32" s="23">
        <v>1.1964315796376286</v>
      </c>
      <c r="BR32" s="23">
        <v>1.1812825979504173</v>
      </c>
      <c r="BS32" s="23">
        <v>1.1652775397718602</v>
      </c>
      <c r="BT32" s="23">
        <v>1.1608093466001201</v>
      </c>
      <c r="BU32" s="23">
        <v>1.1591927534376927</v>
      </c>
      <c r="BV32" s="23">
        <v>1.1525218530914008</v>
      </c>
      <c r="BW32" s="23">
        <v>1.1374710900715674</v>
      </c>
      <c r="BX32" s="23">
        <v>1.1206057087195542</v>
      </c>
      <c r="BY32" s="23">
        <v>1.1099223763953787</v>
      </c>
      <c r="BZ32" s="23">
        <v>1.1207781529299536</v>
      </c>
      <c r="CA32" s="23">
        <v>1.1160238413325436</v>
      </c>
      <c r="CB32" s="23">
        <v>1.0680398546759164</v>
      </c>
      <c r="CC32" s="23">
        <v>1.0618473581373242</v>
      </c>
      <c r="CD32" s="23">
        <v>1.0524392650232903</v>
      </c>
      <c r="CE32" s="23">
        <v>1.0507830912796465</v>
      </c>
      <c r="CF32" s="23">
        <v>1.0570486676004616</v>
      </c>
      <c r="CG32" s="23">
        <v>1.0808453838135748</v>
      </c>
      <c r="CH32" s="23">
        <v>1.1322448779821819</v>
      </c>
      <c r="CI32" s="23">
        <v>1.1482052646148189</v>
      </c>
    </row>
    <row r="33" spans="2:87" x14ac:dyDescent="0.25">
      <c r="B33" s="190"/>
      <c r="C33" s="30" t="s">
        <v>84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</row>
    <row r="34" spans="2:87" x14ac:dyDescent="0.25">
      <c r="B34" s="190"/>
      <c r="C34" s="22" t="s">
        <v>77</v>
      </c>
      <c r="D34" s="23">
        <f>+(D33/D10)*100</f>
        <v>0</v>
      </c>
      <c r="E34" s="23">
        <f t="shared" ref="E34:AG34" si="267">+(E33/E10)*100</f>
        <v>0</v>
      </c>
      <c r="F34" s="23">
        <f t="shared" si="267"/>
        <v>0</v>
      </c>
      <c r="G34" s="23">
        <f t="shared" si="267"/>
        <v>0.42947934807302496</v>
      </c>
      <c r="H34" s="23">
        <f t="shared" si="267"/>
        <v>0.78628966945704315</v>
      </c>
      <c r="I34" s="23">
        <f t="shared" si="267"/>
        <v>1.0398437037667745</v>
      </c>
      <c r="J34" s="23">
        <f t="shared" si="267"/>
        <v>1.2324151961540086</v>
      </c>
      <c r="K34" s="23">
        <f t="shared" si="267"/>
        <v>1.7034436561678283</v>
      </c>
      <c r="L34" s="23">
        <f t="shared" si="267"/>
        <v>1.4962342846596925</v>
      </c>
      <c r="M34" s="23">
        <f t="shared" si="267"/>
        <v>1.2393204587669884</v>
      </c>
      <c r="N34" s="23">
        <f t="shared" si="267"/>
        <v>0.95006930783785426</v>
      </c>
      <c r="O34" s="23">
        <f t="shared" si="267"/>
        <v>0.74849229075540591</v>
      </c>
      <c r="P34" s="23">
        <f t="shared" si="267"/>
        <v>0.65323969606970111</v>
      </c>
      <c r="Q34" s="23">
        <f t="shared" si="267"/>
        <v>0.5928411546274146</v>
      </c>
      <c r="R34" s="23">
        <f t="shared" si="267"/>
        <v>0.4955344745088377</v>
      </c>
      <c r="S34" s="23">
        <f t="shared" si="267"/>
        <v>0.4154348470167854</v>
      </c>
      <c r="T34" s="23">
        <f t="shared" si="267"/>
        <v>0.38784801744885034</v>
      </c>
      <c r="U34" s="23">
        <f t="shared" si="267"/>
        <v>0.38409054856187841</v>
      </c>
      <c r="V34" s="23">
        <f t="shared" si="267"/>
        <v>0.37671344930417405</v>
      </c>
      <c r="W34" s="23">
        <f t="shared" si="267"/>
        <v>0.33890925617825324</v>
      </c>
      <c r="X34" s="23">
        <f t="shared" si="267"/>
        <v>0.32873574299485647</v>
      </c>
      <c r="Y34" s="23">
        <f t="shared" si="267"/>
        <v>0.3209328029924946</v>
      </c>
      <c r="Z34" s="23">
        <f t="shared" si="267"/>
        <v>0.31349970931271504</v>
      </c>
      <c r="AA34" s="23">
        <f t="shared" si="267"/>
        <v>0.3105708002680681</v>
      </c>
      <c r="AB34" s="23">
        <f t="shared" si="267"/>
        <v>0.30796052550717795</v>
      </c>
      <c r="AC34" s="23">
        <f t="shared" si="267"/>
        <v>0.29723685745378975</v>
      </c>
      <c r="AD34" s="23">
        <f t="shared" si="267"/>
        <v>0.29237527183890277</v>
      </c>
      <c r="AE34" s="23">
        <f t="shared" si="267"/>
        <v>0.28183129032721749</v>
      </c>
      <c r="AF34" s="23">
        <f t="shared" si="267"/>
        <v>0.26718788903634128</v>
      </c>
      <c r="AG34" s="23">
        <f t="shared" si="267"/>
        <v>0.27757675961847067</v>
      </c>
      <c r="AH34" s="23">
        <f t="shared" ref="AH34:AI34" si="268">+(AH33/AH10)*100</f>
        <v>0.28844806883741508</v>
      </c>
      <c r="AI34" s="23">
        <f t="shared" si="268"/>
        <v>0.27663831059241811</v>
      </c>
      <c r="AJ34" s="23">
        <f t="shared" ref="AJ34:AK34" si="269">+(AJ33/AJ10)*100</f>
        <v>0.27018314546753025</v>
      </c>
      <c r="AK34" s="23">
        <f t="shared" si="269"/>
        <v>0.26820461314050859</v>
      </c>
      <c r="AL34" s="23">
        <f t="shared" ref="AL34:AM34" si="270">+(AL33/AL10)*100</f>
        <v>0.26081626421530985</v>
      </c>
      <c r="AM34" s="23">
        <f t="shared" si="270"/>
        <v>0.25990005147195044</v>
      </c>
      <c r="AN34" s="23">
        <f t="shared" ref="AN34:AO34" si="271">+(AN33/AN10)*100</f>
        <v>0.25807637558140317</v>
      </c>
      <c r="AO34" s="23">
        <f t="shared" si="271"/>
        <v>0.25638077241052465</v>
      </c>
      <c r="AP34" s="23">
        <f t="shared" ref="AP34:AQ34" si="272">+(AP33/AP10)*100</f>
        <v>0.2568261348318403</v>
      </c>
      <c r="AQ34" s="23">
        <f t="shared" si="272"/>
        <v>0.25302972461738577</v>
      </c>
      <c r="AR34" s="23">
        <f t="shared" ref="AR34:AS34" si="273">+(AR33/AR10)*100</f>
        <v>0.24409495797730352</v>
      </c>
      <c r="AS34" s="23">
        <f t="shared" si="273"/>
        <v>0.24406874894371688</v>
      </c>
      <c r="AT34" s="23">
        <f t="shared" ref="AT34" si="274">+(AT33/AT10)*100</f>
        <v>0.24373532082298041</v>
      </c>
      <c r="AU34" s="23">
        <f t="shared" ref="AU34:AV34" si="275">+(AU33/AU10)*100</f>
        <v>0.24631982800149138</v>
      </c>
      <c r="AV34" s="23">
        <f t="shared" si="275"/>
        <v>0.24090865290081684</v>
      </c>
      <c r="AW34" s="23">
        <f t="shared" ref="AW34:AX34" si="276">+(AW33/AW10)*100</f>
        <v>0.24001427042694068</v>
      </c>
      <c r="AX34" s="23">
        <f t="shared" si="276"/>
        <v>0.23944891053020931</v>
      </c>
      <c r="AY34" s="23">
        <f t="shared" ref="AY34:AZ34" si="277">+(AY33/AY10)*100</f>
        <v>0.23732931198981949</v>
      </c>
      <c r="AZ34" s="23">
        <f t="shared" si="277"/>
        <v>0.22828777100350439</v>
      </c>
      <c r="BA34" s="23">
        <f t="shared" ref="BA34:BB34" si="278">+(BA33/BA10)*100</f>
        <v>0.21957809035786308</v>
      </c>
      <c r="BB34" s="23">
        <f t="shared" si="278"/>
        <v>0.22025478979317445</v>
      </c>
      <c r="BC34" s="23">
        <f t="shared" ref="BC34:BD34" si="279">+(BC33/BC10)*100</f>
        <v>0.21476988759580973</v>
      </c>
      <c r="BD34" s="23">
        <f t="shared" si="279"/>
        <v>0.21503307906372546</v>
      </c>
      <c r="BE34" s="23">
        <f t="shared" ref="BE34:BF34" si="280">+(BE33/BE10)*100</f>
        <v>0.21561865410581535</v>
      </c>
      <c r="BF34" s="23">
        <f t="shared" si="280"/>
        <v>0.21549198846657242</v>
      </c>
      <c r="BG34" s="23">
        <f t="shared" ref="BG34" si="281">+(BG33/BG10)*100</f>
        <v>0.21206507830784663</v>
      </c>
      <c r="BH34" s="23">
        <f t="shared" ref="BH34:BI34" si="282">+(BH33/BH10)*100</f>
        <v>0.21095857127139631</v>
      </c>
      <c r="BI34" s="23">
        <f t="shared" si="282"/>
        <v>0.2099908105297025</v>
      </c>
      <c r="BJ34" s="23">
        <f t="shared" ref="BJ34:BK34" si="283">+(BJ33/BJ10)*100</f>
        <v>0.20363475432015796</v>
      </c>
      <c r="BK34" s="23">
        <f t="shared" si="283"/>
        <v>0.203225115245247</v>
      </c>
      <c r="BL34" s="23">
        <f t="shared" ref="BL34:BM34" si="284">+(BL33/BL10)*100</f>
        <v>0.20186978477968304</v>
      </c>
      <c r="BM34" s="23">
        <f t="shared" si="284"/>
        <v>0.19637552424609278</v>
      </c>
      <c r="BN34" s="23">
        <f t="shared" ref="BN34:BO34" si="285">+(BN33/BN10)*100</f>
        <v>0.19722105087090852</v>
      </c>
      <c r="BO34" s="23">
        <f t="shared" si="285"/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</row>
    <row r="35" spans="2:87" x14ac:dyDescent="0.25">
      <c r="B35" s="190"/>
      <c r="C35" s="22" t="s">
        <v>74</v>
      </c>
      <c r="D35" s="23">
        <f t="shared" ref="D35:P35" si="286">+(D33/D103)*100</f>
        <v>0</v>
      </c>
      <c r="E35" s="23">
        <f t="shared" si="286"/>
        <v>0</v>
      </c>
      <c r="F35" s="23">
        <f t="shared" si="286"/>
        <v>0</v>
      </c>
      <c r="G35" s="23">
        <f t="shared" si="286"/>
        <v>5.9513912838166212E-2</v>
      </c>
      <c r="H35" s="23">
        <f t="shared" si="286"/>
        <v>8.1985000736822036E-2</v>
      </c>
      <c r="I35" s="23">
        <f t="shared" si="286"/>
        <v>0.12573116287747649</v>
      </c>
      <c r="J35" s="23">
        <f t="shared" si="286"/>
        <v>0.12848762048439577</v>
      </c>
      <c r="K35" s="23">
        <f t="shared" si="286"/>
        <v>0.13832038580129424</v>
      </c>
      <c r="L35" s="23">
        <f t="shared" si="286"/>
        <v>0.16086243102937192</v>
      </c>
      <c r="M35" s="23">
        <f t="shared" si="286"/>
        <v>0.13460178662539896</v>
      </c>
      <c r="N35" s="23">
        <f t="shared" si="286"/>
        <v>0.12799508560446721</v>
      </c>
      <c r="O35" s="23">
        <f t="shared" si="286"/>
        <v>0.11257001290455124</v>
      </c>
      <c r="P35" s="23">
        <f t="shared" si="286"/>
        <v>0.113201087737933</v>
      </c>
      <c r="Q35" s="23">
        <f t="shared" ref="Q35:AB35" si="287">+(Q33/Q42)*100</f>
        <v>0.107840351423678</v>
      </c>
      <c r="R35" s="23">
        <f t="shared" si="287"/>
        <v>9.7919029740037217E-2</v>
      </c>
      <c r="S35" s="23">
        <f t="shared" si="287"/>
        <v>9.4960541740147078E-2</v>
      </c>
      <c r="T35" s="23">
        <f t="shared" si="287"/>
        <v>9.9941453319847676E-2</v>
      </c>
      <c r="U35" s="23">
        <f t="shared" si="287"/>
        <v>0.10026047746805292</v>
      </c>
      <c r="V35" s="23">
        <f t="shared" si="287"/>
        <v>9.94477611186243E-2</v>
      </c>
      <c r="W35" s="23">
        <f t="shared" si="287"/>
        <v>0.10040468832488995</v>
      </c>
      <c r="X35" s="23">
        <f t="shared" si="287"/>
        <v>9.8181853990079282E-2</v>
      </c>
      <c r="Y35" s="23">
        <f t="shared" si="287"/>
        <v>9.588117991305159E-2</v>
      </c>
      <c r="Z35" s="23">
        <f t="shared" si="287"/>
        <v>9.4292628116277519E-2</v>
      </c>
      <c r="AA35" s="23">
        <f t="shared" si="287"/>
        <v>9.3686800853437335E-2</v>
      </c>
      <c r="AB35" s="23">
        <f t="shared" si="287"/>
        <v>9.3369563308488807E-2</v>
      </c>
      <c r="AC35" s="23">
        <f t="shared" ref="AC35:AH35" si="288">+(AC33/AC42)*100</f>
        <v>9.2871343592894853E-2</v>
      </c>
      <c r="AD35" s="23">
        <f t="shared" si="288"/>
        <v>9.272870921163176E-2</v>
      </c>
      <c r="AE35" s="23">
        <f t="shared" si="288"/>
        <v>9.5224857305664018E-2</v>
      </c>
      <c r="AF35" s="23">
        <f t="shared" si="288"/>
        <v>8.4828407482336277E-2</v>
      </c>
      <c r="AG35" s="23">
        <f t="shared" si="288"/>
        <v>8.9047694250150855E-2</v>
      </c>
      <c r="AH35" s="23">
        <f t="shared" si="288"/>
        <v>9.3416613195885678E-2</v>
      </c>
      <c r="AI35" s="23">
        <f t="shared" ref="AI35:AJ35" si="289">+(AI33/AI42)*100</f>
        <v>8.9497428714271049E-2</v>
      </c>
      <c r="AJ35" s="23">
        <f t="shared" si="289"/>
        <v>8.7152023383931743E-2</v>
      </c>
      <c r="AK35" s="23">
        <f t="shared" ref="AK35:AL35" si="290">+(AK33/AK42)*100</f>
        <v>8.7284793878229724E-2</v>
      </c>
      <c r="AL35" s="23">
        <f t="shared" si="290"/>
        <v>8.5224113728038328E-2</v>
      </c>
      <c r="AM35" s="23">
        <f t="shared" ref="AM35:AN35" si="291">+(AM33/AM42)*100</f>
        <v>8.5182986261880089E-2</v>
      </c>
      <c r="AN35" s="23">
        <f t="shared" si="291"/>
        <v>8.5270953777295919E-2</v>
      </c>
      <c r="AO35" s="23">
        <f t="shared" ref="AO35:AP35" si="292">+(AO33/AO42)*100</f>
        <v>8.5384940491296732E-2</v>
      </c>
      <c r="AP35" s="23">
        <f t="shared" si="292"/>
        <v>8.6213518031511213E-2</v>
      </c>
      <c r="AQ35" s="23">
        <f t="shared" ref="AQ35:AR35" si="293">+(AQ33/AQ42)*100</f>
        <v>8.5620171644311863E-2</v>
      </c>
      <c r="AR35" s="23">
        <f t="shared" si="293"/>
        <v>8.0059229525823394E-2</v>
      </c>
      <c r="AS35" s="23">
        <f t="shared" ref="AS35:AT35" si="294">+(AS33/AS42)*100</f>
        <v>8.0605705004727704E-2</v>
      </c>
      <c r="AT35" s="23">
        <f t="shared" si="294"/>
        <v>8.1417222964652911E-2</v>
      </c>
      <c r="AU35" s="23">
        <f t="shared" ref="AU35:AV35" si="295">+(AU33/AU42)*100</f>
        <v>8.2649805324123374E-2</v>
      </c>
      <c r="AV35" s="23">
        <f t="shared" si="295"/>
        <v>8.2265513174893515E-2</v>
      </c>
      <c r="AW35" s="23">
        <f t="shared" ref="AW35:AX35" si="296">+(AW33/AW42)*100</f>
        <v>8.2395619298309672E-2</v>
      </c>
      <c r="AX35" s="23">
        <f t="shared" si="296"/>
        <v>8.2093273369949135E-2</v>
      </c>
      <c r="AY35" s="23">
        <f t="shared" ref="AY35:AZ35" si="297">+(AY33/AY42)*100</f>
        <v>8.172324068396937E-2</v>
      </c>
      <c r="AZ35" s="23">
        <f t="shared" si="297"/>
        <v>7.9564856256134964E-2</v>
      </c>
      <c r="BA35" s="23">
        <f t="shared" ref="BA35:BB35" si="298">+(BA33/BA42)*100</f>
        <v>7.7602841275670631E-2</v>
      </c>
      <c r="BB35" s="23">
        <f t="shared" si="298"/>
        <v>7.8157416794387244E-2</v>
      </c>
      <c r="BC35" s="23">
        <f t="shared" ref="BC35:BD35" si="299">+(BC33/BC42)*100</f>
        <v>7.6807895801647041E-2</v>
      </c>
      <c r="BD35" s="23">
        <f t="shared" si="299"/>
        <v>7.5299682207811067E-2</v>
      </c>
      <c r="BE35" s="23">
        <f t="shared" ref="BE35:BF35" si="300">+(BE33/BE42)*100</f>
        <v>7.6094904445388342E-2</v>
      </c>
      <c r="BF35" s="23">
        <f t="shared" si="300"/>
        <v>7.6456055533690115E-2</v>
      </c>
      <c r="BG35" s="23">
        <f t="shared" ref="BG35" si="301">+(BG33/BG42)*100</f>
        <v>7.6071439862902449E-2</v>
      </c>
      <c r="BH35" s="23">
        <f t="shared" ref="BH35:BI35" si="302">+(BH33/BH42)*100</f>
        <v>7.5623979873743752E-2</v>
      </c>
      <c r="BI35" s="23">
        <f t="shared" si="302"/>
        <v>7.571307109493261E-2</v>
      </c>
      <c r="BJ35" s="23">
        <f t="shared" ref="BJ35:BK35" si="303">+(BJ33/BJ42)*100</f>
        <v>7.5472818647548165E-2</v>
      </c>
      <c r="BK35" s="23">
        <f t="shared" si="303"/>
        <v>7.5539972843771577E-2</v>
      </c>
      <c r="BL35" s="23">
        <f t="shared" ref="BL35:BM35" si="304">+(BL33/BL42)*100</f>
        <v>7.5405577030425566E-2</v>
      </c>
      <c r="BM35" s="23">
        <f t="shared" si="304"/>
        <v>7.3663464684936328E-2</v>
      </c>
      <c r="BN35" s="23">
        <f t="shared" ref="BN35:BO35" si="305">+(BN33/BN42)*100</f>
        <v>7.4102629894198677E-2</v>
      </c>
      <c r="BO35" s="23">
        <f t="shared" si="305"/>
        <v>7.5584912587479763E-2</v>
      </c>
      <c r="BP35" s="23">
        <v>7.2590772587732111E-2</v>
      </c>
      <c r="BQ35" s="23">
        <v>7.2350192898021859E-2</v>
      </c>
      <c r="BR35" s="23">
        <v>7.143410896482251E-2</v>
      </c>
      <c r="BS35" s="23">
        <v>7.0466256672831545E-2</v>
      </c>
      <c r="BT35" s="23">
        <v>7.0196057654866015E-2</v>
      </c>
      <c r="BU35" s="23">
        <v>7.009829959738087E-2</v>
      </c>
      <c r="BV35" s="23">
        <v>6.9694899239958114E-2</v>
      </c>
      <c r="BW35" s="23">
        <v>6.8784754751731569E-2</v>
      </c>
      <c r="BX35" s="23">
        <v>6.7764877297070578E-2</v>
      </c>
      <c r="BY35" s="23">
        <v>6.7118838553524643E-2</v>
      </c>
      <c r="BZ35" s="23">
        <v>6.7775305283174339E-2</v>
      </c>
      <c r="CA35" s="23">
        <v>6.74878042116345E-2</v>
      </c>
      <c r="CB35" s="23">
        <v>6.4586133318197722E-2</v>
      </c>
      <c r="CC35" s="23">
        <v>6.4211662828858776E-2</v>
      </c>
      <c r="CD35" s="23">
        <v>6.3642739905736767E-2</v>
      </c>
      <c r="CE35" s="23">
        <v>6.3542588345158996E-2</v>
      </c>
      <c r="CF35" s="23">
        <v>6.3921478089581762E-2</v>
      </c>
      <c r="CG35" s="23">
        <v>6.5360504806746544E-2</v>
      </c>
      <c r="CH35" s="23">
        <v>6.8468717078346578E-2</v>
      </c>
      <c r="CI35" s="23">
        <v>6.9433868008204211E-2</v>
      </c>
    </row>
    <row r="36" spans="2:87" x14ac:dyDescent="0.25">
      <c r="B36" s="190"/>
      <c r="C36" s="30" t="s">
        <v>85</v>
      </c>
      <c r="D36" s="31">
        <f t="shared" ref="D36:O36" si="306">+D27-D30-D33</f>
        <v>131.38128413092949</v>
      </c>
      <c r="E36" s="31">
        <f t="shared" si="306"/>
        <v>109.35982750442622</v>
      </c>
      <c r="F36" s="31">
        <f t="shared" si="306"/>
        <v>138.18733332243718</v>
      </c>
      <c r="G36" s="31">
        <f t="shared" si="306"/>
        <v>170.43800108804126</v>
      </c>
      <c r="H36" s="31">
        <f t="shared" si="306"/>
        <v>176.45627038168803</v>
      </c>
      <c r="I36" s="31">
        <f t="shared" si="306"/>
        <v>279.80571803206419</v>
      </c>
      <c r="J36" s="31">
        <f t="shared" si="306"/>
        <v>269.39034321110722</v>
      </c>
      <c r="K36" s="31">
        <f t="shared" si="306"/>
        <v>206.89482690375166</v>
      </c>
      <c r="L36" s="31">
        <f t="shared" si="306"/>
        <v>381.59160253892748</v>
      </c>
      <c r="M36" s="31">
        <f t="shared" si="306"/>
        <v>592.94520672032195</v>
      </c>
      <c r="N36" s="31">
        <f t="shared" si="306"/>
        <v>818.61365568244719</v>
      </c>
      <c r="O36" s="31">
        <f t="shared" si="306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</row>
    <row r="37" spans="2:87" x14ac:dyDescent="0.25">
      <c r="B37" s="190"/>
      <c r="C37" s="22" t="s">
        <v>77</v>
      </c>
      <c r="D37" s="23">
        <f t="shared" ref="D37:AG37" si="307">+(D36/D10)*100</f>
        <v>5.323689867072984</v>
      </c>
      <c r="E37" s="23">
        <f t="shared" si="307"/>
        <v>4.6524936098425691</v>
      </c>
      <c r="F37" s="23">
        <f t="shared" si="307"/>
        <v>5.7613576278674552</v>
      </c>
      <c r="G37" s="23">
        <f t="shared" si="307"/>
        <v>6.8668871901679545</v>
      </c>
      <c r="H37" s="23">
        <f t="shared" si="307"/>
        <v>6.874537794817666</v>
      </c>
      <c r="I37" s="23">
        <f t="shared" si="307"/>
        <v>10.335053167555857</v>
      </c>
      <c r="J37" s="23">
        <f t="shared" si="307"/>
        <v>9.4875199415184674</v>
      </c>
      <c r="K37" s="23">
        <f t="shared" si="307"/>
        <v>7.5331647768767827</v>
      </c>
      <c r="L37" s="23">
        <f t="shared" si="307"/>
        <v>10.626366078006226</v>
      </c>
      <c r="M37" s="23">
        <f t="shared" si="307"/>
        <v>14.205020360861084</v>
      </c>
      <c r="N37" s="23">
        <f t="shared" si="307"/>
        <v>15.15855626979301</v>
      </c>
      <c r="O37" s="23">
        <f t="shared" si="307"/>
        <v>13.768653015775223</v>
      </c>
      <c r="P37" s="23">
        <f t="shared" si="307"/>
        <v>12.052141411614461</v>
      </c>
      <c r="Q37" s="23">
        <f t="shared" si="307"/>
        <v>11.594744236466049</v>
      </c>
      <c r="R37" s="23">
        <f t="shared" si="307"/>
        <v>11.519046736718025</v>
      </c>
      <c r="S37" s="23">
        <f t="shared" si="307"/>
        <v>10.491419654228055</v>
      </c>
      <c r="T37" s="23">
        <f t="shared" si="307"/>
        <v>9.7948033570880799</v>
      </c>
      <c r="U37" s="23">
        <f t="shared" si="307"/>
        <v>9.3607191298288619</v>
      </c>
      <c r="V37" s="23">
        <f t="shared" si="307"/>
        <v>9.2193947905723537</v>
      </c>
      <c r="W37" s="23">
        <f t="shared" si="307"/>
        <v>8.765064861645369</v>
      </c>
      <c r="X37" s="23">
        <f t="shared" si="307"/>
        <v>8.0895768581492646</v>
      </c>
      <c r="Y37" s="23">
        <f t="shared" si="307"/>
        <v>8.0463115280285109</v>
      </c>
      <c r="Z37" s="23">
        <f t="shared" si="307"/>
        <v>8.0065473874540274</v>
      </c>
      <c r="AA37" s="23">
        <f t="shared" si="307"/>
        <v>8.0886945551311786</v>
      </c>
      <c r="AB37" s="23">
        <f t="shared" si="307"/>
        <v>8.4985695721544054</v>
      </c>
      <c r="AC37" s="23">
        <f t="shared" si="307"/>
        <v>8.5155404784982363</v>
      </c>
      <c r="AD37" s="23">
        <f t="shared" si="307"/>
        <v>8.6605080192451815</v>
      </c>
      <c r="AE37" s="23">
        <f t="shared" si="307"/>
        <v>8.8023434430924787</v>
      </c>
      <c r="AF37" s="23">
        <f t="shared" si="307"/>
        <v>8.7542474525048295</v>
      </c>
      <c r="AG37" s="23">
        <f t="shared" si="307"/>
        <v>9.3049367329208952</v>
      </c>
      <c r="AH37" s="23">
        <f t="shared" ref="AH37:AI37" si="308">+(AH36/AH10)*100</f>
        <v>9.7421681208573521</v>
      </c>
      <c r="AI37" s="23">
        <f t="shared" si="308"/>
        <v>9.5110887502607877</v>
      </c>
      <c r="AJ37" s="23">
        <f t="shared" ref="AJ37:AK37" si="309">+(AJ36/AJ10)*100</f>
        <v>9.4984840591546185</v>
      </c>
      <c r="AK37" s="23">
        <f t="shared" si="309"/>
        <v>9.6921090424826932</v>
      </c>
      <c r="AL37" s="23">
        <f t="shared" ref="AL37:AM37" si="310">+(AL36/AL10)*100</f>
        <v>9.5772458332231434</v>
      </c>
      <c r="AM37" s="23">
        <f t="shared" si="310"/>
        <v>9.8062387492586591</v>
      </c>
      <c r="AN37" s="23">
        <f t="shared" ref="AN37:AO37" si="311">+(AN36/AN10)*100</f>
        <v>9.8956164336884385</v>
      </c>
      <c r="AO37" s="23">
        <f t="shared" si="311"/>
        <v>10.036352963649685</v>
      </c>
      <c r="AP37" s="23">
        <f t="shared" ref="AP37" si="312">+(AP36/AP10)*100</f>
        <v>9.042863346653899</v>
      </c>
      <c r="AQ37" s="23">
        <f t="shared" ref="AQ37:AV37" si="313">+(AQ36/AQ10)*100</f>
        <v>8.5735942002483281</v>
      </c>
      <c r="AR37" s="23">
        <f t="shared" si="313"/>
        <v>8.270850862240076</v>
      </c>
      <c r="AS37" s="23">
        <f t="shared" si="313"/>
        <v>8.4017167648757987</v>
      </c>
      <c r="AT37" s="23">
        <f t="shared" si="313"/>
        <v>8.9114425898979555</v>
      </c>
      <c r="AU37" s="23">
        <f t="shared" si="313"/>
        <v>9.0289616761189748</v>
      </c>
      <c r="AV37" s="23">
        <f t="shared" si="313"/>
        <v>8.8327225245100163</v>
      </c>
      <c r="AW37" s="23">
        <f t="shared" ref="AW37:AX37" si="314">+(AW36/AW10)*100</f>
        <v>8.799930708494248</v>
      </c>
      <c r="AX37" s="23">
        <f t="shared" si="314"/>
        <v>8.5395164024328469</v>
      </c>
      <c r="AY37" s="23">
        <f t="shared" ref="AY37:AZ37" si="315">+(AY36/AY10)*100</f>
        <v>8.6437953543733883</v>
      </c>
      <c r="AZ37" s="23">
        <f t="shared" si="315"/>
        <v>8.2347118890116811</v>
      </c>
      <c r="BA37" s="23">
        <f t="shared" ref="BA37:BB37" si="316">+(BA36/BA10)*100</f>
        <v>7.6431777175812217</v>
      </c>
      <c r="BB37" s="23">
        <f t="shared" si="316"/>
        <v>7.6667325906427397</v>
      </c>
      <c r="BC37" s="23">
        <f t="shared" ref="BC37:BD37" si="317">+(BC36/BC10)*100</f>
        <v>7.2397382765356708</v>
      </c>
      <c r="BD37" s="23">
        <f t="shared" si="317"/>
        <v>7.207577432923733</v>
      </c>
      <c r="BE37" s="23">
        <f t="shared" ref="BE37:BF37" si="318">+(BE36/BE10)*100</f>
        <v>7.5713323778854784</v>
      </c>
      <c r="BF37" s="23">
        <f t="shared" si="318"/>
        <v>7.6279209869768607</v>
      </c>
      <c r="BG37" s="23">
        <f t="shared" ref="BG37" si="319">+(BG36/BG10)*100</f>
        <v>7.6879466754671473</v>
      </c>
      <c r="BH37" s="23">
        <f t="shared" ref="BH37:BI37" si="320">+(BH36/BH10)*100</f>
        <v>7.6964384179289125</v>
      </c>
      <c r="BI37" s="23">
        <f t="shared" si="320"/>
        <v>8.1190917716951052</v>
      </c>
      <c r="BJ37" s="23">
        <f t="shared" ref="BJ37:BK37" si="321">+(BJ36/BJ10)*100</f>
        <v>7.8733410003105231</v>
      </c>
      <c r="BK37" s="23">
        <f t="shared" si="321"/>
        <v>8.081372921219879</v>
      </c>
      <c r="BL37" s="23">
        <f t="shared" ref="BL37:BM37" si="322">+(BL36/BL10)*100</f>
        <v>7.9994280881663302</v>
      </c>
      <c r="BM37" s="23">
        <f t="shared" si="322"/>
        <v>8.0297621126502357</v>
      </c>
      <c r="BN37" s="23">
        <f t="shared" ref="BN37:BO37" si="323">+(BN36/BN10)*100</f>
        <v>7.9055207077068355</v>
      </c>
      <c r="BO37" s="23">
        <f t="shared" si="323"/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</row>
    <row r="38" spans="2:87" x14ac:dyDescent="0.25">
      <c r="B38" s="190"/>
      <c r="C38" s="34" t="s">
        <v>74</v>
      </c>
      <c r="D38" s="23">
        <f t="shared" ref="D38:P38" si="324">+(D36/D103)*100</f>
        <v>1.3605878030728409</v>
      </c>
      <c r="E38" s="23">
        <f t="shared" si="324"/>
        <v>1.0141403019796904</v>
      </c>
      <c r="F38" s="23">
        <f t="shared" si="324"/>
        <v>1.0274586193855135</v>
      </c>
      <c r="G38" s="23">
        <f t="shared" si="324"/>
        <v>0.95155990046740979</v>
      </c>
      <c r="H38" s="23">
        <f t="shared" si="324"/>
        <v>0.71679561371145351</v>
      </c>
      <c r="I38" s="23">
        <f t="shared" si="324"/>
        <v>1.2496476619036145</v>
      </c>
      <c r="J38" s="23">
        <f t="shared" si="324"/>
        <v>0.9891381292507414</v>
      </c>
      <c r="K38" s="23">
        <f t="shared" si="324"/>
        <v>0.61169634491254199</v>
      </c>
      <c r="L38" s="23">
        <f t="shared" si="324"/>
        <v>1.142456831688575</v>
      </c>
      <c r="M38" s="23">
        <f t="shared" si="324"/>
        <v>1.542797995543751</v>
      </c>
      <c r="N38" s="23">
        <f t="shared" si="324"/>
        <v>2.0421885975958944</v>
      </c>
      <c r="O38" s="23">
        <f t="shared" si="324"/>
        <v>2.070746040817403</v>
      </c>
      <c r="P38" s="23">
        <f t="shared" si="324"/>
        <v>2.0885373708528738</v>
      </c>
      <c r="Q38" s="23">
        <f t="shared" ref="Q38:AB38" si="325">+(Q36/Q42)*100</f>
        <v>2.1091337593018427</v>
      </c>
      <c r="R38" s="23">
        <f t="shared" si="325"/>
        <v>2.2761965877501318</v>
      </c>
      <c r="S38" s="23">
        <f t="shared" si="325"/>
        <v>2.3981399276995869</v>
      </c>
      <c r="T38" s="23">
        <f t="shared" si="325"/>
        <v>2.5239445309749571</v>
      </c>
      <c r="U38" s="23">
        <f t="shared" si="325"/>
        <v>2.4434607227774081</v>
      </c>
      <c r="V38" s="23">
        <f t="shared" si="325"/>
        <v>2.4338079048800494</v>
      </c>
      <c r="W38" s="23">
        <f t="shared" si="325"/>
        <v>2.5967234282856926</v>
      </c>
      <c r="X38" s="23">
        <f t="shared" si="325"/>
        <v>2.4160733076742513</v>
      </c>
      <c r="Y38" s="23">
        <f t="shared" si="325"/>
        <v>2.4038983739328295</v>
      </c>
      <c r="Z38" s="23">
        <f t="shared" si="325"/>
        <v>2.4081629834861733</v>
      </c>
      <c r="AA38" s="23">
        <f t="shared" si="325"/>
        <v>2.4400359444505462</v>
      </c>
      <c r="AB38" s="23">
        <f t="shared" si="325"/>
        <v>2.5766540318504956</v>
      </c>
      <c r="AC38" s="23">
        <f t="shared" ref="AC38:AH38" si="326">+(AC36/AC42)*100</f>
        <v>2.660671669161232</v>
      </c>
      <c r="AD38" s="23">
        <f t="shared" si="326"/>
        <v>2.7467361541576714</v>
      </c>
      <c r="AE38" s="23">
        <f t="shared" si="326"/>
        <v>2.974126461794723</v>
      </c>
      <c r="AF38" s="23">
        <f t="shared" si="326"/>
        <v>2.7793507886178137</v>
      </c>
      <c r="AG38" s="23">
        <f t="shared" si="326"/>
        <v>2.9850595646012485</v>
      </c>
      <c r="AH38" s="23">
        <f t="shared" si="326"/>
        <v>3.1550925430129682</v>
      </c>
      <c r="AI38" s="23">
        <f t="shared" ref="AI38:AJ38" si="327">+(AI36/AI42)*100</f>
        <v>3.0770068888820772</v>
      </c>
      <c r="AJ38" s="23">
        <f t="shared" si="327"/>
        <v>3.0638924696908232</v>
      </c>
      <c r="AK38" s="23">
        <f t="shared" ref="AK38:AL38" si="328">+(AK36/AK42)*100</f>
        <v>3.15421025057177</v>
      </c>
      <c r="AL38" s="23">
        <f t="shared" si="328"/>
        <v>3.1294531824832368</v>
      </c>
      <c r="AM38" s="23">
        <f t="shared" ref="AM38:AN38" si="329">+(AM36/AM42)*100</f>
        <v>3.2140228365786547</v>
      </c>
      <c r="AN38" s="23">
        <f t="shared" si="329"/>
        <v>3.2696082685365369</v>
      </c>
      <c r="AO38" s="23">
        <f t="shared" ref="AO38:AP38" si="330">+(AO36/AO42)*100</f>
        <v>3.3425026084978731</v>
      </c>
      <c r="AP38" s="23">
        <f t="shared" si="330"/>
        <v>3.0355830519495242</v>
      </c>
      <c r="AQ38" s="23">
        <f t="shared" ref="AQ38:AV38" si="331">+(AQ36/AQ42)*100</f>
        <v>2.9011319051307232</v>
      </c>
      <c r="AR38" s="23">
        <f t="shared" si="331"/>
        <v>2.7127063706719472</v>
      </c>
      <c r="AS38" s="23">
        <f t="shared" si="331"/>
        <v>2.7747358316612036</v>
      </c>
      <c r="AT38" s="23">
        <f t="shared" si="331"/>
        <v>2.9767737635587621</v>
      </c>
      <c r="AU38" s="23">
        <f t="shared" si="331"/>
        <v>3.0295649800700808</v>
      </c>
      <c r="AV38" s="23">
        <f t="shared" si="331"/>
        <v>3.0161990549563757</v>
      </c>
      <c r="AW38" s="23">
        <f t="shared" ref="AW38:AX38" si="332">+(AW36/AW42)*100</f>
        <v>3.0209692916126278</v>
      </c>
      <c r="AX38" s="23">
        <f t="shared" si="332"/>
        <v>2.9277095181589479</v>
      </c>
      <c r="AY38" s="23">
        <f t="shared" ref="AY38:AZ38" si="333">+(AY36/AY42)*100</f>
        <v>2.9764505793483047</v>
      </c>
      <c r="AZ38" s="23">
        <f t="shared" si="333"/>
        <v>2.8700340139982452</v>
      </c>
      <c r="BA38" s="23">
        <f t="shared" ref="BA38:BB38" si="334">+(BA36/BA42)*100</f>
        <v>2.7012362949897475</v>
      </c>
      <c r="BB38" s="23">
        <f t="shared" si="334"/>
        <v>2.7205402211713725</v>
      </c>
      <c r="BC38" s="23">
        <f t="shared" ref="BC38:BD38" si="335">+(BC36/BC42)*100</f>
        <v>2.5891388657885419</v>
      </c>
      <c r="BD38" s="23">
        <f t="shared" si="335"/>
        <v>2.5239293068324113</v>
      </c>
      <c r="BE38" s="23">
        <f t="shared" ref="BE38:BF38" si="336">+(BE36/BE42)*100</f>
        <v>2.6720313982515096</v>
      </c>
      <c r="BF38" s="23">
        <f t="shared" si="336"/>
        <v>2.7063685974449601</v>
      </c>
      <c r="BG38" s="23">
        <f t="shared" ref="BG38" si="337">+(BG36/BG42)*100</f>
        <v>2.7578004726597194</v>
      </c>
      <c r="BH38" s="23">
        <f t="shared" ref="BH38:BI38" si="338">+(BH36/BH42)*100</f>
        <v>2.7590028720292246</v>
      </c>
      <c r="BI38" s="23">
        <f t="shared" si="338"/>
        <v>2.9273727311495068</v>
      </c>
      <c r="BJ38" s="23">
        <f t="shared" ref="BJ38:BK38" si="339">+(BJ36/BJ42)*100</f>
        <v>2.9180836024311141</v>
      </c>
      <c r="BK38" s="23">
        <f t="shared" si="339"/>
        <v>3.003893934431503</v>
      </c>
      <c r="BL38" s="23">
        <f t="shared" ref="BL38:BM38" si="340">+(BL36/BL42)*100</f>
        <v>2.9880721949542819</v>
      </c>
      <c r="BM38" s="23">
        <f t="shared" si="340"/>
        <v>3.0120866644887863</v>
      </c>
      <c r="BN38" s="23">
        <f t="shared" ref="BN38:BO38" si="341">+(BN36/BN42)*100</f>
        <v>2.9703719381739475</v>
      </c>
      <c r="BO38" s="23">
        <f t="shared" si="341"/>
        <v>3.5233367565066973</v>
      </c>
      <c r="BP38" s="23">
        <v>3.3837670572889111</v>
      </c>
      <c r="BQ38" s="23">
        <v>3.3725526067509901</v>
      </c>
      <c r="BR38" s="23">
        <v>3.5659828993688558</v>
      </c>
      <c r="BS38" s="23">
        <v>3.577007824526246</v>
      </c>
      <c r="BT38" s="23">
        <v>3.6224044527180581</v>
      </c>
      <c r="BU38" s="23">
        <v>3.7039864768064907</v>
      </c>
      <c r="BV38" s="23">
        <v>3.7384267654739691</v>
      </c>
      <c r="BW38" s="23">
        <v>3.6345789109609692</v>
      </c>
      <c r="BX38" s="23">
        <v>3.7156478009022789</v>
      </c>
      <c r="BY38" s="23">
        <v>3.6915287726973132</v>
      </c>
      <c r="BZ38" s="23">
        <v>3.7276343709622197</v>
      </c>
      <c r="CA38" s="23">
        <v>3.7100964289869185</v>
      </c>
      <c r="CB38" s="23">
        <v>3.4961907097446012</v>
      </c>
      <c r="CC38" s="23">
        <v>3.4761928597714689</v>
      </c>
      <c r="CD38" s="23">
        <v>3.4888044279647494</v>
      </c>
      <c r="CE38" s="23">
        <v>3.5696947554834839</v>
      </c>
      <c r="CF38" s="23">
        <v>3.6095085224943091</v>
      </c>
      <c r="CG38" s="23">
        <v>3.6037124681132995</v>
      </c>
      <c r="CH38" s="23">
        <v>3.9444516200950535</v>
      </c>
      <c r="CI38" s="23">
        <v>4.0287813609609406</v>
      </c>
    </row>
    <row r="39" spans="2:87" x14ac:dyDescent="0.25">
      <c r="B39" s="190"/>
      <c r="C39" s="30" t="s">
        <v>86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</row>
    <row r="40" spans="2:87" x14ac:dyDescent="0.25">
      <c r="B40" s="190"/>
      <c r="C40" s="22" t="s">
        <v>77</v>
      </c>
      <c r="D40" s="23">
        <f t="shared" ref="D40:AG40" si="342">+(D39/D10)*100</f>
        <v>0</v>
      </c>
      <c r="E40" s="23">
        <f t="shared" si="342"/>
        <v>0</v>
      </c>
      <c r="F40" s="23">
        <f t="shared" si="342"/>
        <v>0</v>
      </c>
      <c r="G40" s="23">
        <f t="shared" si="342"/>
        <v>0</v>
      </c>
      <c r="H40" s="23">
        <f t="shared" si="342"/>
        <v>0</v>
      </c>
      <c r="I40" s="23">
        <f t="shared" si="342"/>
        <v>0</v>
      </c>
      <c r="J40" s="23">
        <f t="shared" si="342"/>
        <v>0</v>
      </c>
      <c r="K40" s="23">
        <f t="shared" si="342"/>
        <v>0</v>
      </c>
      <c r="L40" s="23">
        <f t="shared" si="342"/>
        <v>0</v>
      </c>
      <c r="M40" s="23">
        <f t="shared" si="342"/>
        <v>0</v>
      </c>
      <c r="N40" s="23">
        <f t="shared" si="342"/>
        <v>0</v>
      </c>
      <c r="O40" s="23">
        <f t="shared" si="342"/>
        <v>0</v>
      </c>
      <c r="P40" s="23">
        <f t="shared" si="342"/>
        <v>0</v>
      </c>
      <c r="Q40" s="23">
        <f t="shared" si="342"/>
        <v>0</v>
      </c>
      <c r="R40" s="23">
        <f t="shared" si="342"/>
        <v>0.16817268507357197</v>
      </c>
      <c r="S40" s="23">
        <f t="shared" si="342"/>
        <v>0.51669777952709839</v>
      </c>
      <c r="T40" s="23">
        <f t="shared" si="342"/>
        <v>0.48817542732854474</v>
      </c>
      <c r="U40" s="23">
        <f t="shared" si="342"/>
        <v>0.48190768468340955</v>
      </c>
      <c r="V40" s="23">
        <f t="shared" si="342"/>
        <v>0.47651449413560726</v>
      </c>
      <c r="W40" s="23">
        <f t="shared" si="342"/>
        <v>0.42460923714505533</v>
      </c>
      <c r="X40" s="23">
        <f t="shared" si="342"/>
        <v>0.42118771751612527</v>
      </c>
      <c r="Y40" s="23">
        <f t="shared" si="342"/>
        <v>0.42105685204396803</v>
      </c>
      <c r="Z40" s="23">
        <f t="shared" si="342"/>
        <v>0.41823406377841393</v>
      </c>
      <c r="AA40" s="23">
        <f t="shared" si="342"/>
        <v>0.41700591160579137</v>
      </c>
      <c r="AB40" s="23">
        <f t="shared" si="342"/>
        <v>0.41490600859973675</v>
      </c>
      <c r="AC40" s="23">
        <f t="shared" si="342"/>
        <v>0.4026066390918277</v>
      </c>
      <c r="AD40" s="23">
        <f t="shared" si="342"/>
        <v>0.39663078911864896</v>
      </c>
      <c r="AE40" s="23">
        <f t="shared" si="342"/>
        <v>0.37480709946628671</v>
      </c>
      <c r="AF40" s="23">
        <f t="shared" si="342"/>
        <v>0.35790511731521146</v>
      </c>
      <c r="AG40" s="23">
        <f t="shared" si="342"/>
        <v>0.35420352269362698</v>
      </c>
      <c r="AH40" s="23">
        <f t="shared" ref="AH40:AI40" si="343">+(AH39/AH10)*100</f>
        <v>0.35086170609037981</v>
      </c>
      <c r="AI40" s="23">
        <f t="shared" si="343"/>
        <v>0.35123211488679218</v>
      </c>
      <c r="AJ40" s="23">
        <f t="shared" ref="AJ40:AK40" si="344">+(AJ39/AJ10)*100</f>
        <v>0.35226803112560501</v>
      </c>
      <c r="AK40" s="23">
        <f t="shared" si="344"/>
        <v>0.34915647949904005</v>
      </c>
      <c r="AL40" s="23">
        <f t="shared" ref="AL40:AM40" si="345">+(AL39/AL10)*100</f>
        <v>0.34774799091084063</v>
      </c>
      <c r="AM40" s="23">
        <f t="shared" si="345"/>
        <v>0.34669370611129702</v>
      </c>
      <c r="AN40" s="23">
        <f t="shared" ref="AN40:AO40" si="346">+(AN39/AN10)*100</f>
        <v>0.34390586569545128</v>
      </c>
      <c r="AO40" s="23">
        <f t="shared" si="346"/>
        <v>0.34119025986452439</v>
      </c>
      <c r="AP40" s="23">
        <f t="shared" ref="AP40" si="347">+(AP39/AP10)*100</f>
        <v>0.33849815166461111</v>
      </c>
      <c r="AQ40" s="23">
        <f t="shared" ref="AQ40:AV40" si="348">+(AQ39/AQ10)*100</f>
        <v>0.33580557486869939</v>
      </c>
      <c r="AR40" s="23">
        <f t="shared" si="348"/>
        <v>0.33156038934097509</v>
      </c>
      <c r="AS40" s="23">
        <f t="shared" si="348"/>
        <v>0.3128133202422565</v>
      </c>
      <c r="AT40" s="23">
        <f t="shared" si="348"/>
        <v>0.30927230278774032</v>
      </c>
      <c r="AU40" s="23">
        <f t="shared" si="348"/>
        <v>0.30789056558481032</v>
      </c>
      <c r="AV40" s="23">
        <f t="shared" si="348"/>
        <v>0.30253347210403003</v>
      </c>
      <c r="AW40" s="23">
        <f t="shared" ref="AW40:AX40" si="349">+(AW39/AW10)*100</f>
        <v>0.36461330431939065</v>
      </c>
      <c r="AX40" s="23">
        <f t="shared" si="349"/>
        <v>0.36509413982893041</v>
      </c>
      <c r="AY40" s="23">
        <f t="shared" ref="AY40:AZ40" si="350">+(AY39/AY10)*100</f>
        <v>0.34771047504787467</v>
      </c>
      <c r="AZ40" s="23">
        <f t="shared" si="350"/>
        <v>0.34353685799791306</v>
      </c>
      <c r="BA40" s="23">
        <f t="shared" ref="BA40:BB40" si="351">+(BA39/BA10)*100</f>
        <v>0.38184911286333217</v>
      </c>
      <c r="BB40" s="23">
        <f t="shared" si="351"/>
        <v>0.49388437414478031</v>
      </c>
      <c r="BC40" s="23">
        <f t="shared" ref="BC40:BD40" si="352">+(BC39/BC10)*100</f>
        <v>0.4900468969489945</v>
      </c>
      <c r="BD40" s="23">
        <f t="shared" si="352"/>
        <v>0.53422427640247894</v>
      </c>
      <c r="BE40" s="23">
        <f t="shared" ref="BE40:BF40" si="353">+(BE39/BE10)*100</f>
        <v>0.51505884041018657</v>
      </c>
      <c r="BF40" s="23">
        <f t="shared" si="353"/>
        <v>0.63848148255019666</v>
      </c>
      <c r="BG40" s="23">
        <f t="shared" ref="BG40" si="354">+(BG39/BG10)*100</f>
        <v>0.65313542911852018</v>
      </c>
      <c r="BH40" s="23">
        <f t="shared" ref="BH40:BI40" si="355">+(BH39/BH10)*100</f>
        <v>0.65357189467931498</v>
      </c>
      <c r="BI40" s="23">
        <f t="shared" si="355"/>
        <v>0.64980814283911281</v>
      </c>
      <c r="BJ40" s="23">
        <f t="shared" ref="BJ40:BK40" si="356">+(BJ39/BJ10)*100</f>
        <v>0.63214550362723287</v>
      </c>
      <c r="BK40" s="23">
        <f t="shared" si="356"/>
        <v>0.66165627185988451</v>
      </c>
      <c r="BL40" s="23">
        <f t="shared" ref="BL40:BM40" si="357">+(BL39/BL10)*100</f>
        <v>0.65841502572133626</v>
      </c>
      <c r="BM40" s="23">
        <f t="shared" si="357"/>
        <v>0.7032477557696305</v>
      </c>
      <c r="BN40" s="23">
        <f t="shared" ref="BN40:BO40" si="358">+(BN39/BN10)*100</f>
        <v>0.73469597009376808</v>
      </c>
      <c r="BO40" s="23">
        <f t="shared" si="358"/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</row>
    <row r="41" spans="2:87" x14ac:dyDescent="0.25">
      <c r="B41" s="190"/>
      <c r="C41" s="34" t="s">
        <v>74</v>
      </c>
      <c r="D41" s="23">
        <f t="shared" ref="D41:AB41" si="359">+(D39/D42)*100</f>
        <v>0</v>
      </c>
      <c r="E41" s="23">
        <f t="shared" si="359"/>
        <v>0</v>
      </c>
      <c r="F41" s="23">
        <f t="shared" si="359"/>
        <v>0</v>
      </c>
      <c r="G41" s="23">
        <f t="shared" si="359"/>
        <v>0</v>
      </c>
      <c r="H41" s="23">
        <f t="shared" si="359"/>
        <v>0</v>
      </c>
      <c r="I41" s="23">
        <f t="shared" si="359"/>
        <v>0</v>
      </c>
      <c r="J41" s="23">
        <f t="shared" si="359"/>
        <v>0</v>
      </c>
      <c r="K41" s="23">
        <f t="shared" si="359"/>
        <v>0</v>
      </c>
      <c r="L41" s="23">
        <f t="shared" si="359"/>
        <v>0</v>
      </c>
      <c r="M41" s="23">
        <f t="shared" si="359"/>
        <v>0</v>
      </c>
      <c r="N41" s="23">
        <f t="shared" si="359"/>
        <v>0</v>
      </c>
      <c r="O41" s="23">
        <f t="shared" si="359"/>
        <v>0</v>
      </c>
      <c r="P41" s="23">
        <f t="shared" si="359"/>
        <v>0</v>
      </c>
      <c r="Q41" s="23">
        <f t="shared" si="359"/>
        <v>0</v>
      </c>
      <c r="R41" s="23">
        <f t="shared" si="359"/>
        <v>3.3231403662687682E-2</v>
      </c>
      <c r="S41" s="23">
        <f t="shared" si="359"/>
        <v>0.11810733117879701</v>
      </c>
      <c r="T41" s="23">
        <f t="shared" si="359"/>
        <v>0.12579402107859625</v>
      </c>
      <c r="U41" s="23">
        <f t="shared" si="359"/>
        <v>0.12579402107859625</v>
      </c>
      <c r="V41" s="23">
        <f t="shared" si="359"/>
        <v>0.12579402107859625</v>
      </c>
      <c r="W41" s="23">
        <f t="shared" si="359"/>
        <v>0.12579402107859625</v>
      </c>
      <c r="X41" s="23">
        <f t="shared" si="359"/>
        <v>0.12579402107859625</v>
      </c>
      <c r="Y41" s="23">
        <f t="shared" si="359"/>
        <v>0.12579402107859625</v>
      </c>
      <c r="Z41" s="23">
        <f t="shared" si="359"/>
        <v>0.12579402107859625</v>
      </c>
      <c r="AA41" s="23">
        <f t="shared" si="359"/>
        <v>0.12579402107859625</v>
      </c>
      <c r="AB41" s="23">
        <f t="shared" si="359"/>
        <v>0.12579402107859625</v>
      </c>
      <c r="AC41" s="23">
        <f t="shared" ref="AC41:AH41" si="360">+(AC39/AC42)*100</f>
        <v>0.12579402107859625</v>
      </c>
      <c r="AD41" s="23">
        <f t="shared" si="360"/>
        <v>0.12579402107859625</v>
      </c>
      <c r="AE41" s="23">
        <f t="shared" si="360"/>
        <v>0.12663942503470191</v>
      </c>
      <c r="AF41" s="23">
        <f t="shared" si="360"/>
        <v>0.11362985515971002</v>
      </c>
      <c r="AG41" s="23">
        <f t="shared" si="360"/>
        <v>0.11362985515971002</v>
      </c>
      <c r="AH41" s="23">
        <f t="shared" si="360"/>
        <v>0.11362985515971002</v>
      </c>
      <c r="AI41" s="23">
        <f t="shared" ref="AI41:AJ41" si="361">+(AI39/AI42)*100</f>
        <v>0.11362985515971002</v>
      </c>
      <c r="AJ41" s="23">
        <f t="shared" si="361"/>
        <v>0.11362985515971002</v>
      </c>
      <c r="AK41" s="23">
        <f t="shared" ref="AK41:AL41" si="362">+(AK39/AK42)*100</f>
        <v>0.11362985515971002</v>
      </c>
      <c r="AL41" s="23">
        <f t="shared" si="362"/>
        <v>0.11362985515971002</v>
      </c>
      <c r="AM41" s="23">
        <f t="shared" ref="AM41:AN41" si="363">+(AM39/AM42)*100</f>
        <v>0.11362985515971002</v>
      </c>
      <c r="AN41" s="23">
        <f t="shared" si="363"/>
        <v>0.11362985515971002</v>
      </c>
      <c r="AO41" s="23">
        <f t="shared" ref="AO41:AP41" si="364">+(AO39/AO42)*100</f>
        <v>0.11362985515971002</v>
      </c>
      <c r="AP41" s="23">
        <f t="shared" si="364"/>
        <v>0.11362985515971002</v>
      </c>
      <c r="AQ41" s="23">
        <f t="shared" ref="AQ41:AV41" si="365">+(AQ39/AQ42)*100</f>
        <v>0.11362985515971002</v>
      </c>
      <c r="AR41" s="23">
        <f t="shared" si="365"/>
        <v>0.10874648756320748</v>
      </c>
      <c r="AS41" s="23">
        <f t="shared" si="365"/>
        <v>0.10330916318504711</v>
      </c>
      <c r="AT41" s="23">
        <f t="shared" si="365"/>
        <v>0.10330916318504711</v>
      </c>
      <c r="AU41" s="23">
        <f t="shared" si="365"/>
        <v>0.10330916318504711</v>
      </c>
      <c r="AV41" s="23">
        <f t="shared" si="365"/>
        <v>0.10330916318504711</v>
      </c>
      <c r="AW41" s="23">
        <f t="shared" ref="AW41:AX41" si="366">+(AW39/AW42)*100</f>
        <v>0.12516980328027646</v>
      </c>
      <c r="AX41" s="23">
        <f t="shared" si="366"/>
        <v>0.12516980328027646</v>
      </c>
      <c r="AY41" s="23">
        <f t="shared" ref="AY41:AZ41" si="367">+(AY39/AY42)*100</f>
        <v>0.11973247890211609</v>
      </c>
      <c r="AZ41" s="23">
        <f t="shared" si="367"/>
        <v>0.11973247890211609</v>
      </c>
      <c r="BA41" s="23">
        <f t="shared" ref="BA41:BB41" si="368">+(BA39/BA42)*100</f>
        <v>0.13495233540147084</v>
      </c>
      <c r="BB41" s="23">
        <f t="shared" si="368"/>
        <v>0.17525488056135294</v>
      </c>
      <c r="BC41" s="23">
        <f t="shared" ref="BC41:BD41" si="369">+(BC39/BC42)*100</f>
        <v>0.17525488056135294</v>
      </c>
      <c r="BD41" s="23">
        <f t="shared" si="369"/>
        <v>0.18707316295686374</v>
      </c>
      <c r="BE41" s="23">
        <f t="shared" ref="BE41:BF41" si="370">+(BE39/BE42)*100</f>
        <v>0.18177162549920861</v>
      </c>
      <c r="BF41" s="23">
        <f t="shared" si="370"/>
        <v>0.22653174270867632</v>
      </c>
      <c r="BG41" s="23">
        <f t="shared" ref="BG41" si="371">+(BG39/BG42)*100</f>
        <v>0.23429106251239901</v>
      </c>
      <c r="BH41" s="23">
        <f t="shared" ref="BH41:BI41" si="372">+(BH39/BH42)*100</f>
        <v>0.23429106251239901</v>
      </c>
      <c r="BI41" s="23">
        <f t="shared" si="372"/>
        <v>0.23429106251239901</v>
      </c>
      <c r="BJ41" s="23">
        <f t="shared" ref="BJ41:BK41" si="373">+(BJ39/BJ42)*100</f>
        <v>0.23429106251239901</v>
      </c>
      <c r="BK41" s="23">
        <f t="shared" si="373"/>
        <v>0.2459415350700645</v>
      </c>
      <c r="BL41" s="23">
        <f t="shared" ref="BL41:BM41" si="374">+(BL39/BL42)*100</f>
        <v>0.24594153599660759</v>
      </c>
      <c r="BM41" s="23">
        <f t="shared" si="374"/>
        <v>0.26379899644203048</v>
      </c>
      <c r="BN41" s="23">
        <f t="shared" ref="BN41:BO41" si="375">+(BN39/BN42)*100</f>
        <v>0.27605016460567122</v>
      </c>
      <c r="BO41" s="23">
        <f t="shared" si="375"/>
        <v>0.31097207382696268</v>
      </c>
      <c r="BP41" s="23">
        <v>0.29875080649988156</v>
      </c>
      <c r="BQ41" s="23">
        <v>0.31333412620490519</v>
      </c>
      <c r="BR41" s="23">
        <v>0.31333412620490525</v>
      </c>
      <c r="BS41" s="23">
        <v>0.31333412620490525</v>
      </c>
      <c r="BT41" s="23">
        <v>0.31333412620490525</v>
      </c>
      <c r="BU41" s="23">
        <v>0.32840008627945733</v>
      </c>
      <c r="BV41" s="23">
        <v>0.32840008627945733</v>
      </c>
      <c r="BW41" s="23">
        <v>0.36050845106906748</v>
      </c>
      <c r="BX41" s="23">
        <v>0.36050845106906748</v>
      </c>
      <c r="BY41" s="23">
        <v>0.36050845106906748</v>
      </c>
      <c r="BZ41" s="23">
        <v>0.36050845106906748</v>
      </c>
      <c r="CA41" s="23">
        <v>0.36050845106906748</v>
      </c>
      <c r="CB41" s="23">
        <v>0.34704444949740182</v>
      </c>
      <c r="CC41" s="23">
        <v>0.34214148008804934</v>
      </c>
      <c r="CD41" s="23">
        <v>0.34214148008804934</v>
      </c>
      <c r="CE41" s="23">
        <v>0.34214148008804934</v>
      </c>
      <c r="CF41" s="23">
        <v>0.34214148008804934</v>
      </c>
      <c r="CG41" s="23">
        <v>0.34214148008804934</v>
      </c>
      <c r="CH41" s="23">
        <v>0.34214148008804934</v>
      </c>
      <c r="CI41" s="23">
        <v>0.33723851067869681</v>
      </c>
    </row>
    <row r="42" spans="2:87" x14ac:dyDescent="0.25">
      <c r="B42" s="191"/>
      <c r="C42" s="35" t="s">
        <v>87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376">+T42</f>
        <v>36388.67142294455</v>
      </c>
      <c r="V42" s="37">
        <f t="shared" si="376"/>
        <v>36388.67142294455</v>
      </c>
      <c r="W42" s="37">
        <f t="shared" si="376"/>
        <v>36388.67142294455</v>
      </c>
      <c r="X42" s="37">
        <f t="shared" si="376"/>
        <v>36388.67142294455</v>
      </c>
      <c r="Y42" s="37">
        <f t="shared" si="376"/>
        <v>36388.67142294455</v>
      </c>
      <c r="Z42" s="37">
        <f t="shared" si="376"/>
        <v>36388.67142294455</v>
      </c>
      <c r="AA42" s="37">
        <f t="shared" si="376"/>
        <v>36388.67142294455</v>
      </c>
      <c r="AB42" s="37">
        <f t="shared" si="376"/>
        <v>36388.67142294455</v>
      </c>
      <c r="AC42" s="37">
        <f t="shared" si="376"/>
        <v>36388.67142294455</v>
      </c>
      <c r="AD42" s="37">
        <f t="shared" si="376"/>
        <v>36388.67142294455</v>
      </c>
      <c r="AE42" s="38">
        <v>36145.752389081623</v>
      </c>
      <c r="AF42" s="37">
        <v>40284.107495923708</v>
      </c>
      <c r="AG42" s="37">
        <f t="shared" ref="AG42:AQ42" si="377">+AF42</f>
        <v>40284.107495923708</v>
      </c>
      <c r="AH42" s="37">
        <f t="shared" si="377"/>
        <v>40284.107495923708</v>
      </c>
      <c r="AI42" s="37">
        <f t="shared" si="377"/>
        <v>40284.107495923708</v>
      </c>
      <c r="AJ42" s="37">
        <f t="shared" si="377"/>
        <v>40284.107495923708</v>
      </c>
      <c r="AK42" s="37">
        <f t="shared" si="377"/>
        <v>40284.107495923708</v>
      </c>
      <c r="AL42" s="37">
        <f t="shared" si="377"/>
        <v>40284.107495923708</v>
      </c>
      <c r="AM42" s="37">
        <f t="shared" si="377"/>
        <v>40284.107495923708</v>
      </c>
      <c r="AN42" s="37">
        <f t="shared" si="377"/>
        <v>40284.107495923708</v>
      </c>
      <c r="AO42" s="37">
        <f t="shared" si="377"/>
        <v>40284.107495923708</v>
      </c>
      <c r="AP42" s="37">
        <f t="shared" si="377"/>
        <v>40284.107495923708</v>
      </c>
      <c r="AQ42" s="37">
        <f t="shared" si="377"/>
        <v>40284.107495923708</v>
      </c>
      <c r="AR42" s="37">
        <v>42093.104821793902</v>
      </c>
      <c r="AS42" s="37">
        <f t="shared" ref="AS42:BO42" si="378">AR42</f>
        <v>42093.104821793902</v>
      </c>
      <c r="AT42" s="37">
        <f t="shared" si="378"/>
        <v>42093.104821793902</v>
      </c>
      <c r="AU42" s="37">
        <f t="shared" si="378"/>
        <v>42093.104821793902</v>
      </c>
      <c r="AV42" s="37">
        <f t="shared" si="378"/>
        <v>42093.104821793902</v>
      </c>
      <c r="AW42" s="37">
        <f t="shared" si="378"/>
        <v>42093.104821793902</v>
      </c>
      <c r="AX42" s="37">
        <f t="shared" si="378"/>
        <v>42093.104821793902</v>
      </c>
      <c r="AY42" s="37">
        <f t="shared" si="378"/>
        <v>42093.104821793902</v>
      </c>
      <c r="AZ42" s="37">
        <f t="shared" si="378"/>
        <v>42093.104821793902</v>
      </c>
      <c r="BA42" s="37">
        <f t="shared" si="378"/>
        <v>42093.104821793902</v>
      </c>
      <c r="BB42" s="37">
        <f t="shared" si="378"/>
        <v>42093.104821793902</v>
      </c>
      <c r="BC42" s="37">
        <v>42093.104821793902</v>
      </c>
      <c r="BD42" s="37">
        <v>43171.224730199516</v>
      </c>
      <c r="BE42" s="37">
        <f t="shared" si="378"/>
        <v>43171.224730199516</v>
      </c>
      <c r="BF42" s="37">
        <f t="shared" si="378"/>
        <v>43171.224730199516</v>
      </c>
      <c r="BG42" s="37">
        <f t="shared" si="378"/>
        <v>43171.224730199516</v>
      </c>
      <c r="BH42" s="37">
        <f t="shared" si="378"/>
        <v>43171.224730199516</v>
      </c>
      <c r="BI42" s="37">
        <f t="shared" si="378"/>
        <v>43171.224730199516</v>
      </c>
      <c r="BJ42" s="37">
        <f t="shared" si="378"/>
        <v>43171.224730199516</v>
      </c>
      <c r="BK42" s="37">
        <f t="shared" si="378"/>
        <v>43171.224730199516</v>
      </c>
      <c r="BL42" s="37">
        <f t="shared" si="378"/>
        <v>43171.224730199516</v>
      </c>
      <c r="BM42" s="37">
        <f t="shared" si="378"/>
        <v>43171.224730199516</v>
      </c>
      <c r="BN42" s="37">
        <f t="shared" si="378"/>
        <v>43171.224730199516</v>
      </c>
      <c r="BO42" s="37">
        <f t="shared" si="378"/>
        <v>43171.224730199516</v>
      </c>
      <c r="BP42" s="37">
        <v>44937.2687601609</v>
      </c>
      <c r="BQ42" s="37">
        <v>44937.2687601609</v>
      </c>
      <c r="BR42" s="37">
        <v>44937.2687601609</v>
      </c>
      <c r="BS42" s="37">
        <v>44937.2687601609</v>
      </c>
      <c r="BT42" s="37">
        <v>44937.2687601609</v>
      </c>
      <c r="BU42" s="37">
        <v>44937.2687601609</v>
      </c>
      <c r="BV42" s="37">
        <v>44937.2687601609</v>
      </c>
      <c r="BW42" s="37">
        <v>44937.2687601609</v>
      </c>
      <c r="BX42" s="37">
        <v>44937.2687601609</v>
      </c>
      <c r="BY42" s="37">
        <v>44937.2687601609</v>
      </c>
      <c r="BZ42" s="37">
        <v>44937.2687601609</v>
      </c>
      <c r="CA42" s="37">
        <v>44937.2687601609</v>
      </c>
      <c r="CB42" s="37">
        <v>46680.663469655301</v>
      </c>
      <c r="CC42" s="37">
        <v>46680.663469655301</v>
      </c>
      <c r="CD42" s="37">
        <v>46680.663469655301</v>
      </c>
      <c r="CE42" s="37">
        <v>46680.663469655301</v>
      </c>
      <c r="CF42" s="37">
        <v>46680.663469655301</v>
      </c>
      <c r="CG42" s="37">
        <v>46680.663469655301</v>
      </c>
      <c r="CH42" s="37">
        <v>46680.663469655301</v>
      </c>
      <c r="CI42" s="37">
        <v>46680.663469655301</v>
      </c>
    </row>
    <row r="43" spans="2:87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/>
      <c r="BD43" s="42"/>
      <c r="BW43"/>
    </row>
    <row r="44" spans="2:87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113</v>
      </c>
      <c r="U44" s="15" t="s">
        <v>20</v>
      </c>
      <c r="V44" s="15" t="s">
        <v>21</v>
      </c>
      <c r="W44" s="15" t="s">
        <v>117</v>
      </c>
      <c r="X44" s="15" t="s">
        <v>22</v>
      </c>
      <c r="Y44" s="15" t="s">
        <v>23</v>
      </c>
      <c r="Z44" s="15" t="s">
        <v>24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2021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 t="s">
        <v>17</v>
      </c>
      <c r="BD44" s="16" t="s">
        <v>114</v>
      </c>
      <c r="BE44" s="16" t="s">
        <v>18</v>
      </c>
      <c r="BF44" s="16" t="s">
        <v>25</v>
      </c>
      <c r="BG44" s="16" t="s">
        <v>118</v>
      </c>
      <c r="BH44" s="16" t="s">
        <v>27</v>
      </c>
      <c r="BI44" s="16" t="s">
        <v>29</v>
      </c>
      <c r="BJ44" s="18" t="s">
        <v>31</v>
      </c>
      <c r="BK44" s="18" t="s">
        <v>121</v>
      </c>
      <c r="BL44" s="18" t="s">
        <v>33</v>
      </c>
      <c r="BM44" s="18" t="s">
        <v>35</v>
      </c>
      <c r="BN44" s="18" t="s">
        <v>37</v>
      </c>
      <c r="BO44" s="18" t="s">
        <v>39</v>
      </c>
      <c r="BP44" s="18" t="s">
        <v>115</v>
      </c>
      <c r="BQ44" s="18" t="s">
        <v>42</v>
      </c>
      <c r="BR44" s="18" t="s">
        <v>43</v>
      </c>
      <c r="BS44" s="18" t="s">
        <v>119</v>
      </c>
      <c r="BT44" s="18" t="s">
        <v>44</v>
      </c>
      <c r="BU44" s="18" t="s">
        <v>45</v>
      </c>
      <c r="BV44" s="18" t="s">
        <v>46</v>
      </c>
      <c r="BW44" s="18" t="s">
        <v>122</v>
      </c>
      <c r="BX44" s="18" t="s">
        <v>47</v>
      </c>
      <c r="BY44" s="18" t="s">
        <v>48</v>
      </c>
      <c r="BZ44" s="18" t="s">
        <v>49</v>
      </c>
      <c r="CA44" s="18" t="s">
        <v>50</v>
      </c>
      <c r="CB44" s="18" t="s">
        <v>116</v>
      </c>
      <c r="CC44" s="18" t="s">
        <v>64</v>
      </c>
      <c r="CD44" s="18" t="s">
        <v>65</v>
      </c>
      <c r="CE44" s="18" t="s">
        <v>120</v>
      </c>
      <c r="CF44" s="18" t="s">
        <v>210</v>
      </c>
      <c r="CG44" s="18" t="s">
        <v>211</v>
      </c>
      <c r="CH44" s="18" t="s">
        <v>212</v>
      </c>
      <c r="CI44" s="18" t="s">
        <v>215</v>
      </c>
    </row>
    <row r="45" spans="2:87" ht="15.75" customHeight="1" x14ac:dyDescent="0.25">
      <c r="B45" s="189" t="s">
        <v>90</v>
      </c>
      <c r="C45" s="44" t="s">
        <v>89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379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11524.693099191732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</row>
    <row r="46" spans="2:87" x14ac:dyDescent="0.25">
      <c r="B46" s="190"/>
      <c r="C46" s="34" t="s">
        <v>76</v>
      </c>
      <c r="D46" s="23">
        <f t="shared" ref="D46:AG46" si="380">+(D45/D10)*100</f>
        <v>84.135868608769201</v>
      </c>
      <c r="E46" s="23">
        <f t="shared" si="380"/>
        <v>85.059084839993716</v>
      </c>
      <c r="F46" s="23">
        <f t="shared" si="380"/>
        <v>86.393448467755363</v>
      </c>
      <c r="G46" s="23">
        <f t="shared" si="380"/>
        <v>87.560343565552188</v>
      </c>
      <c r="H46" s="23">
        <f t="shared" si="380"/>
        <v>85.985321572770147</v>
      </c>
      <c r="I46" s="23">
        <f t="shared" si="380"/>
        <v>86.869990750104449</v>
      </c>
      <c r="J46" s="23">
        <f t="shared" si="380"/>
        <v>86.816841219233766</v>
      </c>
      <c r="K46" s="23">
        <f t="shared" si="380"/>
        <v>84.90223224809229</v>
      </c>
      <c r="L46" s="23">
        <f t="shared" si="380"/>
        <v>88.501476474663122</v>
      </c>
      <c r="M46" s="23">
        <f t="shared" si="380"/>
        <v>89.87826276152056</v>
      </c>
      <c r="N46" s="23">
        <f t="shared" si="380"/>
        <v>89.436161337566745</v>
      </c>
      <c r="O46" s="23">
        <f t="shared" si="380"/>
        <v>88.06938407934291</v>
      </c>
      <c r="P46" s="23">
        <f t="shared" si="380"/>
        <v>87.214580256400552</v>
      </c>
      <c r="Q46" s="23">
        <f t="shared" si="380"/>
        <v>86.960210463982861</v>
      </c>
      <c r="R46" s="23">
        <f t="shared" si="380"/>
        <v>85.91225887087397</v>
      </c>
      <c r="S46" s="23">
        <f t="shared" si="380"/>
        <v>86.238185554083756</v>
      </c>
      <c r="T46" s="23">
        <f t="shared" si="380"/>
        <v>86.887422383409032</v>
      </c>
      <c r="U46" s="23">
        <f t="shared" si="380"/>
        <v>87.056983899173389</v>
      </c>
      <c r="V46" s="23">
        <f t="shared" si="380"/>
        <v>86.681843892719783</v>
      </c>
      <c r="W46" s="23">
        <f t="shared" si="380"/>
        <v>87.757937564367879</v>
      </c>
      <c r="X46" s="23">
        <f t="shared" si="380"/>
        <v>87.927583882145512</v>
      </c>
      <c r="Y46" s="23">
        <f t="shared" si="380"/>
        <v>87.975426675503002</v>
      </c>
      <c r="Z46" s="23">
        <f t="shared" si="380"/>
        <v>88.086332974197717</v>
      </c>
      <c r="AA46" s="23">
        <f t="shared" si="380"/>
        <v>88.10339189154702</v>
      </c>
      <c r="AB46" s="23">
        <f t="shared" si="380"/>
        <v>88.082928996893443</v>
      </c>
      <c r="AC46" s="23">
        <f t="shared" si="380"/>
        <v>87.960531951681531</v>
      </c>
      <c r="AD46" s="23">
        <f t="shared" si="380"/>
        <v>88.097076845416638</v>
      </c>
      <c r="AE46" s="23">
        <f t="shared" si="380"/>
        <v>87.905181057623764</v>
      </c>
      <c r="AF46" s="23">
        <f t="shared" si="380"/>
        <v>88.48817759834408</v>
      </c>
      <c r="AG46" s="23">
        <f t="shared" si="380"/>
        <v>88.315458911550806</v>
      </c>
      <c r="AH46" s="23">
        <f t="shared" ref="AH46:AI46" si="381">+(AH45/AH10)*100</f>
        <v>88.215259397567863</v>
      </c>
      <c r="AI46" s="23">
        <f t="shared" si="381"/>
        <v>88.429544602008875</v>
      </c>
      <c r="AJ46" s="23">
        <f t="shared" ref="AJ46:AK46" si="382">+(AJ45/AJ10)*100</f>
        <v>88.564141315053362</v>
      </c>
      <c r="AK46" s="23">
        <f t="shared" si="382"/>
        <v>88.571002000486558</v>
      </c>
      <c r="AL46" s="23">
        <f t="shared" ref="AL46:AM46" si="383">+(AL45/AL10)*100</f>
        <v>88.711242076955173</v>
      </c>
      <c r="AM46" s="23">
        <f t="shared" si="383"/>
        <v>88.634737001578088</v>
      </c>
      <c r="AN46" s="23">
        <f t="shared" ref="AN46:AO46" si="384">+(AN45/AN10)*100</f>
        <v>88.529131634119736</v>
      </c>
      <c r="AO46" s="23">
        <f t="shared" si="384"/>
        <v>88.523215022108403</v>
      </c>
      <c r="AP46" s="23">
        <f t="shared" ref="AP46" si="385">+(AP45/AP10)*100</f>
        <v>88.616321568946034</v>
      </c>
      <c r="AQ46" s="23">
        <f t="shared" ref="AQ46:AV46" si="386">+(AQ45/AQ10)*100</f>
        <v>89.061289195915322</v>
      </c>
      <c r="AR46" s="23">
        <f t="shared" si="386"/>
        <v>89.291199123595959</v>
      </c>
      <c r="AS46" s="23">
        <f t="shared" si="386"/>
        <v>89.241304557579866</v>
      </c>
      <c r="AT46" s="23">
        <f t="shared" si="386"/>
        <v>88.712094413320415</v>
      </c>
      <c r="AU46" s="23">
        <f t="shared" si="386"/>
        <v>88.739708423793246</v>
      </c>
      <c r="AV46" s="23">
        <f t="shared" si="386"/>
        <v>88.890225012897801</v>
      </c>
      <c r="AW46" s="23">
        <f t="shared" ref="AW46:AX46" si="387">+(AW45/AW10)*100</f>
        <v>88.932950333551403</v>
      </c>
      <c r="AX46" s="23">
        <f t="shared" si="387"/>
        <v>88.944023499473275</v>
      </c>
      <c r="AY46" s="23">
        <f t="shared" ref="AY46:AZ46" si="388">+(AY45/AY10)*100</f>
        <v>88.811049217548842</v>
      </c>
      <c r="AZ46" s="23">
        <f t="shared" si="388"/>
        <v>89.109153260709434</v>
      </c>
      <c r="BA46" s="23">
        <f t="shared" ref="BA46:BB46" si="389">+(BA45/BA10)*100</f>
        <v>89.368167604718238</v>
      </c>
      <c r="BB46" s="23">
        <f t="shared" si="389"/>
        <v>89.161958771087811</v>
      </c>
      <c r="BC46" s="23">
        <f t="shared" ref="BC46:BD46" si="390">+(BC45/BC10)*100</f>
        <v>89.239349782643103</v>
      </c>
      <c r="BD46" s="23">
        <f t="shared" si="390"/>
        <v>89.261865469331298</v>
      </c>
      <c r="BE46" s="23">
        <f t="shared" ref="BE46:BF46" si="391">+(BE45/BE10)*100</f>
        <v>89.133789099764343</v>
      </c>
      <c r="BF46" s="23">
        <f t="shared" si="391"/>
        <v>89.161358496467301</v>
      </c>
      <c r="BG46" s="23">
        <f t="shared" ref="BG46" si="392">+(BG45/BG10)*100</f>
        <v>89.248653822660074</v>
      </c>
      <c r="BH46" s="23">
        <f t="shared" ref="BH46:BI46" si="393">+(BH45/BH10)*100</f>
        <v>89.215089517745724</v>
      </c>
      <c r="BI46" s="23">
        <f t="shared" si="393"/>
        <v>89.136679600698542</v>
      </c>
      <c r="BJ46" s="23">
        <f t="shared" ref="BJ46:BK46" si="394">+(BJ45/BJ10)*100</f>
        <v>89.458670227403374</v>
      </c>
      <c r="BK46" s="23">
        <f t="shared" si="394"/>
        <v>89.334231318694009</v>
      </c>
      <c r="BL46" s="23">
        <f t="shared" ref="BL46:BM46" si="395">+(BL45/BL10)*100</f>
        <v>89.507185435391946</v>
      </c>
      <c r="BM46" s="23">
        <f t="shared" si="395"/>
        <v>89.442828606553803</v>
      </c>
      <c r="BN46" s="23">
        <f t="shared" ref="BN46:BO46" si="396">+(BN45/BN10)*100</f>
        <v>89.237438349290329</v>
      </c>
      <c r="BO46" s="23">
        <f t="shared" si="396"/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</row>
    <row r="47" spans="2:87" x14ac:dyDescent="0.25">
      <c r="B47" s="190"/>
      <c r="C47" s="34" t="s">
        <v>73</v>
      </c>
      <c r="D47" s="23">
        <f t="shared" ref="D47:P47" si="397">+(D45/D103)*100</f>
        <v>21.502799653686349</v>
      </c>
      <c r="E47" s="23">
        <f t="shared" si="397"/>
        <v>18.540991824955192</v>
      </c>
      <c r="F47" s="23">
        <f t="shared" si="397"/>
        <v>15.407079202526388</v>
      </c>
      <c r="G47" s="23">
        <f t="shared" si="397"/>
        <v>12.13343244191131</v>
      </c>
      <c r="H47" s="23">
        <f t="shared" si="397"/>
        <v>8.9655338564569185</v>
      </c>
      <c r="I47" s="23">
        <f t="shared" si="397"/>
        <v>10.503756397813417</v>
      </c>
      <c r="J47" s="23">
        <f t="shared" si="397"/>
        <v>9.0512429423476419</v>
      </c>
      <c r="K47" s="23">
        <f t="shared" si="397"/>
        <v>6.8940991839827461</v>
      </c>
      <c r="L47" s="23">
        <f t="shared" si="397"/>
        <v>9.5149287791123438</v>
      </c>
      <c r="M47" s="23">
        <f t="shared" si="397"/>
        <v>9.7616194914783563</v>
      </c>
      <c r="N47" s="23">
        <f t="shared" si="397"/>
        <v>12.049004248530562</v>
      </c>
      <c r="O47" s="23">
        <f t="shared" si="397"/>
        <v>13.245255595487784</v>
      </c>
      <c r="P47" s="23">
        <f t="shared" si="397"/>
        <v>15.113572263034003</v>
      </c>
      <c r="Q47" s="23">
        <f t="shared" ref="Q47:AC47" si="398">+(Q45/Q42)*100</f>
        <v>15.818435651969253</v>
      </c>
      <c r="R47" s="23">
        <f t="shared" si="398"/>
        <v>16.976508122364454</v>
      </c>
      <c r="S47" s="23">
        <f t="shared" si="398"/>
        <v>19.712416706757967</v>
      </c>
      <c r="T47" s="23">
        <f t="shared" si="398"/>
        <v>22.389324883834345</v>
      </c>
      <c r="U47" s="23">
        <f t="shared" si="398"/>
        <v>22.724784052460343</v>
      </c>
      <c r="V47" s="23">
        <f t="shared" si="398"/>
        <v>22.882950743297403</v>
      </c>
      <c r="W47" s="23">
        <f t="shared" si="398"/>
        <v>25.999019526781819</v>
      </c>
      <c r="X47" s="23">
        <f t="shared" si="398"/>
        <v>26.260890050378045</v>
      </c>
      <c r="Y47" s="23">
        <f t="shared" si="398"/>
        <v>26.283345405482432</v>
      </c>
      <c r="Z47" s="23">
        <f t="shared" si="398"/>
        <v>26.494097412312161</v>
      </c>
      <c r="AA47" s="23">
        <f t="shared" si="398"/>
        <v>26.577272955252688</v>
      </c>
      <c r="AB47" s="23">
        <f t="shared" si="398"/>
        <v>26.705580534479488</v>
      </c>
      <c r="AC47" s="23">
        <f t="shared" si="398"/>
        <v>27.483175725501756</v>
      </c>
      <c r="AD47" s="23">
        <f t="shared" ref="AD47:AI47" si="399">+(AD45/AD42)*100</f>
        <v>27.940557933690656</v>
      </c>
      <c r="AE47" s="23">
        <f t="shared" si="399"/>
        <v>29.701309293662863</v>
      </c>
      <c r="AF47" s="23">
        <f t="shared" si="399"/>
        <v>28.093755348546917</v>
      </c>
      <c r="AG47" s="23">
        <f t="shared" si="399"/>
        <v>28.331939581422461</v>
      </c>
      <c r="AH47" s="23">
        <f t="shared" si="399"/>
        <v>28.569339355716959</v>
      </c>
      <c r="AI47" s="23">
        <f t="shared" si="399"/>
        <v>28.608535265074199</v>
      </c>
      <c r="AJ47" s="23">
        <f t="shared" ref="AJ47:AK47" si="400">+(AJ45/AJ42)*100</f>
        <v>28.567822398806726</v>
      </c>
      <c r="AK47" s="23">
        <f t="shared" si="400"/>
        <v>28.824640869061529</v>
      </c>
      <c r="AL47" s="23">
        <f t="shared" ref="AL47:AM47" si="401">+(AL45/AL42)*100</f>
        <v>28.987214453316202</v>
      </c>
      <c r="AM47" s="23">
        <f t="shared" si="401"/>
        <v>29.050288915181799</v>
      </c>
      <c r="AN47" s="23">
        <f t="shared" ref="AN47:AO47" si="402">+(AN45/AN42)*100</f>
        <v>29.250889293956529</v>
      </c>
      <c r="AO47" s="23">
        <f t="shared" si="402"/>
        <v>29.481732876044287</v>
      </c>
      <c r="AP47" s="23">
        <f t="shared" ref="AP47" si="403">+(AP45/AP42)*100</f>
        <v>29.747458694080525</v>
      </c>
      <c r="AQ47" s="23">
        <f t="shared" ref="AQ47:AV47" si="404">+(AQ45/AQ88)*100</f>
        <v>30.136549685412025</v>
      </c>
      <c r="AR47" s="23">
        <f t="shared" si="404"/>
        <v>29.286080566795892</v>
      </c>
      <c r="AS47" s="23">
        <f t="shared" si="404"/>
        <v>29.472672353739803</v>
      </c>
      <c r="AT47" s="23">
        <f t="shared" si="404"/>
        <v>29.633343030148385</v>
      </c>
      <c r="AU47" s="23">
        <f t="shared" si="404"/>
        <v>29.775595757973555</v>
      </c>
      <c r="AV47" s="23">
        <f t="shared" si="404"/>
        <v>30.354243771926381</v>
      </c>
      <c r="AW47" s="23">
        <f t="shared" ref="AW47:AX47" si="405">+(AW45/AW88)*100</f>
        <v>30.530207665253389</v>
      </c>
      <c r="AX47" s="23">
        <f t="shared" si="405"/>
        <v>30.493795188281897</v>
      </c>
      <c r="AY47" s="23">
        <f t="shared" ref="AY47:AZ47" si="406">+(AY45/AY88)*100</f>
        <v>30.581670210685697</v>
      </c>
      <c r="AZ47" s="23">
        <f t="shared" si="406"/>
        <v>31.05710366844578</v>
      </c>
      <c r="BA47" s="23">
        <f t="shared" ref="BA47:BB47" si="407">+(BA45/BA88)*100</f>
        <v>31.58431569572182</v>
      </c>
      <c r="BB47" s="23">
        <f t="shared" si="407"/>
        <v>31.639122946745722</v>
      </c>
      <c r="BC47" s="23">
        <f t="shared" ref="BC47:BD47" si="408">+(BC45/BC88)*100</f>
        <v>31.914561004061888</v>
      </c>
      <c r="BD47" s="23">
        <f t="shared" si="408"/>
        <v>31.257470396566905</v>
      </c>
      <c r="BE47" s="23">
        <f t="shared" ref="BE47:BF47" si="409">+(BE45/BE88)*100</f>
        <v>31.456587986461386</v>
      </c>
      <c r="BF47" s="23">
        <f t="shared" si="409"/>
        <v>31.634242299094161</v>
      </c>
      <c r="BG47" s="23">
        <f t="shared" ref="BG47" si="410">+(BG45/BG88)*100</f>
        <v>32.015047721623262</v>
      </c>
      <c r="BH47" s="23">
        <f t="shared" ref="BH47:BI47" si="411">+(BH45/BH88)*100</f>
        <v>31.981635510057338</v>
      </c>
      <c r="BI47" s="23">
        <f t="shared" si="411"/>
        <v>32.138605221580967</v>
      </c>
      <c r="BJ47" s="23">
        <f t="shared" ref="BJ47:BK47" si="412">+(BJ45/BJ88)*100</f>
        <v>33.155921822207709</v>
      </c>
      <c r="BK47" s="23">
        <f t="shared" si="412"/>
        <v>33.206060184488848</v>
      </c>
      <c r="BL47" s="23">
        <f t="shared" ref="BL47:BM47" si="413">+(BL45/BL88)*100</f>
        <v>33.434131677958334</v>
      </c>
      <c r="BM47" s="23">
        <f t="shared" si="413"/>
        <v>33.551373938653057</v>
      </c>
      <c r="BN47" s="23">
        <f t="shared" ref="BN47:BO47" si="414">+(BN45/BN88)*100</f>
        <v>33.529528605099102</v>
      </c>
      <c r="BO47" s="23">
        <f t="shared" si="414"/>
        <v>34.215065401521201</v>
      </c>
      <c r="BP47" s="23">
        <v>32.88013423091661</v>
      </c>
      <c r="BQ47" s="23">
        <v>34.829214661607033</v>
      </c>
      <c r="BR47" s="23">
        <v>34.875629611196928</v>
      </c>
      <c r="BS47" s="23">
        <v>34.808078770668722</v>
      </c>
      <c r="BT47" s="23">
        <v>35.279883524464765</v>
      </c>
      <c r="BU47" s="23">
        <v>35.478877005916949</v>
      </c>
      <c r="BV47" s="23">
        <v>35.523634703895887</v>
      </c>
      <c r="BW47" s="23">
        <v>35.581918971519237</v>
      </c>
      <c r="BX47" s="23">
        <v>35.513690653345705</v>
      </c>
      <c r="BY47" s="23">
        <v>35.888715895192597</v>
      </c>
      <c r="BZ47" s="23">
        <v>35.902425346471531</v>
      </c>
      <c r="CA47" s="23">
        <v>36.088363683629439</v>
      </c>
      <c r="CB47" s="23">
        <v>34.736974082586862</v>
      </c>
      <c r="CC47" s="23">
        <v>34.767871217281851</v>
      </c>
      <c r="CD47" s="23">
        <v>36.550682396903078</v>
      </c>
      <c r="CE47" s="23">
        <v>36.560742260727245</v>
      </c>
      <c r="CF47" s="23">
        <v>36.46712301694032</v>
      </c>
      <c r="CG47" s="23">
        <v>36.571954083730148</v>
      </c>
      <c r="CH47" s="23">
        <v>37.415083600334484</v>
      </c>
      <c r="CI47" s="23">
        <v>37.57036956954358</v>
      </c>
    </row>
    <row r="48" spans="2:87" x14ac:dyDescent="0.25">
      <c r="B48" s="190"/>
      <c r="C48" s="47" t="s">
        <v>75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10252.282876258983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</row>
    <row r="49" spans="2:87" x14ac:dyDescent="0.25">
      <c r="B49" s="190"/>
      <c r="C49" s="34" t="s">
        <v>91</v>
      </c>
      <c r="D49" s="23">
        <f t="shared" ref="D49:AG49" si="415">+(D48/D45)*100</f>
        <v>86.902675882774616</v>
      </c>
      <c r="E49" s="23">
        <f t="shared" si="415"/>
        <v>87.198111715975728</v>
      </c>
      <c r="F49" s="23">
        <f t="shared" si="415"/>
        <v>85.540185386917472</v>
      </c>
      <c r="G49" s="23">
        <f t="shared" si="415"/>
        <v>83.812851898419751</v>
      </c>
      <c r="H49" s="23">
        <f t="shared" si="415"/>
        <v>83.673407762855305</v>
      </c>
      <c r="I49" s="23">
        <f t="shared" si="415"/>
        <v>80.060940578231822</v>
      </c>
      <c r="J49" s="23">
        <f t="shared" si="415"/>
        <v>80.463817617416282</v>
      </c>
      <c r="K49" s="23">
        <f t="shared" si="415"/>
        <v>83.162820500882987</v>
      </c>
      <c r="L49" s="23">
        <f t="shared" si="415"/>
        <v>59.696300224512235</v>
      </c>
      <c r="M49" s="23">
        <f t="shared" si="415"/>
        <v>62.859021907805655</v>
      </c>
      <c r="N49" s="23">
        <f t="shared" si="415"/>
        <v>68.596569640288649</v>
      </c>
      <c r="O49" s="23">
        <f t="shared" si="415"/>
        <v>74.561697315324025</v>
      </c>
      <c r="P49" s="23">
        <f t="shared" si="415"/>
        <v>79.112844625798203</v>
      </c>
      <c r="Q49" s="23">
        <f t="shared" si="415"/>
        <v>80.975275837212138</v>
      </c>
      <c r="R49" s="23">
        <f t="shared" si="415"/>
        <v>83.668890347121163</v>
      </c>
      <c r="S49" s="23">
        <f t="shared" si="415"/>
        <v>85.819651572162272</v>
      </c>
      <c r="T49" s="23">
        <f t="shared" si="415"/>
        <v>86.853526440640678</v>
      </c>
      <c r="U49" s="23">
        <f t="shared" si="415"/>
        <v>87.397622396112382</v>
      </c>
      <c r="V49" s="23">
        <f t="shared" si="415"/>
        <v>87.537380681881459</v>
      </c>
      <c r="W49" s="23">
        <f t="shared" si="415"/>
        <v>88.800109668762616</v>
      </c>
      <c r="X49" s="23">
        <f t="shared" si="415"/>
        <v>89.615735661960642</v>
      </c>
      <c r="Y49" s="23">
        <f t="shared" si="415"/>
        <v>89.764312846993874</v>
      </c>
      <c r="Z49" s="23">
        <f t="shared" si="415"/>
        <v>89.914661714136784</v>
      </c>
      <c r="AA49" s="23">
        <f t="shared" si="415"/>
        <v>89.903869814510557</v>
      </c>
      <c r="AB49" s="23">
        <f t="shared" si="415"/>
        <v>89.442305913621823</v>
      </c>
      <c r="AC49" s="23">
        <f t="shared" si="415"/>
        <v>89.43760387615194</v>
      </c>
      <c r="AD49" s="23">
        <f t="shared" si="415"/>
        <v>89.303126180185444</v>
      </c>
      <c r="AE49" s="23">
        <f t="shared" si="415"/>
        <v>89.674968845715725</v>
      </c>
      <c r="AF49" s="23">
        <f t="shared" si="415"/>
        <v>89.810522879936855</v>
      </c>
      <c r="AG49" s="23">
        <f t="shared" si="415"/>
        <v>89.175450652532788</v>
      </c>
      <c r="AH49" s="23">
        <f t="shared" ref="AH49:AI49" si="416">+(AH48/AH45)*100</f>
        <v>88.675714992072201</v>
      </c>
      <c r="AI49" s="23">
        <f t="shared" si="416"/>
        <v>88.959270221070028</v>
      </c>
      <c r="AJ49" s="23">
        <f t="shared" ref="AJ49:AK49" si="417">+(AJ48/AJ45)*100</f>
        <v>88.986502328131536</v>
      </c>
      <c r="AK49" s="23">
        <f t="shared" si="417"/>
        <v>88.771458731276425</v>
      </c>
      <c r="AL49" s="23">
        <f t="shared" ref="AL49:AM49" si="418">+(AL48/AL45)*100</f>
        <v>88.917294951247086</v>
      </c>
      <c r="AM49" s="23">
        <f t="shared" si="418"/>
        <v>88.77365609340643</v>
      </c>
      <c r="AN49" s="23">
        <f t="shared" ref="AN49:AO49" si="419">+(AN48/AN45)*100</f>
        <v>88.820600566766814</v>
      </c>
      <c r="AO49" s="23">
        <f t="shared" si="419"/>
        <v>88.795536127327566</v>
      </c>
      <c r="AP49" s="23">
        <f t="shared" ref="AP49" si="420">+(AP48/AP45)*100</f>
        <v>89.688302246544538</v>
      </c>
      <c r="AQ49" s="23">
        <f t="shared" ref="AQ49:AV49" si="421">+(AQ48/AQ45)*100</f>
        <v>89.888892748791179</v>
      </c>
      <c r="AR49" s="23">
        <f t="shared" si="421"/>
        <v>90.262517059680832</v>
      </c>
      <c r="AS49" s="23">
        <f t="shared" si="421"/>
        <v>90.246603342890481</v>
      </c>
      <c r="AT49" s="23">
        <f t="shared" si="421"/>
        <v>90.218197381428126</v>
      </c>
      <c r="AU49" s="23">
        <f t="shared" si="421"/>
        <v>90.096856443743263</v>
      </c>
      <c r="AV49" s="23">
        <f t="shared" si="421"/>
        <v>90.326853995167838</v>
      </c>
      <c r="AW49" s="23">
        <f t="shared" ref="AW49:AX49" si="422">+(AW48/AW45)*100</f>
        <v>90.296327705446885</v>
      </c>
      <c r="AX49" s="23">
        <f t="shared" si="422"/>
        <v>90.588363382699313</v>
      </c>
      <c r="AY49" s="23">
        <f t="shared" ref="AY49:AZ49" si="423">+(AY48/AY45)*100</f>
        <v>90.673642817965288</v>
      </c>
      <c r="AZ49" s="23">
        <f t="shared" si="423"/>
        <v>91.048778843814318</v>
      </c>
      <c r="BA49" s="23">
        <f t="shared" ref="BA49:BB49" si="424">+(BA48/BA45)*100</f>
        <v>91.357704933105566</v>
      </c>
      <c r="BB49" s="23">
        <f t="shared" si="424"/>
        <v>91.290699810364202</v>
      </c>
      <c r="BC49" s="23">
        <f t="shared" ref="BC49:BD49" si="425">+(BC48/BC45)*100</f>
        <v>91.505466524458683</v>
      </c>
      <c r="BD49" s="23">
        <f t="shared" si="425"/>
        <v>91.494352092313534</v>
      </c>
      <c r="BE49" s="23">
        <f t="shared" ref="BE49:BF49" si="426">+(BE48/BE45)*100</f>
        <v>91.29969806565262</v>
      </c>
      <c r="BF49" s="23">
        <f t="shared" si="426"/>
        <v>91.100276069909498</v>
      </c>
      <c r="BG49" s="23">
        <f t="shared" ref="BG49" si="427">+(BG48/BG45)*100</f>
        <v>91.122529515530474</v>
      </c>
      <c r="BH49" s="23">
        <f t="shared" ref="BH49:BI49" si="428">+(BH48/BH45)*100</f>
        <v>91.103671525725048</v>
      </c>
      <c r="BI49" s="23">
        <f t="shared" si="428"/>
        <v>90.742810141588365</v>
      </c>
      <c r="BJ49" s="23">
        <f t="shared" ref="BJ49:BK49" si="429">+(BJ48/BJ45)*100</f>
        <v>91.053077958862374</v>
      </c>
      <c r="BK49" s="23">
        <f t="shared" si="429"/>
        <v>90.945994581624774</v>
      </c>
      <c r="BL49" s="23">
        <f t="shared" ref="BL49:BM49" si="430">+(BL48/BL45)*100</f>
        <v>91.022446312885236</v>
      </c>
      <c r="BM49" s="23">
        <f t="shared" si="430"/>
        <v>91.190343689127445</v>
      </c>
      <c r="BN49" s="23">
        <f t="shared" ref="BN49:BO49" si="431">+(BN48/BN45)*100</f>
        <v>91.534072405220854</v>
      </c>
      <c r="BO49" s="23">
        <f t="shared" si="431"/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</row>
    <row r="50" spans="2:87" x14ac:dyDescent="0.25">
      <c r="B50" s="190"/>
      <c r="C50" s="34" t="s">
        <v>76</v>
      </c>
      <c r="D50" s="23">
        <f t="shared" ref="D50:AG50" si="432">+(D48/D10)*100</f>
        <v>73.116321198235809</v>
      </c>
      <c r="E50" s="23">
        <f t="shared" si="432"/>
        <v>74.169915823364292</v>
      </c>
      <c r="F50" s="23">
        <f t="shared" si="432"/>
        <v>73.901115981468962</v>
      </c>
      <c r="G50" s="23">
        <f t="shared" si="432"/>
        <v>73.386821074343771</v>
      </c>
      <c r="H50" s="23">
        <f t="shared" si="432"/>
        <v>71.946848735786361</v>
      </c>
      <c r="I50" s="23">
        <f t="shared" si="432"/>
        <v>69.548931674756602</v>
      </c>
      <c r="J50" s="23">
        <f t="shared" si="432"/>
        <v>69.856144779846147</v>
      </c>
      <c r="K50" s="23">
        <f t="shared" si="432"/>
        <v>70.607091005723774</v>
      </c>
      <c r="L50" s="23">
        <f t="shared" si="432"/>
        <v>52.832107099440961</v>
      </c>
      <c r="M50" s="23">
        <f t="shared" si="432"/>
        <v>56.496596879619347</v>
      </c>
      <c r="N50" s="23">
        <f t="shared" si="432"/>
        <v>61.350138695524883</v>
      </c>
      <c r="O50" s="23">
        <f t="shared" si="432"/>
        <v>65.666027584709823</v>
      </c>
      <c r="P50" s="23">
        <f t="shared" si="432"/>
        <v>68.997935369288243</v>
      </c>
      <c r="Q50" s="23">
        <f t="shared" si="432"/>
        <v>70.416270291830315</v>
      </c>
      <c r="R50" s="23">
        <f t="shared" si="432"/>
        <v>71.881833669406419</v>
      </c>
      <c r="S50" s="23">
        <f t="shared" si="432"/>
        <v>74.00931036466946</v>
      </c>
      <c r="T50" s="23">
        <f t="shared" si="432"/>
        <v>75.464790373365318</v>
      </c>
      <c r="U50" s="23">
        <f t="shared" si="432"/>
        <v>76.085734057643919</v>
      </c>
      <c r="V50" s="23">
        <f t="shared" si="432"/>
        <v>75.879015670444332</v>
      </c>
      <c r="W50" s="23">
        <f t="shared" si="432"/>
        <v>77.929144800202891</v>
      </c>
      <c r="X50" s="23">
        <f t="shared" si="432"/>
        <v>78.796951145772226</v>
      </c>
      <c r="Y50" s="23">
        <f t="shared" si="432"/>
        <v>78.970537229476207</v>
      </c>
      <c r="Z50" s="23">
        <f t="shared" si="432"/>
        <v>79.202528310137993</v>
      </c>
      <c r="AA50" s="23">
        <f t="shared" si="432"/>
        <v>79.20835874834448</v>
      </c>
      <c r="AB50" s="23">
        <f t="shared" si="432"/>
        <v>78.783402811079725</v>
      </c>
      <c r="AC50" s="23">
        <f t="shared" si="432"/>
        <v>78.669792134300991</v>
      </c>
      <c r="AD50" s="23">
        <f t="shared" si="432"/>
        <v>78.673443696317364</v>
      </c>
      <c r="AE50" s="23">
        <f t="shared" si="432"/>
        <v>78.828943727194115</v>
      </c>
      <c r="AF50" s="23">
        <f t="shared" si="432"/>
        <v>79.471694987999967</v>
      </c>
      <c r="AG50" s="23">
        <f t="shared" si="432"/>
        <v>78.755708480227867</v>
      </c>
      <c r="AH50" s="23">
        <f t="shared" ref="AH50:AI50" si="433">+(AH48/AH10)*100</f>
        <v>78.225512002904466</v>
      </c>
      <c r="AI50" s="23">
        <f t="shared" si="433"/>
        <v>78.666277537762724</v>
      </c>
      <c r="AJ50" s="23">
        <f t="shared" ref="AJ50:AK50" si="434">+(AJ48/AJ10)*100</f>
        <v>78.810131673209654</v>
      </c>
      <c r="AK50" s="23">
        <f t="shared" si="434"/>
        <v>78.62577048873996</v>
      </c>
      <c r="AL50" s="23">
        <f t="shared" ref="AL50:AM50" si="435">+(AL48/AL10)*100</f>
        <v>78.879636772481049</v>
      </c>
      <c r="AM50" s="23">
        <f t="shared" si="435"/>
        <v>78.684296605076199</v>
      </c>
      <c r="AN50" s="23">
        <f t="shared" ref="AN50:AO50" si="436">+(AN48/AN10)*100</f>
        <v>78.632106393968698</v>
      </c>
      <c r="AO50" s="23">
        <f t="shared" si="436"/>
        <v>78.604663376028142</v>
      </c>
      <c r="AP50" s="23">
        <f t="shared" ref="AP50" si="437">+(AP48/AP10)*100</f>
        <v>79.478474328526147</v>
      </c>
      <c r="AQ50" s="23">
        <f t="shared" ref="AQ50:AV50" si="438">+(AQ48/AQ10)*100</f>
        <v>80.05620672600709</v>
      </c>
      <c r="AR50" s="23">
        <f t="shared" si="438"/>
        <v>80.596483841729395</v>
      </c>
      <c r="AS50" s="23">
        <f t="shared" si="438"/>
        <v>80.537246142099946</v>
      </c>
      <c r="AT50" s="23">
        <f t="shared" si="438"/>
        <v>80.034452439008277</v>
      </c>
      <c r="AU50" s="23">
        <f t="shared" si="438"/>
        <v>79.95168770718135</v>
      </c>
      <c r="AV50" s="23">
        <f t="shared" si="438"/>
        <v>80.291743763376374</v>
      </c>
      <c r="AW50" s="23">
        <f t="shared" ref="AW50:AX50" si="439">+(AW48/AW10)*100</f>
        <v>80.303188271305885</v>
      </c>
      <c r="AX50" s="23">
        <f t="shared" si="439"/>
        <v>80.572935214896319</v>
      </c>
      <c r="AY50" s="23">
        <f t="shared" ref="AY50:AZ50" si="440">+(AY48/AY10)*100</f>
        <v>80.528213550407614</v>
      </c>
      <c r="AZ50" s="23">
        <f t="shared" si="440"/>
        <v>81.13279588193889</v>
      </c>
      <c r="BA50" s="23">
        <f t="shared" ref="BA50:BB50" si="441">+(BA48/BA10)*100</f>
        <v>81.64470686444173</v>
      </c>
      <c r="BB50" s="23">
        <f t="shared" si="441"/>
        <v>81.396576126754468</v>
      </c>
      <c r="BC50" s="23">
        <f t="shared" ref="BC50:BD50" si="442">+(BC48/BC10)*100</f>
        <v>81.658883342001076</v>
      </c>
      <c r="BD50" s="23">
        <f t="shared" si="442"/>
        <v>81.669565476677207</v>
      </c>
      <c r="BE50" s="23">
        <f t="shared" ref="BE50:BF50" si="443">+(BE48/BE10)*100</f>
        <v>81.378880322560448</v>
      </c>
      <c r="BF50" s="23">
        <f t="shared" si="443"/>
        <v>81.226243737963429</v>
      </c>
      <c r="BG50" s="23">
        <f t="shared" ref="BG50" si="444">+(BG48/BG10)*100</f>
        <v>81.325630921767029</v>
      </c>
      <c r="BH50" s="23">
        <f t="shared" ref="BH50:BI50" si="445">+(BH48/BH10)*100</f>
        <v>81.278222105628629</v>
      </c>
      <c r="BI50" s="23">
        <f t="shared" si="445"/>
        <v>80.885127936577788</v>
      </c>
      <c r="BJ50" s="23">
        <f t="shared" ref="BJ50:BK50" si="446">+(BJ48/BJ10)*100</f>
        <v>81.454872743119196</v>
      </c>
      <c r="BK50" s="23">
        <f t="shared" si="446"/>
        <v>81.245905174635595</v>
      </c>
      <c r="BL50" s="23">
        <f t="shared" ref="BL50:BM50" si="447">+(BL48/BL10)*100</f>
        <v>81.471629809104272</v>
      </c>
      <c r="BM50" s="23">
        <f t="shared" si="447"/>
        <v>81.563222811593619</v>
      </c>
      <c r="BN50" s="23">
        <f t="shared" ref="BN50:BO50" si="448">+(BN48/BN10)*100</f>
        <v>81.682661431203726</v>
      </c>
      <c r="BO50" s="23">
        <f t="shared" si="448"/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</row>
    <row r="51" spans="2:87" x14ac:dyDescent="0.25">
      <c r="B51" s="190"/>
      <c r="C51" s="34" t="s">
        <v>73</v>
      </c>
      <c r="D51" s="23">
        <f t="shared" ref="D51:P51" si="449">+(D48/D103)*100</f>
        <v>18.686508288765431</v>
      </c>
      <c r="E51" s="23">
        <f t="shared" si="449"/>
        <v>16.167394764774354</v>
      </c>
      <c r="F51" s="23">
        <f t="shared" si="449"/>
        <v>13.179244112550281</v>
      </c>
      <c r="G51" s="23">
        <f t="shared" si="449"/>
        <v>10.169375762733941</v>
      </c>
      <c r="H51" s="23">
        <f t="shared" si="449"/>
        <v>7.5017677018300448</v>
      </c>
      <c r="I51" s="23">
        <f t="shared" si="449"/>
        <v>8.4094061681356234</v>
      </c>
      <c r="J51" s="23">
        <f t="shared" si="449"/>
        <v>7.28297561323987</v>
      </c>
      <c r="K51" s="23">
        <f t="shared" si="449"/>
        <v>5.73332732952841</v>
      </c>
      <c r="L51" s="23">
        <f t="shared" si="449"/>
        <v>5.6800604501274208</v>
      </c>
      <c r="M51" s="23">
        <f t="shared" si="449"/>
        <v>6.1360585347050067</v>
      </c>
      <c r="N51" s="23">
        <f t="shared" si="449"/>
        <v>8.2652035903046048</v>
      </c>
      <c r="O51" s="23">
        <f t="shared" si="449"/>
        <v>9.8758873857486211</v>
      </c>
      <c r="P51" s="23">
        <f t="shared" si="449"/>
        <v>11.956776941861824</v>
      </c>
      <c r="Q51" s="23">
        <f t="shared" ref="Q51:AG51" si="450">+(Q48/Q42)*100</f>
        <v>12.809021902314008</v>
      </c>
      <c r="R51" s="23">
        <f t="shared" si="450"/>
        <v>14.204055965671234</v>
      </c>
      <c r="S51" s="23">
        <f t="shared" si="450"/>
        <v>16.91712733419239</v>
      </c>
      <c r="T51" s="23">
        <f t="shared" si="450"/>
        <v>19.445918207862007</v>
      </c>
      <c r="U51" s="23">
        <f t="shared" si="450"/>
        <v>19.860920956501253</v>
      </c>
      <c r="V51" s="23">
        <f t="shared" si="450"/>
        <v>20.031135703407671</v>
      </c>
      <c r="W51" s="23">
        <f t="shared" si="450"/>
        <v>23.087157852585264</v>
      </c>
      <c r="X51" s="23">
        <f t="shared" si="450"/>
        <v>23.533889810024906</v>
      </c>
      <c r="Y51" s="23">
        <f t="shared" si="450"/>
        <v>23.593064396433238</v>
      </c>
      <c r="Z51" s="23">
        <f t="shared" si="450"/>
        <v>23.822078062494349</v>
      </c>
      <c r="AA51" s="23">
        <f t="shared" si="450"/>
        <v>23.8939968779375</v>
      </c>
      <c r="AB51" s="23">
        <f t="shared" si="450"/>
        <v>23.886087037657784</v>
      </c>
      <c r="AC51" s="23">
        <f t="shared" si="450"/>
        <v>24.580293837961008</v>
      </c>
      <c r="AD51" s="23">
        <f t="shared" si="450"/>
        <v>24.951791706971584</v>
      </c>
      <c r="AE51" s="23">
        <f t="shared" si="450"/>
        <v>26.634639855861845</v>
      </c>
      <c r="AF51" s="23">
        <f t="shared" si="450"/>
        <v>25.23114857514021</v>
      </c>
      <c r="AG51" s="23">
        <f t="shared" si="450"/>
        <v>25.265134800336792</v>
      </c>
      <c r="AH51" s="23">
        <f t="shared" ref="AH51:AI51" si="451">+(AH48/AH42)*100</f>
        <v>25.334065942193483</v>
      </c>
      <c r="AI51" s="23">
        <f t="shared" si="451"/>
        <v>25.44994419274747</v>
      </c>
      <c r="AJ51" s="23">
        <f t="shared" ref="AJ51:AK51" si="452">+(AJ48/AJ42)*100</f>
        <v>25.421505944010626</v>
      </c>
      <c r="AK51" s="23">
        <f t="shared" si="452"/>
        <v>25.588054173517598</v>
      </c>
      <c r="AL51" s="23">
        <f t="shared" ref="AL51:AM51" si="453">+(AL48/AL42)*100</f>
        <v>25.774646973605691</v>
      </c>
      <c r="AM51" s="23">
        <f t="shared" si="453"/>
        <v>25.789003575704463</v>
      </c>
      <c r="AN51" s="23">
        <f t="shared" ref="AN51" si="454">+(AN48/AN42)*100</f>
        <v>25.980815542012287</v>
      </c>
      <c r="AO51" s="23">
        <f>+(AO48/AO42)*100</f>
        <v>26.178462766910116</v>
      </c>
      <c r="AP51" s="23">
        <f t="shared" ref="AP51" si="455">+(AP48/AP42)*100</f>
        <v>26.679990664212927</v>
      </c>
      <c r="AQ51" s="23">
        <f t="shared" ref="AQ51:AV51" si="456">+(AQ48/AQ88)*100</f>
        <v>27.089410824906178</v>
      </c>
      <c r="AR51" s="23">
        <f t="shared" si="456"/>
        <v>26.434353467716022</v>
      </c>
      <c r="AS51" s="23">
        <f t="shared" si="456"/>
        <v>26.598085713629306</v>
      </c>
      <c r="AT51" s="23">
        <f t="shared" si="456"/>
        <v>26.734667905654945</v>
      </c>
      <c r="AU51" s="23">
        <f t="shared" si="456"/>
        <v>26.826875765330744</v>
      </c>
      <c r="AV51" s="23">
        <f t="shared" si="456"/>
        <v>27.418033453205272</v>
      </c>
      <c r="AW51" s="23">
        <f t="shared" ref="AW51:AX51" si="457">+(AW48/AW88)*100</f>
        <v>27.567656362570663</v>
      </c>
      <c r="AX51" s="23">
        <f t="shared" si="457"/>
        <v>27.62382999433688</v>
      </c>
      <c r="AY51" s="23">
        <f t="shared" ref="AY51:AZ51" si="458">+(AY48/AY88)*100</f>
        <v>27.729514414605244</v>
      </c>
      <c r="AZ51" s="23">
        <f t="shared" si="458"/>
        <v>28.277113634377343</v>
      </c>
      <c r="BA51" s="23">
        <f t="shared" ref="BA51:BB51" si="459">+(BA48/BA88)*100</f>
        <v>28.854705938438091</v>
      </c>
      <c r="BB51" s="23">
        <f t="shared" si="459"/>
        <v>28.883576751945693</v>
      </c>
      <c r="BC51" s="23">
        <f t="shared" ref="BC51:BD51" si="460">+(BC48/BC88)*100</f>
        <v>29.203567935999796</v>
      </c>
      <c r="BD51" s="23">
        <f t="shared" si="460"/>
        <v>28.598820019785599</v>
      </c>
      <c r="BE51" s="23">
        <f t="shared" ref="BE51:BF51" si="461">+(BE48/BE88)*100</f>
        <v>28.719769853395604</v>
      </c>
      <c r="BF51" s="23">
        <f t="shared" si="461"/>
        <v>28.818882067098873</v>
      </c>
      <c r="BG51" s="23">
        <f t="shared" ref="BG51" si="462">+(BG48/BG88)*100</f>
        <v>29.172921309547323</v>
      </c>
      <c r="BH51" s="23">
        <f t="shared" ref="BH51:BI51" si="463">+(BH48/BH88)*100</f>
        <v>29.136444163637282</v>
      </c>
      <c r="BI51" s="23">
        <f t="shared" si="463"/>
        <v>29.163473518373824</v>
      </c>
      <c r="BJ51" s="23">
        <f t="shared" ref="BJ51:BK51" si="464">+(BJ48/BJ88)*100</f>
        <v>30.189487344754244</v>
      </c>
      <c r="BK51" s="23">
        <f t="shared" si="464"/>
        <v>30.199581696156287</v>
      </c>
      <c r="BL51" s="23">
        <f t="shared" ref="BL51:BM51" si="465">+(BL48/BL88)*100</f>
        <v>30.432564556748982</v>
      </c>
      <c r="BM51" s="23">
        <f t="shared" si="465"/>
        <v>30.59561320708206</v>
      </c>
      <c r="BN51" s="23">
        <f t="shared" ref="BN51:BO51" si="466">+(BN48/BN88)*100</f>
        <v>30.690942990520647</v>
      </c>
      <c r="BO51" s="23">
        <f t="shared" si="466"/>
        <v>30.774810107970048</v>
      </c>
      <c r="BP51" s="23">
        <v>29.57606028796803</v>
      </c>
      <c r="BQ51" s="23">
        <v>31.520517614031345</v>
      </c>
      <c r="BR51" s="23">
        <v>31.338648849721444</v>
      </c>
      <c r="BS51" s="23">
        <v>31.314774816109825</v>
      </c>
      <c r="BT51" s="23">
        <v>31.798772990776374</v>
      </c>
      <c r="BU51" s="23">
        <v>31.900485353441432</v>
      </c>
      <c r="BV51" s="23">
        <v>31.96394604089307</v>
      </c>
      <c r="BW51" s="23">
        <v>32.032319285570281</v>
      </c>
      <c r="BX51" s="23">
        <v>31.948033569082281</v>
      </c>
      <c r="BY51" s="23">
        <v>32.353615203539299</v>
      </c>
      <c r="BZ51" s="23">
        <v>32.336275038480117</v>
      </c>
      <c r="CA51" s="23">
        <v>32.519066692611872</v>
      </c>
      <c r="CB51" s="23">
        <v>31.319104513618612</v>
      </c>
      <c r="CC51" s="23">
        <v>31.372709265966837</v>
      </c>
      <c r="CD51" s="23">
        <v>33.112362576890874</v>
      </c>
      <c r="CE51" s="23">
        <v>33.127294749685866</v>
      </c>
      <c r="CF51" s="23">
        <v>33.015242763662535</v>
      </c>
      <c r="CG51" s="23">
        <v>33.136777342837398</v>
      </c>
      <c r="CH51" s="23">
        <v>33.832817876843599</v>
      </c>
      <c r="CI51" s="23">
        <v>33.947333271983851</v>
      </c>
    </row>
    <row r="52" spans="2:87" x14ac:dyDescent="0.25">
      <c r="B52" s="190"/>
      <c r="C52" s="48" t="s">
        <v>78</v>
      </c>
      <c r="D52" s="31">
        <f t="shared" ref="D52:P52" si="467">+D48-D56-D60</f>
        <v>1404.4094246299996</v>
      </c>
      <c r="E52" s="31">
        <f t="shared" si="467"/>
        <v>1356.31436844</v>
      </c>
      <c r="F52" s="31">
        <f t="shared" si="467"/>
        <v>1411.2429597700004</v>
      </c>
      <c r="G52" s="31">
        <f t="shared" si="467"/>
        <v>1485.9969169800002</v>
      </c>
      <c r="H52" s="31">
        <f t="shared" si="467"/>
        <v>1537.0609319699995</v>
      </c>
      <c r="I52" s="31">
        <f t="shared" si="467"/>
        <v>1611.9629454499996</v>
      </c>
      <c r="J52" s="31">
        <f t="shared" si="467"/>
        <v>1725.44339036</v>
      </c>
      <c r="K52" s="31">
        <f t="shared" si="467"/>
        <v>1706.9324754299998</v>
      </c>
      <c r="L52" s="31">
        <f t="shared" si="467"/>
        <v>1703.6465960700007</v>
      </c>
      <c r="M52" s="31">
        <f t="shared" si="467"/>
        <v>1703.4392415699981</v>
      </c>
      <c r="N52" s="31">
        <f t="shared" si="467"/>
        <v>1696.9873634040027</v>
      </c>
      <c r="O52" s="31">
        <f t="shared" si="467"/>
        <v>1704.9352807779551</v>
      </c>
      <c r="P52" s="49">
        <f t="shared" si="46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4128.9256864189829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</row>
    <row r="53" spans="2:87" x14ac:dyDescent="0.25">
      <c r="B53" s="190"/>
      <c r="C53" s="34" t="s">
        <v>92</v>
      </c>
      <c r="D53" s="23">
        <f>+(D52/D45)*100</f>
        <v>67.638162032079279</v>
      </c>
      <c r="E53" s="23">
        <f t="shared" ref="E53:AG53" si="468">+(E52/E45)*100</f>
        <v>67.83715494792817</v>
      </c>
      <c r="F53" s="23">
        <f t="shared" si="468"/>
        <v>68.104777272954564</v>
      </c>
      <c r="G53" s="23">
        <f t="shared" si="468"/>
        <v>68.376037972090103</v>
      </c>
      <c r="H53" s="23">
        <f t="shared" si="468"/>
        <v>69.642310737560763</v>
      </c>
      <c r="I53" s="23">
        <f t="shared" si="468"/>
        <v>68.53957527494542</v>
      </c>
      <c r="J53" s="23">
        <f t="shared" si="468"/>
        <v>69.995063700999538</v>
      </c>
      <c r="K53" s="23">
        <f t="shared" si="468"/>
        <v>73.202357442975597</v>
      </c>
      <c r="L53" s="23">
        <f t="shared" si="468"/>
        <v>53.60619207424363</v>
      </c>
      <c r="M53" s="23">
        <f t="shared" si="468"/>
        <v>45.404539588838645</v>
      </c>
      <c r="N53" s="23">
        <f t="shared" si="468"/>
        <v>35.135352322622992</v>
      </c>
      <c r="O53" s="23">
        <f t="shared" si="468"/>
        <v>35.428417301208114</v>
      </c>
      <c r="P53" s="23">
        <f t="shared" si="468"/>
        <v>34.65407433176874</v>
      </c>
      <c r="Q53" s="23">
        <f t="shared" si="468"/>
        <v>34.137812333858136</v>
      </c>
      <c r="R53" s="23">
        <f t="shared" si="468"/>
        <v>34.119838379330119</v>
      </c>
      <c r="S53" s="23">
        <f t="shared" si="468"/>
        <v>33.369242896421852</v>
      </c>
      <c r="T53" s="23">
        <f t="shared" si="468"/>
        <v>32.145343321999633</v>
      </c>
      <c r="U53" s="23">
        <f t="shared" si="468"/>
        <v>33.497031621744036</v>
      </c>
      <c r="V53" s="23">
        <f t="shared" si="468"/>
        <v>33.394083512373882</v>
      </c>
      <c r="W53" s="23">
        <f t="shared" si="468"/>
        <v>30.5760215153689</v>
      </c>
      <c r="X53" s="23">
        <f t="shared" si="468"/>
        <v>31.972251304607013</v>
      </c>
      <c r="Y53" s="23">
        <f t="shared" si="468"/>
        <v>32.170076592982063</v>
      </c>
      <c r="Z53" s="23">
        <f t="shared" si="468"/>
        <v>32.327592039943426</v>
      </c>
      <c r="AA53" s="23">
        <f t="shared" si="468"/>
        <v>32.320245450136369</v>
      </c>
      <c r="AB53" s="23">
        <f t="shared" si="468"/>
        <v>32.135343404089582</v>
      </c>
      <c r="AC53" s="23">
        <f t="shared" si="468"/>
        <v>33.752055824156663</v>
      </c>
      <c r="AD53" s="23">
        <f t="shared" si="468"/>
        <v>34.529141132503675</v>
      </c>
      <c r="AE53" s="23">
        <f t="shared" si="468"/>
        <v>37.80180360245344</v>
      </c>
      <c r="AF53" s="23">
        <f t="shared" si="468"/>
        <v>35.842204936001814</v>
      </c>
      <c r="AG53" s="23">
        <f t="shared" si="468"/>
        <v>35.660839817922792</v>
      </c>
      <c r="AH53" s="23">
        <f t="shared" ref="AH53:AI53" si="469">+(AH52/AH45)*100</f>
        <v>35.470322703235389</v>
      </c>
      <c r="AI53" s="23">
        <f t="shared" si="469"/>
        <v>35.826773441008676</v>
      </c>
      <c r="AJ53" s="23">
        <f t="shared" ref="AJ53:AK53" si="470">+(AJ52/AJ45)*100</f>
        <v>35.7782848226447</v>
      </c>
      <c r="AK53" s="23">
        <f t="shared" si="470"/>
        <v>35.882127461087485</v>
      </c>
      <c r="AL53" s="23">
        <f t="shared" ref="AL53:AM53" si="471">+(AL52/AL45)*100</f>
        <v>36.135112422448557</v>
      </c>
      <c r="AM53" s="23">
        <f t="shared" si="471"/>
        <v>36.106075101577687</v>
      </c>
      <c r="AN53" s="23">
        <f t="shared" ref="AN53:AO53" si="472">+(AN52/AN45)*100</f>
        <v>36.364792656028186</v>
      </c>
      <c r="AO53" s="23">
        <f t="shared" si="472"/>
        <v>36.583081624410397</v>
      </c>
      <c r="AP53" s="23">
        <f t="shared" ref="AP53" si="473">+(AP52/AP45)*100</f>
        <v>37.942247153645837</v>
      </c>
      <c r="AQ53" s="23">
        <f t="shared" ref="AQ53:AV53" si="474">+(AQ52/AQ45)*100</f>
        <v>38.664215864350723</v>
      </c>
      <c r="AR53" s="23">
        <f t="shared" si="474"/>
        <v>38.073012355955669</v>
      </c>
      <c r="AS53" s="23">
        <f t="shared" si="474"/>
        <v>38.22780870155372</v>
      </c>
      <c r="AT53" s="23">
        <f t="shared" si="474"/>
        <v>38.142400924671215</v>
      </c>
      <c r="AU53" s="23">
        <f t="shared" si="474"/>
        <v>38.269851788159912</v>
      </c>
      <c r="AV53" s="23">
        <f t="shared" si="474"/>
        <v>39.487836177221126</v>
      </c>
      <c r="AW53" s="23">
        <f t="shared" ref="AW53:AX53" si="475">+(AW52/AW45)*100</f>
        <v>39.603075888840749</v>
      </c>
      <c r="AX53" s="23">
        <f t="shared" si="475"/>
        <v>39.834579026506482</v>
      </c>
      <c r="AY53" s="23">
        <f t="shared" ref="AY53:AZ53" si="476">+(AY52/AY45)*100</f>
        <v>40.065697126130999</v>
      </c>
      <c r="AZ53" s="23">
        <f t="shared" si="476"/>
        <v>41.215558022246938</v>
      </c>
      <c r="BA53" s="23">
        <f t="shared" ref="BA53:BB53" si="477">+(BA52/BA45)*100</f>
        <v>42.356310693698127</v>
      </c>
      <c r="BB53" s="23">
        <f t="shared" si="477"/>
        <v>42.374188825120321</v>
      </c>
      <c r="BC53" s="23">
        <f t="shared" ref="BC53:BD53" si="478">+(BC52/BC45)*100</f>
        <v>43.011128626751443</v>
      </c>
      <c r="BD53" s="23">
        <f t="shared" si="478"/>
        <v>44.97776367456634</v>
      </c>
      <c r="BE53" s="23">
        <f t="shared" ref="BE53:BF53" si="479">+(BE52/BE45)*100</f>
        <v>45.077555789993106</v>
      </c>
      <c r="BF53" s="23">
        <f t="shared" si="479"/>
        <v>45.137712096671748</v>
      </c>
      <c r="BG53" s="23">
        <f t="shared" ref="BG53" si="480">+(BG52/BG45)*100</f>
        <v>45.706670758743982</v>
      </c>
      <c r="BH53" s="23">
        <f t="shared" ref="BH53:BI53" si="481">+(BH52/BH45)*100</f>
        <v>45.640365405568026</v>
      </c>
      <c r="BI53" s="23">
        <f t="shared" si="481"/>
        <v>45.501553547146258</v>
      </c>
      <c r="BJ53" s="23">
        <f t="shared" ref="BJ53:BK53" si="482">+(BJ52/BJ45)*100</f>
        <v>44.197704002540334</v>
      </c>
      <c r="BK53" s="23">
        <f t="shared" si="482"/>
        <v>44.161368305129457</v>
      </c>
      <c r="BL53" s="23">
        <f t="shared" ref="BL53:BM53" si="483">+(BL52/BL45)*100</f>
        <v>44.556962154063839</v>
      </c>
      <c r="BM53" s="23">
        <f t="shared" si="483"/>
        <v>44.887228988469388</v>
      </c>
      <c r="BN53" s="23">
        <f t="shared" ref="BN53:BO53" si="484">+(BN52/BN45)*100</f>
        <v>45.200790057497549</v>
      </c>
      <c r="BO53" s="23">
        <f t="shared" si="484"/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</row>
    <row r="54" spans="2:87" x14ac:dyDescent="0.25">
      <c r="B54" s="190"/>
      <c r="C54" s="34" t="s">
        <v>77</v>
      </c>
      <c r="D54" s="23">
        <f t="shared" ref="D54:AG54" si="485">+(D52/D10)*100</f>
        <v>56.907955136696629</v>
      </c>
      <c r="E54" s="23">
        <f t="shared" si="485"/>
        <v>57.701663180196213</v>
      </c>
      <c r="F54" s="23">
        <f t="shared" si="485"/>
        <v>58.838065657389564</v>
      </c>
      <c r="G54" s="23">
        <f t="shared" si="485"/>
        <v>59.870293764874525</v>
      </c>
      <c r="H54" s="23">
        <f t="shared" si="485"/>
        <v>59.882164838399468</v>
      </c>
      <c r="I54" s="23">
        <f t="shared" si="485"/>
        <v>59.540322701505964</v>
      </c>
      <c r="J54" s="23">
        <f t="shared" si="485"/>
        <v>60.767503314598301</v>
      </c>
      <c r="K54" s="23">
        <f t="shared" si="485"/>
        <v>62.150435527313817</v>
      </c>
      <c r="L54" s="23">
        <f t="shared" si="485"/>
        <v>47.442271467549453</v>
      </c>
      <c r="M54" s="23">
        <f t="shared" si="485"/>
        <v>40.808811397315019</v>
      </c>
      <c r="N54" s="23">
        <f t="shared" si="485"/>
        <v>31.423710389783604</v>
      </c>
      <c r="O54" s="23">
        <f t="shared" si="485"/>
        <v>31.201588906233347</v>
      </c>
      <c r="P54" s="23">
        <f t="shared" si="485"/>
        <v>30.223405470193153</v>
      </c>
      <c r="Q54" s="23">
        <f t="shared" si="485"/>
        <v>29.686313453322533</v>
      </c>
      <c r="R54" s="23">
        <f t="shared" si="485"/>
        <v>29.3131238747739</v>
      </c>
      <c r="S54" s="23">
        <f t="shared" si="485"/>
        <v>28.77702960700919</v>
      </c>
      <c r="T54" s="23">
        <f t="shared" si="485"/>
        <v>27.930260228782782</v>
      </c>
      <c r="U54" s="23">
        <f t="shared" si="485"/>
        <v>29.16150542564273</v>
      </c>
      <c r="V54" s="23">
        <f t="shared" si="485"/>
        <v>28.946607339600401</v>
      </c>
      <c r="W54" s="23">
        <f t="shared" si="485"/>
        <v>26.832885871125129</v>
      </c>
      <c r="X54" s="23">
        <f t="shared" si="485"/>
        <v>28.112428084868696</v>
      </c>
      <c r="Y54" s="23">
        <f t="shared" si="485"/>
        <v>28.301762144512082</v>
      </c>
      <c r="Z54" s="23">
        <f t="shared" si="485"/>
        <v>28.476190366844801</v>
      </c>
      <c r="AA54" s="23">
        <f t="shared" si="485"/>
        <v>28.475232509243543</v>
      </c>
      <c r="AB54" s="23">
        <f t="shared" si="485"/>
        <v>28.3057517135321</v>
      </c>
      <c r="AC54" s="23">
        <f t="shared" si="485"/>
        <v>29.688487847556704</v>
      </c>
      <c r="AD54" s="23">
        <f t="shared" si="485"/>
        <v>30.41916399756413</v>
      </c>
      <c r="AE54" s="23">
        <f t="shared" si="485"/>
        <v>33.22974389978404</v>
      </c>
      <c r="AF54" s="23">
        <f t="shared" si="485"/>
        <v>31.716113958931736</v>
      </c>
      <c r="AG54" s="23">
        <f t="shared" si="485"/>
        <v>31.494034336911554</v>
      </c>
      <c r="AH54" s="23">
        <f t="shared" ref="AH54:AI54" si="486">+(AH52/AH10)*100</f>
        <v>31.290237181813506</v>
      </c>
      <c r="AI54" s="23">
        <f t="shared" si="486"/>
        <v>31.681452599477431</v>
      </c>
      <c r="AJ54" s="23">
        <f t="shared" ref="AJ54:AK54" si="487">+(AJ52/AJ10)*100</f>
        <v>31.686730730429346</v>
      </c>
      <c r="AK54" s="23">
        <f t="shared" si="487"/>
        <v>31.781159831376936</v>
      </c>
      <c r="AL54" s="23">
        <f t="shared" ref="AL54:AM54" si="488">+(AL52/AL10)*100</f>
        <v>32.055907055858242</v>
      </c>
      <c r="AM54" s="23">
        <f t="shared" si="488"/>
        <v>32.002524707875651</v>
      </c>
      <c r="AN54" s="23">
        <f t="shared" ref="AN54:AO54" si="489">+(AN52/AN10)*100</f>
        <v>32.193435158929901</v>
      </c>
      <c r="AO54" s="23">
        <f t="shared" si="489"/>
        <v>32.384520008090249</v>
      </c>
      <c r="AP54" s="23">
        <f t="shared" ref="AP54:AQ54" si="490">+(AP52/AP10)*100</f>
        <v>33.623023748159063</v>
      </c>
      <c r="AQ54" s="23">
        <f t="shared" si="490"/>
        <v>34.434849106282371</v>
      </c>
      <c r="AR54" s="23">
        <f t="shared" ref="AR54:AS54" si="491">+(AR52/AR10)*100</f>
        <v>33.995849275107673</v>
      </c>
      <c r="AS54" s="23">
        <f t="shared" si="491"/>
        <v>34.114995189042581</v>
      </c>
      <c r="AT54" s="23">
        <f t="shared" ref="AT54" si="492">+(AT52/AT10)*100</f>
        <v>33.836922719801528</v>
      </c>
      <c r="AU54" s="23">
        <f t="shared" ref="AU54:AV54" si="493">+(AU52/AU10)*100</f>
        <v>33.960554891030931</v>
      </c>
      <c r="AV54" s="23">
        <f t="shared" si="493"/>
        <v>35.100826430656326</v>
      </c>
      <c r="AW54" s="23">
        <f t="shared" ref="AW54:AX54" si="494">+(AW52/AW10)*100</f>
        <v>35.220183810781414</v>
      </c>
      <c r="AX54" s="23">
        <f t="shared" si="494"/>
        <v>35.430477330252181</v>
      </c>
      <c r="AY54" s="23">
        <f t="shared" ref="AY54:AZ54" si="495">+(AY52/AY10)*100</f>
        <v>35.582765994042262</v>
      </c>
      <c r="AZ54" s="23">
        <f t="shared" si="495"/>
        <v>36.726834765300651</v>
      </c>
      <c r="BA54" s="23">
        <f t="shared" ref="BA54:BB54" si="496">+(BA52/BA10)*100</f>
        <v>37.85305873191934</v>
      </c>
      <c r="BB54" s="23">
        <f t="shared" si="496"/>
        <v>37.78165676983668</v>
      </c>
      <c r="BC54" s="23">
        <f t="shared" ref="BC54:BD54" si="497">+(BC52/BC10)*100</f>
        <v>38.382851520689258</v>
      </c>
      <c r="BD54" s="23">
        <f t="shared" si="497"/>
        <v>40.147990902305168</v>
      </c>
      <c r="BE54" s="23">
        <f t="shared" ref="BE54:BF54" si="498">+(BE52/BE10)*100</f>
        <v>40.17933350918107</v>
      </c>
      <c r="BF54" s="23">
        <f t="shared" si="498"/>
        <v>40.245397299616783</v>
      </c>
      <c r="BG54" s="23">
        <f t="shared" ref="BG54" si="499">+(BG52/BG10)*100</f>
        <v>40.792588359334417</v>
      </c>
      <c r="BH54" s="23">
        <f t="shared" ref="BH54:BI54" si="500">+(BH52/BH10)*100</f>
        <v>40.718092852803764</v>
      </c>
      <c r="BI54" s="23">
        <f t="shared" si="500"/>
        <v>40.558573998660044</v>
      </c>
      <c r="BJ54" s="23">
        <f t="shared" ref="BJ54:BK54" si="501">+(BJ52/BJ10)*100</f>
        <v>39.538678271716421</v>
      </c>
      <c r="BK54" s="23">
        <f t="shared" si="501"/>
        <v>39.45121891520477</v>
      </c>
      <c r="BL54" s="23">
        <f t="shared" ref="BL54:BM54" si="502">+(BL52/BL10)*100</f>
        <v>39.881682739615329</v>
      </c>
      <c r="BM54" s="23">
        <f t="shared" si="502"/>
        <v>40.148407290388008</v>
      </c>
      <c r="BN54" s="23">
        <f t="shared" ref="BN54:BO54" si="503">+(BN52/BN10)*100</f>
        <v>40.336027160951524</v>
      </c>
      <c r="BO54" s="23">
        <f t="shared" si="503"/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</row>
    <row r="55" spans="2:87" x14ac:dyDescent="0.25">
      <c r="B55" s="190"/>
      <c r="C55" s="34" t="s">
        <v>74</v>
      </c>
      <c r="D55" s="23">
        <f>+(D52/D103)*100</f>
        <v>14.544098471193752</v>
      </c>
      <c r="E55" s="23">
        <f t="shared" ref="E55:P55" si="504">+(E52/E103)*100</f>
        <v>12.577681353177548</v>
      </c>
      <c r="F55" s="23">
        <f t="shared" si="504"/>
        <v>10.492956975148301</v>
      </c>
      <c r="G55" s="23">
        <f t="shared" si="504"/>
        <v>8.2963603737991782</v>
      </c>
      <c r="H55" s="23">
        <f t="shared" si="504"/>
        <v>6.243804947594942</v>
      </c>
      <c r="I55" s="23">
        <f t="shared" si="504"/>
        <v>7.1992300229762218</v>
      </c>
      <c r="J55" s="23">
        <f t="shared" si="504"/>
        <v>6.3354232632284564</v>
      </c>
      <c r="K55" s="23">
        <f t="shared" si="504"/>
        <v>5.046643127132314</v>
      </c>
      <c r="L55" s="23">
        <f t="shared" si="504"/>
        <v>5.1005909970584469</v>
      </c>
      <c r="M55" s="23">
        <f t="shared" si="504"/>
        <v>4.4322183865200797</v>
      </c>
      <c r="N55" s="23">
        <f t="shared" si="504"/>
        <v>4.2334600940890263</v>
      </c>
      <c r="O55" s="23">
        <f t="shared" si="504"/>
        <v>4.6925844249810309</v>
      </c>
      <c r="P55" s="23">
        <f t="shared" si="504"/>
        <v>5.2374685662173865</v>
      </c>
      <c r="Q55" s="23">
        <f t="shared" ref="Q55:AG55" si="505">+(Q52/Q42)*100</f>
        <v>5.4000678770213728</v>
      </c>
      <c r="R55" s="23">
        <f t="shared" si="505"/>
        <v>5.7923571338046012</v>
      </c>
      <c r="S55" s="23">
        <f t="shared" si="505"/>
        <v>6.5778842116329077</v>
      </c>
      <c r="T55" s="23">
        <f t="shared" si="505"/>
        <v>7.197125351386445</v>
      </c>
      <c r="U55" s="23">
        <f t="shared" si="505"/>
        <v>7.6121281000256875</v>
      </c>
      <c r="V55" s="23">
        <f t="shared" si="505"/>
        <v>7.641551681312114</v>
      </c>
      <c r="W55" s="23">
        <f t="shared" si="505"/>
        <v>7.9494658042937703</v>
      </c>
      <c r="X55" s="23">
        <f t="shared" si="505"/>
        <v>8.396197761733406</v>
      </c>
      <c r="Y55" s="23">
        <f t="shared" si="505"/>
        <v>8.4553723481417293</v>
      </c>
      <c r="Z55" s="23">
        <f t="shared" si="505"/>
        <v>8.5649037261174836</v>
      </c>
      <c r="AA55" s="23">
        <f t="shared" si="505"/>
        <v>8.5898398530903801</v>
      </c>
      <c r="AB55" s="23">
        <f t="shared" si="505"/>
        <v>8.5819300128106857</v>
      </c>
      <c r="AC55" s="23">
        <f t="shared" si="505"/>
        <v>9.2761368131224273</v>
      </c>
      <c r="AD55" s="23">
        <f t="shared" si="505"/>
        <v>9.647634682132999</v>
      </c>
      <c r="AE55" s="23">
        <f t="shared" si="505"/>
        <v>11.227630606547688</v>
      </c>
      <c r="AF55" s="23">
        <f t="shared" si="505"/>
        <v>10.069421366245157</v>
      </c>
      <c r="AG55" s="23">
        <f t="shared" si="505"/>
        <v>10.10340759144173</v>
      </c>
      <c r="AH55" s="23">
        <f t="shared" ref="AH55:AI55" si="506">+(AH52/AH42)*100</f>
        <v>10.133636863655235</v>
      </c>
      <c r="AI55" s="23">
        <f t="shared" si="506"/>
        <v>10.249515114209203</v>
      </c>
      <c r="AJ55" s="23">
        <f t="shared" ref="AJ55:AK55" si="507">+(AJ52/AJ42)*100</f>
        <v>10.22107686547236</v>
      </c>
      <c r="AK55" s="23">
        <f t="shared" si="507"/>
        <v>10.342894376837373</v>
      </c>
      <c r="AL55" s="23">
        <f t="shared" ref="AL55:AM55" si="508">+(AL52/AL42)*100</f>
        <v>10.474562530842066</v>
      </c>
      <c r="AM55" s="23">
        <f t="shared" si="508"/>
        <v>10.488919132940838</v>
      </c>
      <c r="AN55" s="23">
        <f t="shared" ref="AN55:AO55" si="509">+(AN52/AN42)*100</f>
        <v>10.637025241791639</v>
      </c>
      <c r="AO55" s="23">
        <f t="shared" si="509"/>
        <v>10.785326402333917</v>
      </c>
      <c r="AP55" s="23">
        <f t="shared" ref="AP55" si="510">+(AP52/AP42)*100</f>
        <v>11.286854299636738</v>
      </c>
      <c r="AQ55" s="23">
        <f t="shared" ref="AQ55:AV55" si="511">+(AQ52/AQ88)*100</f>
        <v>11.652060624435014</v>
      </c>
      <c r="AR55" s="23">
        <f t="shared" si="511"/>
        <v>11.150093072771332</v>
      </c>
      <c r="AS55" s="23">
        <f t="shared" si="511"/>
        <v>11.266756806623365</v>
      </c>
      <c r="AT55" s="23">
        <f t="shared" si="511"/>
        <v>11.30286850594231</v>
      </c>
      <c r="AU55" s="23">
        <f t="shared" si="511"/>
        <v>11.39507636561811</v>
      </c>
      <c r="AV55" s="23">
        <f t="shared" si="511"/>
        <v>11.986234053492634</v>
      </c>
      <c r="AW55" s="23">
        <f t="shared" ref="AW55:AX55" si="512">+(AW52/AW88)*100</f>
        <v>12.090901310690976</v>
      </c>
      <c r="AX55" s="23">
        <f t="shared" si="512"/>
        <v>12.147074942457184</v>
      </c>
      <c r="AY55" s="23">
        <f t="shared" ref="AY55:AZ55" si="513">+(AY52/AY88)*100</f>
        <v>12.252759362725559</v>
      </c>
      <c r="AZ55" s="23">
        <f t="shared" si="513"/>
        <v>12.800358582497653</v>
      </c>
      <c r="BA55" s="23">
        <f t="shared" ref="BA55:BB55" si="514">+(BA52/BA88)*100</f>
        <v>13.377950886558395</v>
      </c>
      <c r="BB55" s="23">
        <f t="shared" si="514"/>
        <v>13.406821700066004</v>
      </c>
      <c r="BC55" s="23">
        <f t="shared" ref="BC55:BD55" si="515">+(BC52/BC88)*100</f>
        <v>13.726812884120115</v>
      </c>
      <c r="BD55" s="23">
        <f t="shared" si="515"/>
        <v>14.058911165615399</v>
      </c>
      <c r="BE55" s="23">
        <f t="shared" ref="BE55:BF55" si="516">+(BE52/BE88)*100</f>
        <v>14.179860999225403</v>
      </c>
      <c r="BF55" s="23">
        <f t="shared" si="516"/>
        <v>14.278973212928678</v>
      </c>
      <c r="BG55" s="23">
        <f t="shared" ref="BG55" si="517">+(BG52/BG88)*100</f>
        <v>14.633012455377111</v>
      </c>
      <c r="BH55" s="23">
        <f t="shared" ref="BH55:BI55" si="518">+(BH52/BH88)*100</f>
        <v>14.596535309467068</v>
      </c>
      <c r="BI55" s="23">
        <f t="shared" si="518"/>
        <v>14.623564664203609</v>
      </c>
      <c r="BJ55" s="23">
        <f t="shared" ref="BJ55:BK55" si="519">+(BJ52/BJ88)*100</f>
        <v>14.65415618629304</v>
      </c>
      <c r="BK55" s="23">
        <f t="shared" si="519"/>
        <v>14.664250537695068</v>
      </c>
      <c r="BL55" s="23">
        <f t="shared" ref="BL55:BM55" si="520">+(BL52/BL88)*100</f>
        <v>14.897233398287765</v>
      </c>
      <c r="BM55" s="23">
        <f t="shared" si="520"/>
        <v>15.060282048620838</v>
      </c>
      <c r="BN55" s="23">
        <f t="shared" ref="BN55:BO55" si="521">+(BN52/BN88)*100</f>
        <v>15.155611832059432</v>
      </c>
      <c r="BO55" s="23">
        <f t="shared" si="521"/>
        <v>15.239478949508827</v>
      </c>
      <c r="BP55" s="23">
        <v>14.651270882551607</v>
      </c>
      <c r="BQ55" s="23">
        <v>14.650939109519994</v>
      </c>
      <c r="BR55" s="23">
        <v>14.483123014887433</v>
      </c>
      <c r="BS55" s="23">
        <v>14.474095774307438</v>
      </c>
      <c r="BT55" s="23">
        <v>14.962238784844375</v>
      </c>
      <c r="BU55" s="23">
        <v>15.065450749937057</v>
      </c>
      <c r="BV55" s="23">
        <v>15.135099573393642</v>
      </c>
      <c r="BW55" s="23">
        <v>15.217434377037437</v>
      </c>
      <c r="BX55" s="23">
        <v>15.148793516290624</v>
      </c>
      <c r="BY55" s="23">
        <v>15.564285344271193</v>
      </c>
      <c r="BZ55" s="23">
        <v>15.586218666018633</v>
      </c>
      <c r="CA55" s="23">
        <v>15.773420568429842</v>
      </c>
      <c r="CB55" s="23">
        <v>15.204709707325906</v>
      </c>
      <c r="CC55" s="23">
        <v>15.264058813329823</v>
      </c>
      <c r="CD55" s="23">
        <v>15.099106274899293</v>
      </c>
      <c r="CE55" s="23">
        <v>15.117574357366342</v>
      </c>
      <c r="CF55" s="23">
        <v>15.039646241583885</v>
      </c>
      <c r="CG55" s="23">
        <v>15.110375137270401</v>
      </c>
      <c r="CH55" s="23">
        <v>15.696678411362038</v>
      </c>
      <c r="CI55" s="23">
        <v>15.777118586024491</v>
      </c>
    </row>
    <row r="56" spans="2:87" x14ac:dyDescent="0.25">
      <c r="B56" s="190"/>
      <c r="C56" s="48" t="s">
        <v>93</v>
      </c>
      <c r="D56" s="31">
        <f t="shared" ref="D56:P56" si="522">+D18</f>
        <v>400</v>
      </c>
      <c r="E56" s="31">
        <f t="shared" si="522"/>
        <v>387.09677419999997</v>
      </c>
      <c r="F56" s="31">
        <f t="shared" si="522"/>
        <v>361.29032260000002</v>
      </c>
      <c r="G56" s="31">
        <f t="shared" si="522"/>
        <v>335.48387100000002</v>
      </c>
      <c r="H56" s="31">
        <f t="shared" si="522"/>
        <v>309.67741939999996</v>
      </c>
      <c r="I56" s="31">
        <f t="shared" si="522"/>
        <v>270.96774199999999</v>
      </c>
      <c r="J56" s="31">
        <f t="shared" si="522"/>
        <v>258.06451620000001</v>
      </c>
      <c r="K56" s="31">
        <f t="shared" si="522"/>
        <v>232.25806459999998</v>
      </c>
      <c r="L56" s="31">
        <f t="shared" si="522"/>
        <v>193.54838719999998</v>
      </c>
      <c r="M56" s="31">
        <f t="shared" si="522"/>
        <v>154.8387098</v>
      </c>
      <c r="N56" s="31">
        <f t="shared" si="522"/>
        <v>116.1290324</v>
      </c>
      <c r="O56" s="31">
        <f t="shared" si="522"/>
        <v>103.2258066</v>
      </c>
      <c r="P56" s="49">
        <f t="shared" si="52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</row>
    <row r="57" spans="2:87" x14ac:dyDescent="0.25">
      <c r="B57" s="190"/>
      <c r="C57" s="34" t="s">
        <v>92</v>
      </c>
      <c r="D57" s="23">
        <f>+(D56/D45)*100</f>
        <v>19.264513850695348</v>
      </c>
      <c r="E57" s="23">
        <f t="shared" ref="E57:AG57" si="523">+(E56/E45)*100</f>
        <v>19.360956768047551</v>
      </c>
      <c r="F57" s="23">
        <f t="shared" si="523"/>
        <v>17.435408113962914</v>
      </c>
      <c r="G57" s="23">
        <f t="shared" si="523"/>
        <v>15.436813926329645</v>
      </c>
      <c r="H57" s="23">
        <f t="shared" si="523"/>
        <v>14.031097025294548</v>
      </c>
      <c r="I57" s="23">
        <f t="shared" si="523"/>
        <v>11.521365303286409</v>
      </c>
      <c r="J57" s="23">
        <f t="shared" si="523"/>
        <v>10.468753916416741</v>
      </c>
      <c r="K57" s="23">
        <f t="shared" si="523"/>
        <v>9.9604630579073845</v>
      </c>
      <c r="L57" s="23">
        <f t="shared" si="523"/>
        <v>6.0901081502686045</v>
      </c>
      <c r="M57" s="23">
        <f t="shared" si="523"/>
        <v>4.1271682355510091</v>
      </c>
      <c r="N57" s="23">
        <f t="shared" si="523"/>
        <v>2.4043988519011248</v>
      </c>
      <c r="O57" s="23">
        <f t="shared" si="523"/>
        <v>2.1450239159869282</v>
      </c>
      <c r="P57" s="23">
        <f t="shared" si="523"/>
        <v>1.1733642229235028</v>
      </c>
      <c r="Q57" s="23">
        <f t="shared" si="523"/>
        <v>0.62118652147254583</v>
      </c>
      <c r="R57" s="23">
        <f t="shared" si="523"/>
        <v>0.1867837252218455</v>
      </c>
      <c r="S57" s="23">
        <f t="shared" si="523"/>
        <v>0</v>
      </c>
      <c r="T57" s="23">
        <f t="shared" si="523"/>
        <v>0</v>
      </c>
      <c r="U57" s="23">
        <f t="shared" si="523"/>
        <v>0</v>
      </c>
      <c r="V57" s="23">
        <f t="shared" si="523"/>
        <v>0</v>
      </c>
      <c r="W57" s="23">
        <f t="shared" si="523"/>
        <v>0</v>
      </c>
      <c r="X57" s="23">
        <f t="shared" si="523"/>
        <v>0</v>
      </c>
      <c r="Y57" s="23">
        <f t="shared" si="523"/>
        <v>0</v>
      </c>
      <c r="Z57" s="23">
        <f t="shared" si="523"/>
        <v>0</v>
      </c>
      <c r="AA57" s="23">
        <f t="shared" si="523"/>
        <v>0</v>
      </c>
      <c r="AB57" s="23">
        <f t="shared" si="523"/>
        <v>0</v>
      </c>
      <c r="AC57" s="23">
        <f t="shared" si="523"/>
        <v>0</v>
      </c>
      <c r="AD57" s="23">
        <f t="shared" si="523"/>
        <v>0</v>
      </c>
      <c r="AE57" s="23">
        <f t="shared" si="523"/>
        <v>0</v>
      </c>
      <c r="AF57" s="23">
        <f t="shared" si="523"/>
        <v>0</v>
      </c>
      <c r="AG57" s="23">
        <f t="shared" si="523"/>
        <v>0</v>
      </c>
      <c r="AH57" s="23">
        <f t="shared" ref="AH57:AI57" si="524">+(AH56/AH45)*100</f>
        <v>0</v>
      </c>
      <c r="AI57" s="23">
        <f t="shared" si="524"/>
        <v>0</v>
      </c>
      <c r="AJ57" s="23">
        <f t="shared" ref="AJ57:AK57" si="525">+(AJ56/AJ45)*100</f>
        <v>0</v>
      </c>
      <c r="AK57" s="23">
        <f t="shared" si="525"/>
        <v>0</v>
      </c>
      <c r="AL57" s="23">
        <f t="shared" ref="AL57:AM57" si="526">+(AL56/AL45)*100</f>
        <v>0</v>
      </c>
      <c r="AM57" s="23">
        <f t="shared" si="526"/>
        <v>0</v>
      </c>
      <c r="AN57" s="23">
        <f t="shared" ref="AN57:AO57" si="527">+(AN56/AN45)*100</f>
        <v>0</v>
      </c>
      <c r="AO57" s="23">
        <f t="shared" si="527"/>
        <v>0</v>
      </c>
      <c r="AP57" s="23">
        <f t="shared" ref="AP57:AQ57" si="528">+(AP56/AP45)*100</f>
        <v>0</v>
      </c>
      <c r="AQ57" s="23">
        <f t="shared" si="528"/>
        <v>0</v>
      </c>
      <c r="AR57" s="23">
        <f t="shared" ref="AR57:AS57" si="529">+(AR56/AR45)*100</f>
        <v>0</v>
      </c>
      <c r="AS57" s="23">
        <f t="shared" si="529"/>
        <v>0</v>
      </c>
      <c r="AT57" s="23">
        <f t="shared" ref="AT57" si="530">+(AT56/AT45)*100</f>
        <v>0</v>
      </c>
      <c r="AU57" s="23">
        <f t="shared" ref="AU57:AV57" si="531">+(AU56/AU45)*100</f>
        <v>0</v>
      </c>
      <c r="AV57" s="23">
        <f t="shared" si="531"/>
        <v>0</v>
      </c>
      <c r="AW57" s="23">
        <f t="shared" ref="AW57:AX57" si="532">+(AW56/AW45)*100</f>
        <v>0</v>
      </c>
      <c r="AX57" s="23">
        <f t="shared" si="532"/>
        <v>0</v>
      </c>
      <c r="AY57" s="23">
        <f t="shared" ref="AY57:AZ57" si="533">+(AY56/AY45)*100</f>
        <v>0</v>
      </c>
      <c r="AZ57" s="23">
        <f t="shared" si="533"/>
        <v>0</v>
      </c>
      <c r="BA57" s="23">
        <f t="shared" ref="BA57:BB57" si="534">+(BA56/BA45)*100</f>
        <v>0</v>
      </c>
      <c r="BB57" s="23">
        <f t="shared" si="534"/>
        <v>0</v>
      </c>
      <c r="BC57" s="23">
        <f t="shared" ref="BC57:BD57" si="535">+(BC56/BC45)*100</f>
        <v>0</v>
      </c>
      <c r="BD57" s="23">
        <f t="shared" si="535"/>
        <v>0</v>
      </c>
      <c r="BE57" s="23">
        <f t="shared" ref="BE57:BF57" si="536">+(BE56/BE45)*100</f>
        <v>0</v>
      </c>
      <c r="BF57" s="23">
        <f t="shared" si="536"/>
        <v>0</v>
      </c>
      <c r="BG57" s="23">
        <f t="shared" ref="BG57" si="537">+(BG56/BG45)*100</f>
        <v>0</v>
      </c>
      <c r="BH57" s="23">
        <f t="shared" ref="BH57:BI57" si="538">+(BH56/BH45)*100</f>
        <v>0</v>
      </c>
      <c r="BI57" s="23">
        <f t="shared" si="538"/>
        <v>0</v>
      </c>
      <c r="BJ57" s="23">
        <f t="shared" ref="BJ57:BK57" si="539">+(BJ56/BJ45)*100</f>
        <v>0</v>
      </c>
      <c r="BK57" s="23">
        <f t="shared" si="539"/>
        <v>0</v>
      </c>
      <c r="BL57" s="23">
        <f t="shared" ref="BL57:BM57" si="540">+(BL56/BL45)*100</f>
        <v>0</v>
      </c>
      <c r="BM57" s="23">
        <f t="shared" si="540"/>
        <v>0</v>
      </c>
      <c r="BN57" s="23">
        <f t="shared" ref="BN57:BO57" si="541">+(BN56/BN45)*100</f>
        <v>0</v>
      </c>
      <c r="BO57" s="23">
        <f t="shared" si="541"/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</row>
    <row r="58" spans="2:87" x14ac:dyDescent="0.25">
      <c r="B58" s="190"/>
      <c r="C58" s="34" t="s">
        <v>77</v>
      </c>
      <c r="D58" s="23">
        <f t="shared" ref="D58:AG58" si="542">+(D56/D10)*100</f>
        <v>16.208366061539181</v>
      </c>
      <c r="E58" s="23">
        <f t="shared" si="542"/>
        <v>16.468252643168075</v>
      </c>
      <c r="F58" s="23">
        <f t="shared" si="542"/>
        <v>15.063050324079386</v>
      </c>
      <c r="G58" s="23">
        <f t="shared" si="542"/>
        <v>13.516527309469245</v>
      </c>
      <c r="H58" s="23">
        <f t="shared" si="542"/>
        <v>12.064683897386905</v>
      </c>
      <c r="I58" s="23">
        <f t="shared" si="542"/>
        <v>10.008608973250647</v>
      </c>
      <c r="J58" s="23">
        <f t="shared" si="542"/>
        <v>9.0886414652478393</v>
      </c>
      <c r="K58" s="23">
        <f t="shared" si="542"/>
        <v>8.4566554784099619</v>
      </c>
      <c r="L58" s="23">
        <f t="shared" si="542"/>
        <v>5.3898356318915104</v>
      </c>
      <c r="M58" s="23">
        <f t="shared" si="542"/>
        <v>3.7094271113585471</v>
      </c>
      <c r="N58" s="23">
        <f t="shared" si="542"/>
        <v>2.1504020363848926</v>
      </c>
      <c r="O58" s="23">
        <f t="shared" si="542"/>
        <v>1.8891093511642896</v>
      </c>
      <c r="P58" s="23">
        <f t="shared" si="542"/>
        <v>1.0233446819015091</v>
      </c>
      <c r="Q58" s="23">
        <f t="shared" si="542"/>
        <v>0.54018510644641993</v>
      </c>
      <c r="R58" s="23">
        <f t="shared" si="542"/>
        <v>0.16047011754125381</v>
      </c>
      <c r="S58" s="23">
        <f t="shared" si="542"/>
        <v>0</v>
      </c>
      <c r="T58" s="23">
        <f t="shared" si="542"/>
        <v>0</v>
      </c>
      <c r="U58" s="23">
        <f t="shared" si="542"/>
        <v>0</v>
      </c>
      <c r="V58" s="23">
        <f t="shared" si="542"/>
        <v>0</v>
      </c>
      <c r="W58" s="23">
        <f t="shared" si="542"/>
        <v>0</v>
      </c>
      <c r="X58" s="23">
        <f t="shared" si="542"/>
        <v>0</v>
      </c>
      <c r="Y58" s="23">
        <f t="shared" si="542"/>
        <v>0</v>
      </c>
      <c r="Z58" s="23">
        <f t="shared" si="542"/>
        <v>0</v>
      </c>
      <c r="AA58" s="23">
        <f t="shared" si="542"/>
        <v>0</v>
      </c>
      <c r="AB58" s="23">
        <f t="shared" si="542"/>
        <v>0</v>
      </c>
      <c r="AC58" s="23">
        <f t="shared" si="542"/>
        <v>0</v>
      </c>
      <c r="AD58" s="23">
        <f t="shared" si="542"/>
        <v>0</v>
      </c>
      <c r="AE58" s="23">
        <f t="shared" si="542"/>
        <v>0</v>
      </c>
      <c r="AF58" s="23">
        <f t="shared" si="542"/>
        <v>0</v>
      </c>
      <c r="AG58" s="23">
        <f t="shared" si="542"/>
        <v>0</v>
      </c>
      <c r="AH58" s="23">
        <f t="shared" ref="AH58:AI58" si="543">+(AH56/AH10)*100</f>
        <v>0</v>
      </c>
      <c r="AI58" s="23">
        <f t="shared" si="543"/>
        <v>0</v>
      </c>
      <c r="AJ58" s="23">
        <f t="shared" ref="AJ58:AK58" si="544">+(AJ56/AJ10)*100</f>
        <v>0</v>
      </c>
      <c r="AK58" s="23">
        <f t="shared" si="544"/>
        <v>0</v>
      </c>
      <c r="AL58" s="23">
        <f t="shared" ref="AL58:AM58" si="545">+(AL56/AL10)*100</f>
        <v>0</v>
      </c>
      <c r="AM58" s="23">
        <f t="shared" si="545"/>
        <v>0</v>
      </c>
      <c r="AN58" s="23">
        <f t="shared" ref="AN58:AO58" si="546">+(AN56/AN10)*100</f>
        <v>0</v>
      </c>
      <c r="AO58" s="23">
        <f t="shared" si="546"/>
        <v>0</v>
      </c>
      <c r="AP58" s="23">
        <f t="shared" ref="AP58:AQ58" si="547">+(AP56/AP10)*100</f>
        <v>0</v>
      </c>
      <c r="AQ58" s="23">
        <f t="shared" si="547"/>
        <v>0</v>
      </c>
      <c r="AR58" s="23">
        <f t="shared" ref="AR58:AS58" si="548">+(AR56/AR10)*100</f>
        <v>0</v>
      </c>
      <c r="AS58" s="23">
        <f t="shared" si="548"/>
        <v>0</v>
      </c>
      <c r="AT58" s="23">
        <f t="shared" ref="AT58" si="549">+(AT56/AT10)*100</f>
        <v>0</v>
      </c>
      <c r="AU58" s="23">
        <f t="shared" ref="AU58:AV58" si="550">+(AU56/AU10)*100</f>
        <v>0</v>
      </c>
      <c r="AV58" s="23">
        <f t="shared" si="550"/>
        <v>0</v>
      </c>
      <c r="AW58" s="23">
        <f t="shared" ref="AW58:AX58" si="551">+(AW56/AW10)*100</f>
        <v>0</v>
      </c>
      <c r="AX58" s="23">
        <f t="shared" si="551"/>
        <v>0</v>
      </c>
      <c r="AY58" s="23">
        <f t="shared" ref="AY58:AZ58" si="552">+(AY56/AY10)*100</f>
        <v>0</v>
      </c>
      <c r="AZ58" s="23">
        <f t="shared" si="552"/>
        <v>0</v>
      </c>
      <c r="BA58" s="23">
        <f t="shared" ref="BA58:BB58" si="553">+(BA56/BA10)*100</f>
        <v>0</v>
      </c>
      <c r="BB58" s="23">
        <f t="shared" si="553"/>
        <v>0</v>
      </c>
      <c r="BC58" s="23">
        <f t="shared" ref="BC58:BD58" si="554">+(BC56/BC10)*100</f>
        <v>0</v>
      </c>
      <c r="BD58" s="23">
        <f t="shared" si="554"/>
        <v>0</v>
      </c>
      <c r="BE58" s="23">
        <f t="shared" ref="BE58:BF58" si="555">+(BE56/BE10)*100</f>
        <v>0</v>
      </c>
      <c r="BF58" s="23">
        <f t="shared" si="555"/>
        <v>0</v>
      </c>
      <c r="BG58" s="23">
        <f t="shared" ref="BG58" si="556">+(BG56/BG10)*100</f>
        <v>0</v>
      </c>
      <c r="BH58" s="23">
        <f t="shared" ref="BH58:BI58" si="557">+(BH56/BH10)*100</f>
        <v>0</v>
      </c>
      <c r="BI58" s="23">
        <f t="shared" si="557"/>
        <v>0</v>
      </c>
      <c r="BJ58" s="23">
        <f t="shared" ref="BJ58:BK58" si="558">+(BJ56/BJ10)*100</f>
        <v>0</v>
      </c>
      <c r="BK58" s="23">
        <f t="shared" si="558"/>
        <v>0</v>
      </c>
      <c r="BL58" s="23">
        <f t="shared" ref="BL58:BM58" si="559">+(BL56/BL10)*100</f>
        <v>0</v>
      </c>
      <c r="BM58" s="23">
        <f t="shared" si="559"/>
        <v>0</v>
      </c>
      <c r="BN58" s="23">
        <f t="shared" ref="BN58:BO58" si="560">+(BN56/BN10)*100</f>
        <v>0</v>
      </c>
      <c r="BO58" s="23">
        <f t="shared" si="560"/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</row>
    <row r="59" spans="2:87" x14ac:dyDescent="0.25">
      <c r="B59" s="190"/>
      <c r="C59" s="34" t="s">
        <v>74</v>
      </c>
      <c r="D59" s="23">
        <f t="shared" ref="D59:P59" si="561">+(D56/D103)*100</f>
        <v>4.1424098175716777</v>
      </c>
      <c r="E59" s="23">
        <f t="shared" si="561"/>
        <v>3.5897134115968057</v>
      </c>
      <c r="F59" s="23">
        <f t="shared" si="561"/>
        <v>2.6862871374019788</v>
      </c>
      <c r="G59" s="23">
        <f t="shared" si="561"/>
        <v>1.873015388934764</v>
      </c>
      <c r="H59" s="23">
        <f t="shared" si="561"/>
        <v>1.2579627542351024</v>
      </c>
      <c r="I59" s="23">
        <f t="shared" si="561"/>
        <v>1.2101761451594015</v>
      </c>
      <c r="J59" s="23">
        <f t="shared" si="561"/>
        <v>0.94755235001141269</v>
      </c>
      <c r="K59" s="23">
        <f t="shared" si="561"/>
        <v>0.68668420239609584</v>
      </c>
      <c r="L59" s="23">
        <f t="shared" si="561"/>
        <v>0.57946945306897379</v>
      </c>
      <c r="M59" s="23">
        <f t="shared" si="561"/>
        <v>0.40287845892765067</v>
      </c>
      <c r="N59" s="23">
        <f t="shared" si="561"/>
        <v>0.28970611981718658</v>
      </c>
      <c r="O59" s="23">
        <f t="shared" si="561"/>
        <v>0.28411390025680983</v>
      </c>
      <c r="P59" s="23">
        <f t="shared" si="561"/>
        <v>0.17733724974013101</v>
      </c>
      <c r="Q59" s="23">
        <f t="shared" ref="Q59:AG59" si="562">+(Q56/Q42)*100</f>
        <v>9.8261990177840833E-2</v>
      </c>
      <c r="R59" s="23">
        <f t="shared" si="562"/>
        <v>3.1709354283541505E-2</v>
      </c>
      <c r="S59" s="23">
        <f t="shared" si="562"/>
        <v>0</v>
      </c>
      <c r="T59" s="23">
        <f t="shared" si="562"/>
        <v>0</v>
      </c>
      <c r="U59" s="23">
        <f t="shared" si="562"/>
        <v>0</v>
      </c>
      <c r="V59" s="23">
        <f t="shared" si="562"/>
        <v>0</v>
      </c>
      <c r="W59" s="23">
        <f t="shared" si="562"/>
        <v>0</v>
      </c>
      <c r="X59" s="23">
        <f t="shared" si="562"/>
        <v>0</v>
      </c>
      <c r="Y59" s="23">
        <f t="shared" si="562"/>
        <v>0</v>
      </c>
      <c r="Z59" s="23">
        <f t="shared" si="562"/>
        <v>0</v>
      </c>
      <c r="AA59" s="23">
        <f t="shared" si="562"/>
        <v>0</v>
      </c>
      <c r="AB59" s="23">
        <f t="shared" si="562"/>
        <v>0</v>
      </c>
      <c r="AC59" s="23">
        <f t="shared" si="562"/>
        <v>0</v>
      </c>
      <c r="AD59" s="23">
        <f t="shared" si="562"/>
        <v>0</v>
      </c>
      <c r="AE59" s="23">
        <f t="shared" si="562"/>
        <v>0</v>
      </c>
      <c r="AF59" s="23">
        <f t="shared" si="562"/>
        <v>0</v>
      </c>
      <c r="AG59" s="23">
        <f t="shared" si="562"/>
        <v>0</v>
      </c>
      <c r="AH59" s="23">
        <f t="shared" ref="AH59:AI59" si="563">+(AH56/AH42)*100</f>
        <v>0</v>
      </c>
      <c r="AI59" s="23">
        <f t="shared" si="563"/>
        <v>0</v>
      </c>
      <c r="AJ59" s="23">
        <f t="shared" ref="AJ59:AK59" si="564">+(AJ56/AJ42)*100</f>
        <v>0</v>
      </c>
      <c r="AK59" s="23">
        <f t="shared" si="564"/>
        <v>0</v>
      </c>
      <c r="AL59" s="23">
        <f t="shared" ref="AL59:AM59" si="565">+(AL56/AL42)*100</f>
        <v>0</v>
      </c>
      <c r="AM59" s="23">
        <f t="shared" si="565"/>
        <v>0</v>
      </c>
      <c r="AN59" s="23">
        <f t="shared" ref="AN59:AO59" si="566">+(AN56/AN42)*100</f>
        <v>0</v>
      </c>
      <c r="AO59" s="23">
        <f t="shared" si="566"/>
        <v>0</v>
      </c>
      <c r="AP59" s="23">
        <f t="shared" ref="AP59" si="567">+(AP56/AP42)*100</f>
        <v>0</v>
      </c>
      <c r="AQ59" s="23">
        <f t="shared" ref="AQ59:AV59" si="568">+(AQ56/AQ88)*100</f>
        <v>0</v>
      </c>
      <c r="AR59" s="23">
        <f t="shared" si="568"/>
        <v>0</v>
      </c>
      <c r="AS59" s="23">
        <f t="shared" si="568"/>
        <v>0</v>
      </c>
      <c r="AT59" s="23">
        <f t="shared" si="568"/>
        <v>0</v>
      </c>
      <c r="AU59" s="23">
        <f t="shared" si="568"/>
        <v>0</v>
      </c>
      <c r="AV59" s="23">
        <f t="shared" si="568"/>
        <v>0</v>
      </c>
      <c r="AW59" s="23">
        <f t="shared" ref="AW59:AX59" si="569">+(AW56/AW88)*100</f>
        <v>0</v>
      </c>
      <c r="AX59" s="23">
        <f t="shared" si="569"/>
        <v>0</v>
      </c>
      <c r="AY59" s="23">
        <f t="shared" ref="AY59:AZ59" si="570">+(AY56/AY88)*100</f>
        <v>0</v>
      </c>
      <c r="AZ59" s="23">
        <f t="shared" si="570"/>
        <v>0</v>
      </c>
      <c r="BA59" s="23">
        <f t="shared" ref="BA59:BB59" si="571">+(BA56/BA88)*100</f>
        <v>0</v>
      </c>
      <c r="BB59" s="23">
        <f t="shared" si="571"/>
        <v>0</v>
      </c>
      <c r="BC59" s="23">
        <f t="shared" ref="BC59:BD59" si="572">+(BC56/BC88)*100</f>
        <v>0</v>
      </c>
      <c r="BD59" s="23">
        <f t="shared" si="572"/>
        <v>0</v>
      </c>
      <c r="BE59" s="23">
        <f t="shared" ref="BE59:BF59" si="573">+(BE56/BE88)*100</f>
        <v>0</v>
      </c>
      <c r="BF59" s="23">
        <f t="shared" si="573"/>
        <v>0</v>
      </c>
      <c r="BG59" s="23">
        <f t="shared" ref="BG59" si="574">+(BG56/BG88)*100</f>
        <v>0</v>
      </c>
      <c r="BH59" s="23">
        <f t="shared" ref="BH59:BI59" si="575">+(BH56/BH88)*100</f>
        <v>0</v>
      </c>
      <c r="BI59" s="23">
        <f t="shared" si="575"/>
        <v>0</v>
      </c>
      <c r="BJ59" s="23">
        <f t="shared" ref="BJ59:BK59" si="576">+(BJ56/BJ88)*100</f>
        <v>0</v>
      </c>
      <c r="BK59" s="23">
        <f t="shared" si="576"/>
        <v>0</v>
      </c>
      <c r="BL59" s="23">
        <f t="shared" ref="BL59:BM59" si="577">+(BL56/BL88)*100</f>
        <v>0</v>
      </c>
      <c r="BM59" s="23">
        <f t="shared" si="577"/>
        <v>0</v>
      </c>
      <c r="BN59" s="23">
        <f t="shared" ref="BN59:BO59" si="578">+(BN56/BN88)*100</f>
        <v>0</v>
      </c>
      <c r="BO59" s="23">
        <f t="shared" si="578"/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</row>
    <row r="60" spans="2:87" x14ac:dyDescent="0.25">
      <c r="B60" s="190"/>
      <c r="C60" s="48" t="s">
        <v>94</v>
      </c>
      <c r="D60" s="31">
        <f t="shared" ref="D60:Q60" si="579">+D21</f>
        <v>0</v>
      </c>
      <c r="E60" s="31">
        <f t="shared" si="579"/>
        <v>0</v>
      </c>
      <c r="F60" s="31">
        <f t="shared" si="579"/>
        <v>0</v>
      </c>
      <c r="G60" s="31">
        <f t="shared" si="579"/>
        <v>0</v>
      </c>
      <c r="H60" s="31">
        <f t="shared" si="579"/>
        <v>0</v>
      </c>
      <c r="I60" s="31">
        <f t="shared" si="579"/>
        <v>0</v>
      </c>
      <c r="J60" s="31">
        <f t="shared" si="579"/>
        <v>0</v>
      </c>
      <c r="K60" s="31">
        <f t="shared" si="579"/>
        <v>0</v>
      </c>
      <c r="L60" s="31">
        <f t="shared" si="579"/>
        <v>0</v>
      </c>
      <c r="M60" s="31">
        <f t="shared" si="579"/>
        <v>500</v>
      </c>
      <c r="N60" s="31">
        <f t="shared" si="579"/>
        <v>1500</v>
      </c>
      <c r="O60" s="31">
        <f t="shared" si="579"/>
        <v>1780</v>
      </c>
      <c r="P60" s="31">
        <f t="shared" si="579"/>
        <v>2379.9999999999995</v>
      </c>
      <c r="Q60" s="31">
        <f t="shared" si="579"/>
        <v>2879.9999999999995</v>
      </c>
      <c r="R60" s="31">
        <v>3410</v>
      </c>
      <c r="S60" s="31">
        <f t="shared" ref="S60:AG60" si="580">+S21</f>
        <v>3910</v>
      </c>
      <c r="T60" s="31">
        <f t="shared" si="580"/>
        <v>4360</v>
      </c>
      <c r="U60" s="31">
        <f t="shared" si="580"/>
        <v>4360</v>
      </c>
      <c r="V60" s="31">
        <f t="shared" si="580"/>
        <v>4360</v>
      </c>
      <c r="W60" s="31">
        <f t="shared" si="580"/>
        <v>5360</v>
      </c>
      <c r="X60" s="31">
        <f t="shared" si="580"/>
        <v>5360</v>
      </c>
      <c r="Y60" s="31">
        <f t="shared" si="580"/>
        <v>5360</v>
      </c>
      <c r="Z60" s="31">
        <f t="shared" si="580"/>
        <v>5360</v>
      </c>
      <c r="AA60" s="31">
        <f t="shared" si="580"/>
        <v>5360</v>
      </c>
      <c r="AB60" s="31">
        <f t="shared" si="580"/>
        <v>5360</v>
      </c>
      <c r="AC60" s="31">
        <f t="shared" si="580"/>
        <v>5360</v>
      </c>
      <c r="AD60" s="31">
        <f t="shared" si="580"/>
        <v>5360</v>
      </c>
      <c r="AE60" s="31">
        <f t="shared" si="580"/>
        <v>5360</v>
      </c>
      <c r="AF60" s="31">
        <f t="shared" si="580"/>
        <v>5856.3519999999999</v>
      </c>
      <c r="AG60" s="31">
        <f t="shared" si="580"/>
        <v>5856.3519999999999</v>
      </c>
      <c r="AH60" s="31">
        <f t="shared" ref="AH60:AI60" si="581">+AH21</f>
        <v>5856.3519999999999</v>
      </c>
      <c r="AI60" s="31">
        <f t="shared" si="581"/>
        <v>5856.3519999999999</v>
      </c>
      <c r="AJ60" s="31">
        <f t="shared" ref="AJ60:AK60" si="582">+AJ21</f>
        <v>5856.3519999999999</v>
      </c>
      <c r="AK60" s="31">
        <f t="shared" si="582"/>
        <v>5856.3519999999999</v>
      </c>
      <c r="AL60" s="31">
        <f t="shared" ref="AL60:AM60" si="583">+AL21</f>
        <v>5856.3519999999999</v>
      </c>
      <c r="AM60" s="31">
        <f t="shared" si="583"/>
        <v>5856.3519999999999</v>
      </c>
      <c r="AN60" s="31">
        <f t="shared" ref="AN60:AO60" si="584">+AN21</f>
        <v>5856.3519999999999</v>
      </c>
      <c r="AO60" s="31">
        <f t="shared" si="584"/>
        <v>5856.3519999999999</v>
      </c>
      <c r="AP60" s="31">
        <f t="shared" ref="AP60" si="585">+AP21</f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6263.3189999999995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</row>
    <row r="61" spans="2:87" x14ac:dyDescent="0.25">
      <c r="B61" s="190"/>
      <c r="C61" s="34" t="s">
        <v>92</v>
      </c>
      <c r="D61" s="23">
        <f t="shared" ref="D61:AG61" si="586">+(D60/D45)*100</f>
        <v>0</v>
      </c>
      <c r="E61" s="23">
        <f t="shared" si="586"/>
        <v>0</v>
      </c>
      <c r="F61" s="23">
        <f t="shared" si="586"/>
        <v>0</v>
      </c>
      <c r="G61" s="23">
        <f t="shared" si="586"/>
        <v>0</v>
      </c>
      <c r="H61" s="23">
        <f t="shared" si="586"/>
        <v>0</v>
      </c>
      <c r="I61" s="23">
        <f t="shared" si="586"/>
        <v>0</v>
      </c>
      <c r="J61" s="23">
        <f t="shared" si="586"/>
        <v>0</v>
      </c>
      <c r="K61" s="23">
        <f t="shared" si="586"/>
        <v>0</v>
      </c>
      <c r="L61" s="23">
        <f t="shared" si="586"/>
        <v>0</v>
      </c>
      <c r="M61" s="23">
        <f t="shared" si="586"/>
        <v>13.32731408341601</v>
      </c>
      <c r="N61" s="23">
        <f t="shared" si="586"/>
        <v>31.056818465764529</v>
      </c>
      <c r="O61" s="23">
        <f t="shared" si="586"/>
        <v>36.988256098128979</v>
      </c>
      <c r="P61" s="23">
        <f t="shared" si="586"/>
        <v>43.285406071105946</v>
      </c>
      <c r="Q61" s="23">
        <f t="shared" si="586"/>
        <v>46.216276981881443</v>
      </c>
      <c r="R61" s="23">
        <f t="shared" si="586"/>
        <v>49.362268242569201</v>
      </c>
      <c r="S61" s="23">
        <f t="shared" si="586"/>
        <v>51.178498818956953</v>
      </c>
      <c r="T61" s="23">
        <f t="shared" si="586"/>
        <v>53.515463536220039</v>
      </c>
      <c r="U61" s="23">
        <f t="shared" si="586"/>
        <v>52.725477903571019</v>
      </c>
      <c r="V61" s="23">
        <f t="shared" si="586"/>
        <v>52.361040010208285</v>
      </c>
      <c r="W61" s="23">
        <f t="shared" si="586"/>
        <v>56.655440430116101</v>
      </c>
      <c r="X61" s="23">
        <f t="shared" si="586"/>
        <v>56.090479005672854</v>
      </c>
      <c r="Y61" s="23">
        <f t="shared" si="586"/>
        <v>56.042557723027265</v>
      </c>
      <c r="Z61" s="23">
        <f t="shared" si="586"/>
        <v>55.59675723682124</v>
      </c>
      <c r="AA61" s="23">
        <f t="shared" si="586"/>
        <v>55.422763069824079</v>
      </c>
      <c r="AB61" s="23">
        <f t="shared" si="586"/>
        <v>55.156483123040346</v>
      </c>
      <c r="AC61" s="23">
        <f t="shared" si="586"/>
        <v>53.595913250819216</v>
      </c>
      <c r="AD61" s="23">
        <f t="shared" si="586"/>
        <v>52.718557214811014</v>
      </c>
      <c r="AE61" s="23">
        <f t="shared" si="586"/>
        <v>49.926592476513818</v>
      </c>
      <c r="AF61" s="23">
        <f t="shared" si="586"/>
        <v>51.746815697143347</v>
      </c>
      <c r="AG61" s="23">
        <f t="shared" si="586"/>
        <v>51.311784570341921</v>
      </c>
      <c r="AH61" s="23">
        <f t="shared" ref="AH61:AI61" si="587">+(AH60/AH45)*100</f>
        <v>50.885404179672875</v>
      </c>
      <c r="AI61" s="23">
        <f t="shared" si="587"/>
        <v>50.815687234315391</v>
      </c>
      <c r="AJ61" s="23">
        <f t="shared" ref="AJ61:AK61" si="588">+(AJ60/AJ45)*100</f>
        <v>50.888106204504268</v>
      </c>
      <c r="AK61" s="23">
        <f t="shared" si="588"/>
        <v>50.434709208199202</v>
      </c>
      <c r="AL61" s="23">
        <f t="shared" ref="AL61:AM61" si="589">+(AL60/AL45)*100</f>
        <v>50.151848243409916</v>
      </c>
      <c r="AM61" s="23">
        <f t="shared" si="589"/>
        <v>50.042957731210393</v>
      </c>
      <c r="AN61" s="23">
        <f t="shared" ref="AN61:AO61" si="590">+(AN60/AN45)*100</f>
        <v>49.699766925111973</v>
      </c>
      <c r="AO61" s="23">
        <f t="shared" si="590"/>
        <v>49.310615029795734</v>
      </c>
      <c r="AP61" s="23">
        <f t="shared" ref="AP61:AQ61" si="591">+(AP60/AP45)*100</f>
        <v>48.870136948914507</v>
      </c>
      <c r="AQ61" s="23">
        <f t="shared" si="591"/>
        <v>48.239177856700849</v>
      </c>
      <c r="AR61" s="23">
        <f t="shared" ref="AR61:AS61" si="592">+(AR60/AR45)*100</f>
        <v>49.249337727192994</v>
      </c>
      <c r="AS61" s="23">
        <f t="shared" si="592"/>
        <v>48.937539671623895</v>
      </c>
      <c r="AT61" s="23">
        <f t="shared" ref="AT61" si="593">+(AT60/AT45)*100</f>
        <v>48.672202494079933</v>
      </c>
      <c r="AU61" s="23">
        <f t="shared" ref="AU61:AV61" si="594">+(AU60/AU45)*100</f>
        <v>48.439671342383747</v>
      </c>
      <c r="AV61" s="23">
        <f t="shared" si="594"/>
        <v>47.516257804909237</v>
      </c>
      <c r="AW61" s="23">
        <f t="shared" ref="AW61:AX61" si="595">+(AW60/AW45)*100</f>
        <v>47.24239311943586</v>
      </c>
      <c r="AX61" s="23">
        <f t="shared" si="595"/>
        <v>47.298805007195917</v>
      </c>
      <c r="AY61" s="23">
        <f t="shared" ref="AY61:AZ61" si="596">+(AY60/AY45)*100</f>
        <v>47.162894067046288</v>
      </c>
      <c r="AZ61" s="23">
        <f t="shared" si="596"/>
        <v>46.440907302161641</v>
      </c>
      <c r="BA61" s="23">
        <f t="shared" ref="BA61:BB61" si="597">+(BA60/BA45)*100</f>
        <v>45.66570592932873</v>
      </c>
      <c r="BB61" s="23">
        <f t="shared" si="597"/>
        <v>45.586600961334987</v>
      </c>
      <c r="BC61" s="23">
        <f t="shared" ref="BC61:BD61" si="598">+(BC60/BC45)*100</f>
        <v>45.193166603681149</v>
      </c>
      <c r="BD61" s="23">
        <f t="shared" si="598"/>
        <v>43.230193897173478</v>
      </c>
      <c r="BE61" s="23">
        <f t="shared" ref="BE61:BF61" si="599">+(BE60/BE45)*100</f>
        <v>42.956550359508782</v>
      </c>
      <c r="BF61" s="23">
        <f t="shared" si="599"/>
        <v>42.715311250474954</v>
      </c>
      <c r="BG61" s="23">
        <f t="shared" ref="BG61" si="600">+(BG60/BG45)*100</f>
        <v>42.207230728757885</v>
      </c>
      <c r="BH61" s="23">
        <f t="shared" ref="BH61:BI61" si="601">+(BH60/BH45)*100</f>
        <v>42.251325938406488</v>
      </c>
      <c r="BI61" s="23">
        <f t="shared" si="601"/>
        <v>42.044964199982665</v>
      </c>
      <c r="BJ61" s="23">
        <f t="shared" ref="BJ61:BK61" si="602">+(BJ60/BJ45)*100</f>
        <v>43.75715277010039</v>
      </c>
      <c r="BK61" s="23">
        <f t="shared" si="602"/>
        <v>43.691083144080636</v>
      </c>
      <c r="BL61" s="23">
        <f t="shared" ref="BL61:BM61" si="603">+(BL60/BL45)*100</f>
        <v>43.393043683090561</v>
      </c>
      <c r="BM61" s="23">
        <f t="shared" si="603"/>
        <v>43.241410592024529</v>
      </c>
      <c r="BN61" s="23">
        <f t="shared" ref="BN61:BO61" si="604">+(BN60/BN45)*100</f>
        <v>43.269583461641979</v>
      </c>
      <c r="BO61" s="23">
        <f t="shared" si="604"/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</row>
    <row r="62" spans="2:87" x14ac:dyDescent="0.25">
      <c r="B62" s="190"/>
      <c r="C62" s="34" t="s">
        <v>77</v>
      </c>
      <c r="D62" s="23">
        <f t="shared" ref="D62:AG62" si="605">+(D60/D10)*100</f>
        <v>0</v>
      </c>
      <c r="E62" s="23">
        <f t="shared" si="605"/>
        <v>0</v>
      </c>
      <c r="F62" s="23">
        <f t="shared" si="605"/>
        <v>0</v>
      </c>
      <c r="G62" s="23">
        <f t="shared" si="605"/>
        <v>0</v>
      </c>
      <c r="H62" s="23">
        <f t="shared" si="605"/>
        <v>0</v>
      </c>
      <c r="I62" s="23">
        <f t="shared" si="605"/>
        <v>0</v>
      </c>
      <c r="J62" s="23">
        <f t="shared" si="605"/>
        <v>0</v>
      </c>
      <c r="K62" s="23">
        <f t="shared" si="605"/>
        <v>0</v>
      </c>
      <c r="L62" s="23">
        <f t="shared" si="605"/>
        <v>0</v>
      </c>
      <c r="M62" s="23">
        <f t="shared" si="605"/>
        <v>11.978358370945775</v>
      </c>
      <c r="N62" s="23">
        <f t="shared" si="605"/>
        <v>27.776026269356386</v>
      </c>
      <c r="O62" s="23">
        <f t="shared" si="605"/>
        <v>32.575329327312183</v>
      </c>
      <c r="P62" s="23">
        <f t="shared" si="605"/>
        <v>37.75118521719358</v>
      </c>
      <c r="Q62" s="23">
        <f t="shared" si="605"/>
        <v>40.189771732061367</v>
      </c>
      <c r="R62" s="23">
        <f t="shared" si="605"/>
        <v>42.40823967709126</v>
      </c>
      <c r="S62" s="23">
        <f t="shared" si="605"/>
        <v>44.135408775286663</v>
      </c>
      <c r="T62" s="23">
        <f t="shared" si="605"/>
        <v>46.498206843154748</v>
      </c>
      <c r="U62" s="23">
        <f t="shared" si="605"/>
        <v>45.901210809274048</v>
      </c>
      <c r="V62" s="23">
        <f t="shared" si="605"/>
        <v>45.387514962253292</v>
      </c>
      <c r="W62" s="23">
        <f t="shared" si="605"/>
        <v>49.719646039478924</v>
      </c>
      <c r="X62" s="23">
        <f t="shared" si="605"/>
        <v>49.319002977610218</v>
      </c>
      <c r="Y62" s="23">
        <f t="shared" si="605"/>
        <v>49.303679276698297</v>
      </c>
      <c r="Z62" s="23">
        <f t="shared" si="605"/>
        <v>48.973144702482713</v>
      </c>
      <c r="AA62" s="23">
        <f t="shared" si="605"/>
        <v>48.829334144530698</v>
      </c>
      <c r="AB62" s="23">
        <f t="shared" si="605"/>
        <v>48.583445866451136</v>
      </c>
      <c r="AC62" s="23">
        <f t="shared" si="605"/>
        <v>47.143250399782353</v>
      </c>
      <c r="AD62" s="23">
        <f t="shared" si="605"/>
        <v>46.443507861326999</v>
      </c>
      <c r="AE62" s="23">
        <f t="shared" si="605"/>
        <v>43.888061512381434</v>
      </c>
      <c r="AF62" s="23">
        <f t="shared" si="605"/>
        <v>45.789814175575998</v>
      </c>
      <c r="AG62" s="23">
        <f t="shared" si="605"/>
        <v>45.316238019003784</v>
      </c>
      <c r="AH62" s="23">
        <f t="shared" ref="AH62:AI62" si="606">+(AH60/AH10)*100</f>
        <v>44.888691292599269</v>
      </c>
      <c r="AI62" s="23">
        <f t="shared" si="606"/>
        <v>44.93608080768626</v>
      </c>
      <c r="AJ62" s="23">
        <f t="shared" ref="AJ62:AK62" si="607">+(AJ60/AJ10)*100</f>
        <v>45.068614291511601</v>
      </c>
      <c r="AK62" s="23">
        <f t="shared" si="607"/>
        <v>44.670527301733699</v>
      </c>
      <c r="AL62" s="23">
        <f t="shared" ref="AL62:AM62" si="608">+(AL60/AL10)*100</f>
        <v>44.490327501278557</v>
      </c>
      <c r="AM62" s="23">
        <f t="shared" si="608"/>
        <v>44.355443972869217</v>
      </c>
      <c r="AN62" s="23">
        <f t="shared" ref="AN62:AO62" si="609">+(AN60/AN10)*100</f>
        <v>43.998772082983081</v>
      </c>
      <c r="AO62" s="23">
        <f t="shared" si="609"/>
        <v>43.651341771550186</v>
      </c>
      <c r="AP62" s="23">
        <f t="shared" ref="AP62:AQ62" si="610">+(AP60/AP10)*100</f>
        <v>43.306917709834387</v>
      </c>
      <c r="AQ62" s="23">
        <f t="shared" si="610"/>
        <v>42.962433696688294</v>
      </c>
      <c r="AR62" s="23">
        <f t="shared" ref="AR62:AS62" si="611">+(AR60/AR10)*100</f>
        <v>43.975324217040161</v>
      </c>
      <c r="AS62" s="23">
        <f t="shared" si="611"/>
        <v>43.672498821340355</v>
      </c>
      <c r="AT62" s="23">
        <f t="shared" ref="AT62" si="612">+(AT60/AT10)*100</f>
        <v>43.178130229590685</v>
      </c>
      <c r="AU62" s="23">
        <f t="shared" ref="AU62:AV62" si="613">+(AU60/AU10)*100</f>
        <v>42.985223110675072</v>
      </c>
      <c r="AV62" s="23">
        <f t="shared" si="613"/>
        <v>42.237308480492445</v>
      </c>
      <c r="AW62" s="23">
        <f t="shared" ref="AW62:AX62" si="614">+(AW60/AW10)*100</f>
        <v>42.014054009288998</v>
      </c>
      <c r="AX62" s="23">
        <f t="shared" si="614"/>
        <v>42.069460240570379</v>
      </c>
      <c r="AY62" s="23">
        <f t="shared" ref="AY62:AZ62" si="615">+(AY60/AY10)*100</f>
        <v>41.885861062304897</v>
      </c>
      <c r="AZ62" s="23">
        <f t="shared" si="615"/>
        <v>41.383099263547216</v>
      </c>
      <c r="BA62" s="23">
        <f t="shared" ref="BA62:BB62" si="616">+(BA60/BA10)*100</f>
        <v>40.810604612800255</v>
      </c>
      <c r="BB62" s="23">
        <f t="shared" si="616"/>
        <v>40.64590635428582</v>
      </c>
      <c r="BC62" s="23">
        <f t="shared" ref="BC62:BD62" si="617">+(BC60/BC10)*100</f>
        <v>40.330088023311667</v>
      </c>
      <c r="BD62" s="23">
        <f t="shared" si="617"/>
        <v>38.588077518626065</v>
      </c>
      <c r="BE62" s="23">
        <f t="shared" ref="BE62:BF62" si="618">+(BE60/BE10)*100</f>
        <v>38.288801001978626</v>
      </c>
      <c r="BF62" s="23">
        <f t="shared" si="618"/>
        <v>38.085551796917812</v>
      </c>
      <c r="BG62" s="23">
        <f t="shared" ref="BG62" si="619">+(BG60/BG10)*100</f>
        <v>37.669385241240541</v>
      </c>
      <c r="BH62" s="23">
        <f t="shared" ref="BH62:BI62" si="620">+(BH60/BH10)*100</f>
        <v>37.694558258383871</v>
      </c>
      <c r="BI62" s="23">
        <f t="shared" si="620"/>
        <v>37.477485027166949</v>
      </c>
      <c r="BJ62" s="23">
        <f t="shared" ref="BJ62:BK62" si="621">+(BJ60/BJ10)*100</f>
        <v>39.144566997505208</v>
      </c>
      <c r="BK62" s="23">
        <f t="shared" si="621"/>
        <v>39.031093281575927</v>
      </c>
      <c r="BL62" s="23">
        <f t="shared" ref="BL62:BM62" si="622">+(BL60/BL10)*100</f>
        <v>38.839892075484499</v>
      </c>
      <c r="BM62" s="23">
        <f t="shared" si="622"/>
        <v>38.676340762880699</v>
      </c>
      <c r="BN62" s="23">
        <f t="shared" ref="BN62:BO62" si="623">+(BN60/BN10)*100</f>
        <v>38.612667865577485</v>
      </c>
      <c r="BO62" s="23">
        <f t="shared" si="623"/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</row>
    <row r="63" spans="2:87" x14ac:dyDescent="0.25">
      <c r="B63" s="190"/>
      <c r="C63" s="34" t="s">
        <v>74</v>
      </c>
      <c r="D63" s="23">
        <f t="shared" ref="D63:P63" si="624">+(D60/D103)*100</f>
        <v>0</v>
      </c>
      <c r="E63" s="23">
        <f t="shared" si="624"/>
        <v>0</v>
      </c>
      <c r="F63" s="23">
        <f t="shared" si="624"/>
        <v>0</v>
      </c>
      <c r="G63" s="23">
        <f t="shared" si="624"/>
        <v>0</v>
      </c>
      <c r="H63" s="23">
        <f t="shared" si="624"/>
        <v>0</v>
      </c>
      <c r="I63" s="23">
        <f t="shared" si="624"/>
        <v>0</v>
      </c>
      <c r="J63" s="23">
        <f t="shared" si="624"/>
        <v>0</v>
      </c>
      <c r="K63" s="23">
        <f t="shared" si="624"/>
        <v>0</v>
      </c>
      <c r="L63" s="23">
        <f t="shared" si="624"/>
        <v>0</v>
      </c>
      <c r="M63" s="23">
        <f t="shared" si="624"/>
        <v>1.3009616892572773</v>
      </c>
      <c r="N63" s="23">
        <f t="shared" si="624"/>
        <v>3.7420373763983923</v>
      </c>
      <c r="O63" s="23">
        <f t="shared" si="624"/>
        <v>4.8991890605107811</v>
      </c>
      <c r="P63" s="23">
        <f t="shared" si="624"/>
        <v>6.5419711259043059</v>
      </c>
      <c r="Q63" s="23">
        <f t="shared" ref="Q63:AG63" si="625">+(Q60/Q42)*100</f>
        <v>7.3106920351147933</v>
      </c>
      <c r="R63" s="23">
        <f t="shared" si="625"/>
        <v>8.3799894775830897</v>
      </c>
      <c r="S63" s="23">
        <f t="shared" si="625"/>
        <v>10.088518951455999</v>
      </c>
      <c r="T63" s="23">
        <f t="shared" si="625"/>
        <v>11.981750994214208</v>
      </c>
      <c r="U63" s="23">
        <f t="shared" si="625"/>
        <v>11.981750994214208</v>
      </c>
      <c r="V63" s="23">
        <f t="shared" si="625"/>
        <v>11.981750994214208</v>
      </c>
      <c r="W63" s="23">
        <f t="shared" si="625"/>
        <v>14.729859020410126</v>
      </c>
      <c r="X63" s="23">
        <f t="shared" si="625"/>
        <v>14.729859020410126</v>
      </c>
      <c r="Y63" s="23">
        <f t="shared" si="625"/>
        <v>14.729859020410126</v>
      </c>
      <c r="Z63" s="23">
        <f t="shared" si="625"/>
        <v>14.729859020410126</v>
      </c>
      <c r="AA63" s="23">
        <f t="shared" si="625"/>
        <v>14.729859020410126</v>
      </c>
      <c r="AB63" s="23">
        <f t="shared" si="625"/>
        <v>14.729859020410126</v>
      </c>
      <c r="AC63" s="23">
        <f t="shared" si="625"/>
        <v>14.729859020410126</v>
      </c>
      <c r="AD63" s="23">
        <f t="shared" si="625"/>
        <v>14.729859020410126</v>
      </c>
      <c r="AE63" s="23">
        <f t="shared" si="625"/>
        <v>14.828851651235983</v>
      </c>
      <c r="AF63" s="23">
        <f t="shared" si="625"/>
        <v>14.537623802618926</v>
      </c>
      <c r="AG63" s="23">
        <f t="shared" si="625"/>
        <v>14.537623802618926</v>
      </c>
      <c r="AH63" s="23">
        <f t="shared" ref="AH63:AI63" si="626">+(AH60/AH42)*100</f>
        <v>14.537623802618926</v>
      </c>
      <c r="AI63" s="23">
        <f t="shared" si="626"/>
        <v>14.537623802618926</v>
      </c>
      <c r="AJ63" s="23">
        <f t="shared" ref="AJ63:AK63" si="627">+(AJ60/AJ42)*100</f>
        <v>14.537623802618926</v>
      </c>
      <c r="AK63" s="23">
        <f t="shared" si="627"/>
        <v>14.537623802618926</v>
      </c>
      <c r="AL63" s="23">
        <f t="shared" ref="AL63:AM63" si="628">+(AL60/AL42)*100</f>
        <v>14.537623802618926</v>
      </c>
      <c r="AM63" s="23">
        <f t="shared" si="628"/>
        <v>14.537623802618926</v>
      </c>
      <c r="AN63" s="23">
        <f t="shared" ref="AN63:AO63" si="629">+(AN60/AN42)*100</f>
        <v>14.537623802618926</v>
      </c>
      <c r="AO63" s="23">
        <f t="shared" si="629"/>
        <v>14.537623802618926</v>
      </c>
      <c r="AP63" s="23">
        <f t="shared" ref="AP63" si="630">+(AP60/AP42)*100</f>
        <v>14.537623802618926</v>
      </c>
      <c r="AQ63" s="23">
        <f t="shared" ref="AQ63:AV63" si="631">+(AQ60/AQ88)*100</f>
        <v>14.537623802618926</v>
      </c>
      <c r="AR63" s="23">
        <f t="shared" si="631"/>
        <v>14.423200725399147</v>
      </c>
      <c r="AS63" s="23">
        <f t="shared" si="631"/>
        <v>14.423200725399147</v>
      </c>
      <c r="AT63" s="23">
        <f t="shared" si="631"/>
        <v>14.423200725399147</v>
      </c>
      <c r="AU63" s="23">
        <f t="shared" si="631"/>
        <v>14.423200725399147</v>
      </c>
      <c r="AV63" s="23">
        <f t="shared" si="631"/>
        <v>14.423200725399147</v>
      </c>
      <c r="AW63" s="23">
        <f t="shared" ref="AW63:AX63" si="632">+(AW60/AW88)*100</f>
        <v>14.423200725399147</v>
      </c>
      <c r="AX63" s="23">
        <f t="shared" si="632"/>
        <v>14.423200725399147</v>
      </c>
      <c r="AY63" s="23">
        <f t="shared" ref="AY63:AZ63" si="633">+(AY60/AY88)*100</f>
        <v>14.423200725399147</v>
      </c>
      <c r="AZ63" s="23">
        <f t="shared" si="633"/>
        <v>14.423200725399147</v>
      </c>
      <c r="BA63" s="23">
        <f t="shared" ref="BA63:BB63" si="634">+(BA60/BA88)*100</f>
        <v>14.423200725399147</v>
      </c>
      <c r="BB63" s="23">
        <f t="shared" si="634"/>
        <v>14.423200725399147</v>
      </c>
      <c r="BC63" s="23">
        <f t="shared" ref="BC63:BD63" si="635">+(BC60/BC88)*100</f>
        <v>14.423200725399147</v>
      </c>
      <c r="BD63" s="23">
        <f t="shared" si="635"/>
        <v>13.512665059787476</v>
      </c>
      <c r="BE63" s="23">
        <f t="shared" ref="BE63:BF63" si="636">+(BE60/BE88)*100</f>
        <v>13.512665059787476</v>
      </c>
      <c r="BF63" s="23">
        <f t="shared" si="636"/>
        <v>13.512665059787476</v>
      </c>
      <c r="BG63" s="23">
        <f t="shared" ref="BG63" si="637">+(BG60/BG88)*100</f>
        <v>13.512665059787476</v>
      </c>
      <c r="BH63" s="23">
        <f t="shared" ref="BH63:BI63" si="638">+(BH60/BH88)*100</f>
        <v>13.512665059787476</v>
      </c>
      <c r="BI63" s="23">
        <f t="shared" si="638"/>
        <v>13.512665059787476</v>
      </c>
      <c r="BJ63" s="23">
        <f t="shared" ref="BJ63:BK63" si="639">+(BJ60/BJ88)*100</f>
        <v>14.508087364078479</v>
      </c>
      <c r="BK63" s="23">
        <f t="shared" si="639"/>
        <v>14.508087364078479</v>
      </c>
      <c r="BL63" s="23">
        <f t="shared" ref="BL63:BM63" si="640">+(BL60/BL88)*100</f>
        <v>14.508087364078479</v>
      </c>
      <c r="BM63" s="23">
        <f t="shared" si="640"/>
        <v>14.508087364078479</v>
      </c>
      <c r="BN63" s="23">
        <f t="shared" ref="BN63:BO63" si="641">+(BN60/BN88)*100</f>
        <v>14.508087364078479</v>
      </c>
      <c r="BO63" s="23">
        <f t="shared" si="641"/>
        <v>14.508087364078479</v>
      </c>
      <c r="BP63" s="23">
        <v>13.937916506293636</v>
      </c>
      <c r="BQ63" s="23">
        <v>15.882705605388578</v>
      </c>
      <c r="BR63" s="23">
        <v>15.868652935711234</v>
      </c>
      <c r="BS63" s="23">
        <v>15.853806142679606</v>
      </c>
      <c r="BT63" s="23">
        <v>15.849661306809216</v>
      </c>
      <c r="BU63" s="23">
        <v>15.848161704381585</v>
      </c>
      <c r="BV63" s="23">
        <v>15.841973568376638</v>
      </c>
      <c r="BW63" s="23">
        <v>15.828012009410052</v>
      </c>
      <c r="BX63" s="23">
        <v>15.812367153668866</v>
      </c>
      <c r="BY63" s="23">
        <v>15.802456960145319</v>
      </c>
      <c r="BZ63" s="23">
        <v>15.812527118317089</v>
      </c>
      <c r="CA63" s="23">
        <v>15.808116870037631</v>
      </c>
      <c r="CB63" s="23">
        <v>15.211879697624925</v>
      </c>
      <c r="CC63" s="23">
        <v>15.206135343969235</v>
      </c>
      <c r="CD63" s="23">
        <v>17.110741193323801</v>
      </c>
      <c r="CE63" s="23">
        <v>17.107205283651737</v>
      </c>
      <c r="CF63" s="23">
        <v>17.120582208626452</v>
      </c>
      <c r="CG63" s="23">
        <v>17.171387892114804</v>
      </c>
      <c r="CH63" s="23">
        <v>17.281125152029379</v>
      </c>
      <c r="CI63" s="23">
        <v>17.315200372507181</v>
      </c>
    </row>
    <row r="64" spans="2:87" x14ac:dyDescent="0.25">
      <c r="B64" s="190"/>
      <c r="C64" s="48" t="s">
        <v>111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G64" si="642">+U24</f>
        <v>97.17298581999998</v>
      </c>
      <c r="V64" s="31">
        <f t="shared" si="642"/>
        <v>148.40502047000001</v>
      </c>
      <c r="W64" s="31">
        <f t="shared" si="642"/>
        <v>148.40502046999998</v>
      </c>
      <c r="X64" s="31">
        <f t="shared" si="642"/>
        <v>148.40502046999998</v>
      </c>
      <c r="Y64" s="31">
        <f t="shared" si="642"/>
        <v>148.40502046999998</v>
      </c>
      <c r="Z64" s="31">
        <f t="shared" si="642"/>
        <v>191.88303768999998</v>
      </c>
      <c r="AA64" s="31">
        <f t="shared" si="642"/>
        <v>208.9794138231012</v>
      </c>
      <c r="AB64" s="31">
        <f t="shared" si="642"/>
        <v>208.9794138231012</v>
      </c>
      <c r="AC64" s="31">
        <f t="shared" si="642"/>
        <v>208.9794138231012</v>
      </c>
      <c r="AD64" s="31">
        <f t="shared" si="642"/>
        <v>208.9794138231012</v>
      </c>
      <c r="AE64" s="31">
        <f t="shared" si="642"/>
        <v>208.9794138231012</v>
      </c>
      <c r="AF64" s="31">
        <f t="shared" si="642"/>
        <v>251.41448707000001</v>
      </c>
      <c r="AG64" s="31">
        <f t="shared" si="642"/>
        <v>251.41448707000001</v>
      </c>
      <c r="AH64" s="31">
        <f t="shared" ref="AH64:AI64" si="643">+AH24</f>
        <v>267.00518984000001</v>
      </c>
      <c r="AI64" s="31">
        <f t="shared" si="643"/>
        <v>267.00518984000001</v>
      </c>
      <c r="AJ64" s="31">
        <f t="shared" ref="AJ64:AK64" si="644">+AJ24</f>
        <v>267.00518984000001</v>
      </c>
      <c r="AK64" s="31">
        <f t="shared" si="644"/>
        <v>285.02456042</v>
      </c>
      <c r="AL64" s="31">
        <f t="shared" ref="AL64:AM64" si="645">+AL24</f>
        <v>307.15046388999997</v>
      </c>
      <c r="AM64" s="31">
        <f t="shared" si="645"/>
        <v>307.15046388999997</v>
      </c>
      <c r="AN64" s="31">
        <f t="shared" ref="AN64:AO64" si="646">+AN24</f>
        <v>324.75697848999999</v>
      </c>
      <c r="AO64" s="31">
        <f t="shared" si="646"/>
        <v>344.63560009999998</v>
      </c>
      <c r="AP64" s="31">
        <f t="shared" ref="AP64" si="647">+AP24</f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443.47372700000005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</row>
    <row r="65" spans="2:87" x14ac:dyDescent="0.25">
      <c r="B65" s="190"/>
      <c r="C65" s="34" t="s">
        <v>92</v>
      </c>
      <c r="D65" s="23">
        <f t="shared" ref="D65:AG65" si="648">+(D64/D45)*100</f>
        <v>0</v>
      </c>
      <c r="E65" s="23">
        <f t="shared" si="648"/>
        <v>0</v>
      </c>
      <c r="F65" s="23">
        <f t="shared" si="648"/>
        <v>0</v>
      </c>
      <c r="G65" s="23">
        <f t="shared" si="648"/>
        <v>0</v>
      </c>
      <c r="H65" s="23">
        <f t="shared" si="648"/>
        <v>0</v>
      </c>
      <c r="I65" s="23">
        <f t="shared" si="648"/>
        <v>0</v>
      </c>
      <c r="J65" s="23">
        <f t="shared" si="648"/>
        <v>0</v>
      </c>
      <c r="K65" s="23">
        <f t="shared" si="648"/>
        <v>0</v>
      </c>
      <c r="L65" s="23">
        <f t="shared" si="648"/>
        <v>0</v>
      </c>
      <c r="M65" s="23">
        <f t="shared" si="648"/>
        <v>0</v>
      </c>
      <c r="N65" s="23">
        <f t="shared" si="648"/>
        <v>0</v>
      </c>
      <c r="O65" s="23">
        <f t="shared" si="648"/>
        <v>0</v>
      </c>
      <c r="P65" s="23">
        <f t="shared" si="648"/>
        <v>0</v>
      </c>
      <c r="Q65" s="23">
        <f t="shared" si="648"/>
        <v>0</v>
      </c>
      <c r="R65" s="23">
        <f t="shared" si="648"/>
        <v>0</v>
      </c>
      <c r="S65" s="23">
        <f t="shared" si="648"/>
        <v>1.2719098567834759</v>
      </c>
      <c r="T65" s="23">
        <f t="shared" si="648"/>
        <v>1.1927195824210635</v>
      </c>
      <c r="U65" s="23">
        <f t="shared" si="648"/>
        <v>1.1751128707973462</v>
      </c>
      <c r="V65" s="23">
        <f t="shared" si="648"/>
        <v>1.7822571592994152</v>
      </c>
      <c r="W65" s="23">
        <f t="shared" si="648"/>
        <v>1.5686477232776577</v>
      </c>
      <c r="X65" s="23">
        <f t="shared" si="648"/>
        <v>1.5530053516807807</v>
      </c>
      <c r="Y65" s="23">
        <f t="shared" si="648"/>
        <v>1.5516785309845182</v>
      </c>
      <c r="Z65" s="23">
        <f t="shared" si="648"/>
        <v>1.9903124373721544</v>
      </c>
      <c r="AA65" s="23">
        <f t="shared" si="648"/>
        <v>2.1608612945500849</v>
      </c>
      <c r="AB65" s="23">
        <f t="shared" si="648"/>
        <v>2.1504793864919303</v>
      </c>
      <c r="AC65" s="23">
        <f t="shared" si="648"/>
        <v>2.0896348012070862</v>
      </c>
      <c r="AD65" s="23">
        <f t="shared" si="648"/>
        <v>2.0554278329012741</v>
      </c>
      <c r="AE65" s="23">
        <f t="shared" si="648"/>
        <v>1.9465727667773718</v>
      </c>
      <c r="AF65" s="23">
        <f t="shared" si="648"/>
        <v>2.2215022467917089</v>
      </c>
      <c r="AG65" s="23">
        <f t="shared" si="648"/>
        <v>2.2028262642680723</v>
      </c>
      <c r="AH65" s="23">
        <f t="shared" ref="AH65:AI65" si="649">+(AH64/AH45)*100</f>
        <v>2.3199881091639791</v>
      </c>
      <c r="AI65" s="23">
        <f t="shared" si="649"/>
        <v>2.3168095457459605</v>
      </c>
      <c r="AJ65" s="23">
        <f t="shared" ref="AJ65:AK65" si="650">+(AJ64/AJ45)*100</f>
        <v>2.320111300982548</v>
      </c>
      <c r="AK65" s="23">
        <f t="shared" si="650"/>
        <v>2.4546220619896997</v>
      </c>
      <c r="AL65" s="23">
        <f t="shared" ref="AL65:AM65" si="651">+(AL64/AL45)*100</f>
        <v>2.6303342853886238</v>
      </c>
      <c r="AM65" s="23">
        <f t="shared" si="651"/>
        <v>2.6246232606183733</v>
      </c>
      <c r="AN65" s="23">
        <f t="shared" ref="AN65:AO65" si="652">+(AN64/AN45)*100</f>
        <v>2.7560409856266501</v>
      </c>
      <c r="AO65" s="23">
        <f t="shared" si="652"/>
        <v>2.9018394731214472</v>
      </c>
      <c r="AP65" s="23">
        <f t="shared" ref="AP65:AQ65" si="653">+(AP64/AP45)*100</f>
        <v>2.8759181439842298</v>
      </c>
      <c r="AQ65" s="23">
        <f t="shared" si="653"/>
        <v>2.9854990277396203</v>
      </c>
      <c r="AR65" s="23">
        <f t="shared" ref="AR65:AS65" si="654">+(AR64/AR45)*100</f>
        <v>2.9401669765322058</v>
      </c>
      <c r="AS65" s="23">
        <f t="shared" si="654"/>
        <v>3.0812549697128646</v>
      </c>
      <c r="AT65" s="23">
        <f t="shared" ref="AT65" si="655">+(AT64/AT45)*100</f>
        <v>3.4035939626769713</v>
      </c>
      <c r="AU65" s="23">
        <f t="shared" ref="AU65:AV65" si="656">+(AU64/AU45)*100</f>
        <v>3.387333313199608</v>
      </c>
      <c r="AV65" s="23">
        <f t="shared" si="656"/>
        <v>3.3227600130374744</v>
      </c>
      <c r="AW65" s="23">
        <f t="shared" ref="AW65:AX65" si="657">+(AW64/AW45)*100</f>
        <v>3.4508586971702795</v>
      </c>
      <c r="AX65" s="23">
        <f t="shared" si="657"/>
        <v>3.4549793489968796</v>
      </c>
      <c r="AY65" s="23">
        <f t="shared" ref="AY65:AZ65" si="658">+(AY64/AY45)*100</f>
        <v>3.4450516247880274</v>
      </c>
      <c r="AZ65" s="23">
        <f t="shared" si="658"/>
        <v>3.3923135194057452</v>
      </c>
      <c r="BA65" s="23">
        <f t="shared" ref="BA65:BB65" si="659">+(BA64/BA45)*100</f>
        <v>3.3356883100786958</v>
      </c>
      <c r="BB65" s="23">
        <f t="shared" si="659"/>
        <v>3.3299100239088899</v>
      </c>
      <c r="BC65" s="23">
        <f t="shared" ref="BC65:BD65" si="660">+(BC64/BC45)*100</f>
        <v>3.3011712940261146</v>
      </c>
      <c r="BD65" s="23">
        <f t="shared" si="660"/>
        <v>3.2863945205737504</v>
      </c>
      <c r="BE65" s="23">
        <f t="shared" ref="BE65:BF65" si="661">+(BE64/BE45)*100</f>
        <v>3.2655919161507687</v>
      </c>
      <c r="BF65" s="23">
        <f t="shared" si="661"/>
        <v>3.2472527227628647</v>
      </c>
      <c r="BG65" s="23">
        <f t="shared" ref="BG65" si="662">+(BG64/BG45)*100</f>
        <v>3.2086280280286039</v>
      </c>
      <c r="BH65" s="23">
        <f t="shared" ref="BH65:BI65" si="663">+(BH64/BH45)*100</f>
        <v>3.2119801817505462</v>
      </c>
      <c r="BI65" s="23">
        <f t="shared" si="663"/>
        <v>3.1962923944594399</v>
      </c>
      <c r="BJ65" s="23">
        <f t="shared" ref="BJ65:BK65" si="664">+(BJ64/BJ45)*100</f>
        <v>3.0982211862216813</v>
      </c>
      <c r="BK65" s="23">
        <f t="shared" si="664"/>
        <v>3.0935431324146707</v>
      </c>
      <c r="BL65" s="23">
        <f t="shared" ref="BL65:BM65" si="665">+(BL64/BL45)*100</f>
        <v>3.072440475730835</v>
      </c>
      <c r="BM65" s="23">
        <f t="shared" si="665"/>
        <v>3.0617041086335206</v>
      </c>
      <c r="BN65" s="23">
        <f t="shared" ref="BN65:BO65" si="666">+(BN64/BN45)*100</f>
        <v>3.0636988860813146</v>
      </c>
      <c r="BO65" s="23">
        <f t="shared" si="666"/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</row>
    <row r="66" spans="2:87" x14ac:dyDescent="0.25">
      <c r="B66" s="190"/>
      <c r="C66" s="34" t="s">
        <v>77</v>
      </c>
      <c r="D66" s="23">
        <f t="shared" ref="D66:AG66" si="667">+(D64/D10)*100</f>
        <v>0</v>
      </c>
      <c r="E66" s="23">
        <f t="shared" si="667"/>
        <v>0</v>
      </c>
      <c r="F66" s="23">
        <f t="shared" si="667"/>
        <v>0</v>
      </c>
      <c r="G66" s="23">
        <f t="shared" si="667"/>
        <v>0</v>
      </c>
      <c r="H66" s="23">
        <f t="shared" si="667"/>
        <v>0</v>
      </c>
      <c r="I66" s="23">
        <f t="shared" si="667"/>
        <v>0</v>
      </c>
      <c r="J66" s="23">
        <f t="shared" si="667"/>
        <v>0</v>
      </c>
      <c r="K66" s="23">
        <f t="shared" si="667"/>
        <v>0</v>
      </c>
      <c r="L66" s="23">
        <f t="shared" si="667"/>
        <v>0</v>
      </c>
      <c r="M66" s="23">
        <f t="shared" si="667"/>
        <v>0</v>
      </c>
      <c r="N66" s="23">
        <f t="shared" si="667"/>
        <v>0</v>
      </c>
      <c r="O66" s="23">
        <f t="shared" si="667"/>
        <v>0</v>
      </c>
      <c r="P66" s="23">
        <f t="shared" si="667"/>
        <v>0</v>
      </c>
      <c r="Q66" s="23">
        <f t="shared" si="667"/>
        <v>0</v>
      </c>
      <c r="R66" s="23">
        <f t="shared" si="667"/>
        <v>0</v>
      </c>
      <c r="S66" s="23">
        <f t="shared" si="667"/>
        <v>1.0968719823736148</v>
      </c>
      <c r="T66" s="23">
        <f t="shared" si="667"/>
        <v>1.0363233014278217</v>
      </c>
      <c r="U66" s="23">
        <f t="shared" si="667"/>
        <v>1.0230178227271598</v>
      </c>
      <c r="V66" s="23">
        <f t="shared" si="667"/>
        <v>1.5448933685907411</v>
      </c>
      <c r="W66" s="23">
        <f t="shared" si="667"/>
        <v>1.3766128895988849</v>
      </c>
      <c r="X66" s="23">
        <f t="shared" si="667"/>
        <v>1.3655200832933272</v>
      </c>
      <c r="Y66" s="23">
        <f t="shared" si="667"/>
        <v>1.3650958082658069</v>
      </c>
      <c r="Z66" s="23">
        <f t="shared" si="667"/>
        <v>1.7531932408105064</v>
      </c>
      <c r="AA66" s="23">
        <f t="shared" si="667"/>
        <v>1.9037920945702176</v>
      </c>
      <c r="AB66" s="23">
        <f t="shared" si="667"/>
        <v>1.8942052310965165</v>
      </c>
      <c r="AC66" s="23">
        <f t="shared" si="667"/>
        <v>1.838053886989216</v>
      </c>
      <c r="AD66" s="23">
        <f t="shared" si="667"/>
        <v>1.8107718374531172</v>
      </c>
      <c r="AE66" s="23">
        <f t="shared" si="667"/>
        <v>1.7111383150540449</v>
      </c>
      <c r="AF66" s="23">
        <f t="shared" si="667"/>
        <v>1.9657668534922519</v>
      </c>
      <c r="AG66" s="23">
        <f t="shared" si="667"/>
        <v>1.9454361243125189</v>
      </c>
      <c r="AH66" s="23">
        <f t="shared" ref="AH66:AI66" si="668">+(AH64/AH10)*100</f>
        <v>2.046583528491734</v>
      </c>
      <c r="AI66" s="23">
        <f t="shared" si="668"/>
        <v>2.0487441305990233</v>
      </c>
      <c r="AJ66" s="23">
        <f t="shared" ref="AJ66:AK66" si="669">+(AJ64/AJ10)*100</f>
        <v>2.054786651268707</v>
      </c>
      <c r="AK66" s="23">
        <f t="shared" si="669"/>
        <v>2.174083355629282</v>
      </c>
      <c r="AL66" s="23">
        <f t="shared" ref="AL66:AM66" si="670">+(AL64/AL10)*100</f>
        <v>2.3334022153442509</v>
      </c>
      <c r="AM66" s="23">
        <f t="shared" si="670"/>
        <v>2.3263279243313386</v>
      </c>
      <c r="AN66" s="23">
        <f t="shared" ref="AN66:AO66" si="671">+(AN64/AN10)*100</f>
        <v>2.4398991520557081</v>
      </c>
      <c r="AO66" s="23">
        <f t="shared" si="671"/>
        <v>2.5688015963877162</v>
      </c>
      <c r="AP66" s="23">
        <f t="shared" ref="AP66:AQ66" si="672">+(AP64/AP10)*100</f>
        <v>2.5485328705327293</v>
      </c>
      <c r="AQ66" s="23">
        <f t="shared" si="672"/>
        <v>2.6589239230364234</v>
      </c>
      <c r="AR66" s="23">
        <f t="shared" ref="AR66:AS66" si="673">+(AR64/AR10)*100</f>
        <v>2.625310349581583</v>
      </c>
      <c r="AS66" s="23">
        <f t="shared" si="673"/>
        <v>2.7497521317170226</v>
      </c>
      <c r="AT66" s="23">
        <f t="shared" ref="AT66" si="674">+(AT64/AT10)*100</f>
        <v>3.0193994896160681</v>
      </c>
      <c r="AU66" s="23">
        <f t="shared" ref="AU66:AV66" si="675">+(AU64/AU10)*100</f>
        <v>3.0059097054753474</v>
      </c>
      <c r="AV66" s="23">
        <f t="shared" si="675"/>
        <v>2.9536088522276032</v>
      </c>
      <c r="AW66" s="23">
        <f t="shared" ref="AW66:AX66" si="676">+(AW64/AW10)*100</f>
        <v>3.0689504512354837</v>
      </c>
      <c r="AX66" s="23">
        <f t="shared" si="676"/>
        <v>3.0729976440737334</v>
      </c>
      <c r="AY66" s="23">
        <f t="shared" ref="AY66:AZ66" si="677">+(AY64/AY10)*100</f>
        <v>3.0595864940604609</v>
      </c>
      <c r="AZ66" s="23">
        <f t="shared" si="677"/>
        <v>3.0228618530910309</v>
      </c>
      <c r="BA66" s="23">
        <f t="shared" ref="BA66:BB66" si="678">+(BA64/BA10)*100</f>
        <v>2.9810435197221228</v>
      </c>
      <c r="BB66" s="23">
        <f t="shared" si="678"/>
        <v>2.9690130026319652</v>
      </c>
      <c r="BC66" s="23">
        <f t="shared" ref="BC66:BD66" si="679">+(BC64/BC10)*100</f>
        <v>2.9459437980001701</v>
      </c>
      <c r="BD66" s="23">
        <f t="shared" si="679"/>
        <v>2.9334970557460158</v>
      </c>
      <c r="BE66" s="23">
        <f t="shared" ref="BE66:BF66" si="680">+(BE64/BE10)*100</f>
        <v>2.9107458114007794</v>
      </c>
      <c r="BF66" s="23">
        <f t="shared" si="680"/>
        <v>2.8952946414288929</v>
      </c>
      <c r="BG66" s="23">
        <f t="shared" ref="BG66" si="681">+(BG64/BG10)*100</f>
        <v>2.8636573211920933</v>
      </c>
      <c r="BH66" s="23">
        <f t="shared" ref="BH66:BI66" si="682">+(BH64/BH10)*100</f>
        <v>2.8655709944410015</v>
      </c>
      <c r="BI66" s="23">
        <f t="shared" si="682"/>
        <v>2.8490689107508063</v>
      </c>
      <c r="BJ66" s="23">
        <f t="shared" ref="BJ66:BK66" si="683">+(BJ64/BJ10)*100</f>
        <v>2.771627473897599</v>
      </c>
      <c r="BK66" s="23">
        <f t="shared" si="683"/>
        <v>2.7635929778548944</v>
      </c>
      <c r="BL66" s="23">
        <f t="shared" ref="BL66:BM66" si="684">+(BL64/BL10)*100</f>
        <v>2.750054994004437</v>
      </c>
      <c r="BM66" s="23">
        <f t="shared" si="684"/>
        <v>2.7384747583248958</v>
      </c>
      <c r="BN66" s="23">
        <f t="shared" ref="BN66:BO66" si="685">+(BN64/BN10)*100</f>
        <v>2.7339664046747076</v>
      </c>
      <c r="BO66" s="23">
        <f t="shared" si="685"/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</row>
    <row r="67" spans="2:87" x14ac:dyDescent="0.25">
      <c r="B67" s="190"/>
      <c r="C67" s="34" t="s">
        <v>74</v>
      </c>
      <c r="D67" s="23">
        <f t="shared" ref="D67:AG67" si="686">+(D64/D42)*100</f>
        <v>0</v>
      </c>
      <c r="E67" s="23">
        <f t="shared" si="686"/>
        <v>0</v>
      </c>
      <c r="F67" s="23">
        <f t="shared" si="686"/>
        <v>0</v>
      </c>
      <c r="G67" s="23">
        <f t="shared" si="686"/>
        <v>0</v>
      </c>
      <c r="H67" s="23">
        <f t="shared" si="686"/>
        <v>0</v>
      </c>
      <c r="I67" s="23">
        <f t="shared" si="686"/>
        <v>0</v>
      </c>
      <c r="J67" s="23">
        <f t="shared" si="686"/>
        <v>0</v>
      </c>
      <c r="K67" s="23">
        <f t="shared" si="686"/>
        <v>0</v>
      </c>
      <c r="L67" s="23">
        <f t="shared" si="686"/>
        <v>0</v>
      </c>
      <c r="M67" s="23">
        <f t="shared" si="686"/>
        <v>0</v>
      </c>
      <c r="N67" s="23">
        <f t="shared" si="686"/>
        <v>0</v>
      </c>
      <c r="O67" s="23">
        <f t="shared" si="686"/>
        <v>0</v>
      </c>
      <c r="P67" s="23">
        <f t="shared" si="686"/>
        <v>0</v>
      </c>
      <c r="Q67" s="23">
        <f t="shared" si="686"/>
        <v>0</v>
      </c>
      <c r="R67" s="23">
        <f t="shared" si="686"/>
        <v>0</v>
      </c>
      <c r="S67" s="23">
        <f t="shared" si="686"/>
        <v>0.25072417110348721</v>
      </c>
      <c r="T67" s="23">
        <f t="shared" si="686"/>
        <v>0.26704186226136423</v>
      </c>
      <c r="U67" s="23">
        <f t="shared" si="686"/>
        <v>0.26704186226136417</v>
      </c>
      <c r="V67" s="23">
        <f t="shared" si="686"/>
        <v>0.40783302788137671</v>
      </c>
      <c r="W67" s="23">
        <f t="shared" si="686"/>
        <v>0.4078330278813766</v>
      </c>
      <c r="X67" s="23">
        <f t="shared" si="686"/>
        <v>0.4078330278813766</v>
      </c>
      <c r="Y67" s="23">
        <f t="shared" si="686"/>
        <v>0.4078330278813766</v>
      </c>
      <c r="Z67" s="23">
        <f t="shared" si="686"/>
        <v>0.52731531596674308</v>
      </c>
      <c r="AA67" s="23">
        <f t="shared" si="686"/>
        <v>0.57429800443698276</v>
      </c>
      <c r="AB67" s="23">
        <f t="shared" si="686"/>
        <v>0.57429800443698276</v>
      </c>
      <c r="AC67" s="23">
        <f t="shared" si="686"/>
        <v>0.57429800443698276</v>
      </c>
      <c r="AD67" s="23">
        <f t="shared" si="686"/>
        <v>0.57429800443698276</v>
      </c>
      <c r="AE67" s="23">
        <f t="shared" si="686"/>
        <v>0.57815759808675793</v>
      </c>
      <c r="AF67" s="23">
        <f t="shared" si="686"/>
        <v>0.62410340627613581</v>
      </c>
      <c r="AG67" s="23">
        <f t="shared" si="686"/>
        <v>0.62410340627613581</v>
      </c>
      <c r="AH67" s="23">
        <f t="shared" ref="AH67:AI67" si="687">+(AH64/AH42)*100</f>
        <v>0.66280527591933835</v>
      </c>
      <c r="AI67" s="23">
        <f t="shared" si="687"/>
        <v>0.66280527591933835</v>
      </c>
      <c r="AJ67" s="23">
        <f t="shared" ref="AJ67:AK67" si="688">+(AJ64/AJ42)*100</f>
        <v>0.66280527591933835</v>
      </c>
      <c r="AK67" s="23">
        <f t="shared" si="688"/>
        <v>0.70753599406128387</v>
      </c>
      <c r="AL67" s="23">
        <f t="shared" ref="AL67:AM67" si="689">+(AL64/AL42)*100</f>
        <v>0.7624606401447025</v>
      </c>
      <c r="AM67" s="23">
        <f t="shared" si="689"/>
        <v>0.7624606401447025</v>
      </c>
      <c r="AN67" s="23">
        <f t="shared" ref="AN67:AO67" si="690">+(AN64/AN42)*100</f>
        <v>0.80616649760171977</v>
      </c>
      <c r="AO67" s="23">
        <f t="shared" si="690"/>
        <v>0.85551256195727599</v>
      </c>
      <c r="AP67" s="23">
        <f t="shared" ref="AP67" si="691">+(AP64/AP42)*100</f>
        <v>0.85551256195727599</v>
      </c>
      <c r="AQ67" s="23">
        <f t="shared" ref="AQ67:AV67" si="692">+(AQ64/AQ88)*100</f>
        <v>0.89972639785224351</v>
      </c>
      <c r="AR67" s="23">
        <f t="shared" si="692"/>
        <v>0.86105966954554869</v>
      </c>
      <c r="AS67" s="23">
        <f t="shared" si="692"/>
        <v>0.9081281816067972</v>
      </c>
      <c r="AT67" s="23">
        <f t="shared" si="692"/>
        <v>1.0085986743134874</v>
      </c>
      <c r="AU67" s="23">
        <f t="shared" si="692"/>
        <v>1.0085986743134874</v>
      </c>
      <c r="AV67" s="23">
        <f t="shared" si="692"/>
        <v>1.0085986743134874</v>
      </c>
      <c r="AW67" s="23">
        <f t="shared" ref="AW67:AX67" si="693">+(AW64/AW88)*100</f>
        <v>1.0535543264805438</v>
      </c>
      <c r="AX67" s="23">
        <f t="shared" si="693"/>
        <v>1.0535543264805436</v>
      </c>
      <c r="AY67" s="23">
        <f t="shared" ref="AY67:AZ67" si="694">+(AY64/AY88)*100</f>
        <v>1.0535543264805436</v>
      </c>
      <c r="AZ67" s="23">
        <f t="shared" si="694"/>
        <v>1.0535543264805436</v>
      </c>
      <c r="BA67" s="23">
        <f t="shared" ref="BA67:BB67" si="695">+(BA64/BA88)*100</f>
        <v>1.0535543264805436</v>
      </c>
      <c r="BB67" s="23">
        <f t="shared" si="695"/>
        <v>1.0535543264805436</v>
      </c>
      <c r="BC67" s="23">
        <f t="shared" ref="BC67:BD67" si="696">+(BC64/BC88)*100</f>
        <v>1.0535543264805436</v>
      </c>
      <c r="BD67" s="23">
        <f t="shared" si="696"/>
        <v>1.0272437943827368</v>
      </c>
      <c r="BE67" s="23">
        <f t="shared" ref="BE67:BF67" si="697">+(BE64/BE88)*100</f>
        <v>1.0272437943827368</v>
      </c>
      <c r="BF67" s="23">
        <f t="shared" si="697"/>
        <v>1.0272437943827368</v>
      </c>
      <c r="BG67" s="23">
        <f t="shared" ref="BG67" si="698">+(BG64/BG88)*100</f>
        <v>1.0272437943827368</v>
      </c>
      <c r="BH67" s="23">
        <f t="shared" ref="BH67:BI67" si="699">+(BH64/BH88)*100</f>
        <v>1.0272437943827368</v>
      </c>
      <c r="BI67" s="23">
        <f t="shared" si="699"/>
        <v>1.0272437943827368</v>
      </c>
      <c r="BJ67" s="23">
        <f t="shared" ref="BJ67:BK67" si="700">+(BJ64/BJ88)*100</f>
        <v>1.0272437943827368</v>
      </c>
      <c r="BK67" s="23">
        <f t="shared" si="700"/>
        <v>1.0272437943827368</v>
      </c>
      <c r="BL67" s="23">
        <f t="shared" ref="BL67:BM67" si="701">+(BL64/BL88)*100</f>
        <v>1.0272437943827368</v>
      </c>
      <c r="BM67" s="23">
        <f t="shared" si="701"/>
        <v>1.0272437943827368</v>
      </c>
      <c r="BN67" s="23">
        <f t="shared" ref="BN67:BO67" si="702">+(BN64/BN88)*100</f>
        <v>1.0272437943827368</v>
      </c>
      <c r="BO67" s="23">
        <f t="shared" si="702"/>
        <v>1.0272437943827368</v>
      </c>
      <c r="BP67" s="23">
        <v>0.98687289912279075</v>
      </c>
      <c r="BQ67" s="23">
        <v>0.98687289912279075</v>
      </c>
      <c r="BR67" s="23">
        <v>0.98687289912279053</v>
      </c>
      <c r="BS67" s="23">
        <v>0.98687289912279053</v>
      </c>
      <c r="BT67" s="23">
        <v>0.98687289912279053</v>
      </c>
      <c r="BU67" s="23">
        <v>0.98687289912279053</v>
      </c>
      <c r="BV67" s="23">
        <v>0.98687289912279053</v>
      </c>
      <c r="BW67" s="23">
        <v>0.98687289912279053</v>
      </c>
      <c r="BX67" s="23">
        <v>0.98687289912279053</v>
      </c>
      <c r="BY67" s="23">
        <v>0.98687289912279053</v>
      </c>
      <c r="BZ67" s="23">
        <v>0.93752925414439825</v>
      </c>
      <c r="CA67" s="23">
        <v>0.93752925414439825</v>
      </c>
      <c r="CB67" s="23">
        <v>0.90251510866777984</v>
      </c>
      <c r="CC67" s="23">
        <v>0.90251510866777984</v>
      </c>
      <c r="CD67" s="23">
        <v>0.90251510866777984</v>
      </c>
      <c r="CE67" s="23">
        <v>0.90251510866777984</v>
      </c>
      <c r="CF67" s="23">
        <v>0.85501431345218881</v>
      </c>
      <c r="CG67" s="23">
        <v>0.85501431345218881</v>
      </c>
      <c r="CH67" s="23">
        <v>0.85501431345218881</v>
      </c>
      <c r="CI67" s="23">
        <v>0.85501431345218881</v>
      </c>
    </row>
    <row r="68" spans="2:87" x14ac:dyDescent="0.25">
      <c r="B68" s="190"/>
      <c r="C68" s="47" t="s">
        <v>112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</row>
    <row r="69" spans="2:87" x14ac:dyDescent="0.25">
      <c r="B69" s="190"/>
      <c r="C69" s="34" t="s">
        <v>91</v>
      </c>
      <c r="D69" s="23">
        <f t="shared" ref="D69:AG69" si="703">+(D68/D45)*100</f>
        <v>13.097324117225378</v>
      </c>
      <c r="E69" s="23">
        <f t="shared" si="703"/>
        <v>12.801888284024285</v>
      </c>
      <c r="F69" s="23">
        <f t="shared" si="703"/>
        <v>14.459814613082514</v>
      </c>
      <c r="G69" s="23">
        <f t="shared" si="703"/>
        <v>16.187148101580249</v>
      </c>
      <c r="H69" s="23">
        <f t="shared" si="703"/>
        <v>16.326592237144684</v>
      </c>
      <c r="I69" s="23">
        <f t="shared" si="703"/>
        <v>19.939059421768171</v>
      </c>
      <c r="J69" s="23">
        <f t="shared" si="703"/>
        <v>19.536182382583721</v>
      </c>
      <c r="K69" s="23">
        <f t="shared" si="703"/>
        <v>16.83717949911702</v>
      </c>
      <c r="L69" s="23">
        <f t="shared" si="703"/>
        <v>40.303699775487765</v>
      </c>
      <c r="M69" s="23">
        <f t="shared" si="703"/>
        <v>37.140978092194345</v>
      </c>
      <c r="N69" s="23">
        <f t="shared" si="703"/>
        <v>31.403430359711354</v>
      </c>
      <c r="O69" s="23">
        <f t="shared" si="703"/>
        <v>25.438302684675978</v>
      </c>
      <c r="P69" s="23">
        <f t="shared" si="703"/>
        <v>20.887155374201793</v>
      </c>
      <c r="Q69" s="23">
        <f t="shared" si="703"/>
        <v>19.024724162787869</v>
      </c>
      <c r="R69" s="23">
        <f t="shared" si="703"/>
        <v>16.33110965287884</v>
      </c>
      <c r="S69" s="23">
        <f t="shared" si="703"/>
        <v>14.180348427837725</v>
      </c>
      <c r="T69" s="23">
        <f t="shared" si="703"/>
        <v>13.14647355935932</v>
      </c>
      <c r="U69" s="23">
        <f t="shared" si="703"/>
        <v>12.60237760388763</v>
      </c>
      <c r="V69" s="23">
        <f t="shared" si="703"/>
        <v>12.462619318118422</v>
      </c>
      <c r="W69" s="23">
        <f t="shared" si="703"/>
        <v>11.199890331237384</v>
      </c>
      <c r="X69" s="23">
        <f t="shared" si="703"/>
        <v>10.384264338039353</v>
      </c>
      <c r="Y69" s="23">
        <f t="shared" si="703"/>
        <v>10.235687153006129</v>
      </c>
      <c r="Z69" s="23">
        <f t="shared" si="703"/>
        <v>10.085338285863205</v>
      </c>
      <c r="AA69" s="23">
        <f t="shared" si="703"/>
        <v>10.096130185489443</v>
      </c>
      <c r="AB69" s="23">
        <f t="shared" si="703"/>
        <v>10.557694086378183</v>
      </c>
      <c r="AC69" s="23">
        <f t="shared" si="703"/>
        <v>10.562396123848048</v>
      </c>
      <c r="AD69" s="23">
        <f t="shared" si="703"/>
        <v>10.696873819814549</v>
      </c>
      <c r="AE69" s="23">
        <f t="shared" si="703"/>
        <v>10.325031154284263</v>
      </c>
      <c r="AF69" s="23">
        <f t="shared" si="703"/>
        <v>10.189477120063128</v>
      </c>
      <c r="AG69" s="23">
        <f t="shared" si="703"/>
        <v>10.824549347467197</v>
      </c>
      <c r="AH69" s="23">
        <f t="shared" ref="AH69:AI69" si="704">+(AH68/AH45)*100</f>
        <v>11.324285007927799</v>
      </c>
      <c r="AI69" s="23">
        <f t="shared" si="704"/>
        <v>11.04072977893</v>
      </c>
      <c r="AJ69" s="23">
        <f t="shared" ref="AJ69:AK69" si="705">+(AJ68/AJ45)*100</f>
        <v>11.013497671868469</v>
      </c>
      <c r="AK69" s="23">
        <f t="shared" si="705"/>
        <v>11.228541268723575</v>
      </c>
      <c r="AL69" s="23">
        <f t="shared" ref="AL69:AM69" si="706">+(AL68/AL45)*100</f>
        <v>11.082705048752912</v>
      </c>
      <c r="AM69" s="23">
        <f t="shared" si="706"/>
        <v>11.226343906593563</v>
      </c>
      <c r="AN69" s="23">
        <f t="shared" ref="AN69:AO69" si="707">+(AN68/AN45)*100</f>
        <v>11.17939943323319</v>
      </c>
      <c r="AO69" s="23">
        <f t="shared" si="707"/>
        <v>11.204463872672433</v>
      </c>
      <c r="AP69" s="23">
        <f t="shared" ref="AP69:AQ69" si="708">+(AP68/AP45)*100</f>
        <v>10.311697753455473</v>
      </c>
      <c r="AQ69" s="23">
        <f t="shared" si="708"/>
        <v>10.11110725120883</v>
      </c>
      <c r="AR69" s="23">
        <f t="shared" ref="AR69:AS69" si="709">+(AR68/AR45)*100</f>
        <v>9.7374829403191594</v>
      </c>
      <c r="AS69" s="23">
        <f t="shared" si="709"/>
        <v>9.7533966571095299</v>
      </c>
      <c r="AT69" s="23">
        <f t="shared" ref="AT69" si="710">+(AT68/AT45)*100</f>
        <v>9.7818026185718825</v>
      </c>
      <c r="AU69" s="23">
        <f t="shared" ref="AU69:AV69" si="711">+(AU68/AU45)*100</f>
        <v>9.9031435562567225</v>
      </c>
      <c r="AV69" s="23">
        <f t="shared" si="711"/>
        <v>9.6731460048321551</v>
      </c>
      <c r="AW69" s="23">
        <f t="shared" ref="AW69:AX69" si="712">+(AW68/AW45)*100</f>
        <v>9.7036722945531135</v>
      </c>
      <c r="AX69" s="23">
        <f t="shared" si="712"/>
        <v>9.4116366173006849</v>
      </c>
      <c r="AY69" s="23">
        <f t="shared" ref="AY69:AZ69" si="713">+(AY68/AY45)*100</f>
        <v>9.3263571820346893</v>
      </c>
      <c r="AZ69" s="23">
        <f t="shared" si="713"/>
        <v>8.9512211561856869</v>
      </c>
      <c r="BA69" s="23">
        <f t="shared" ref="BA69:BB69" si="714">+(BA68/BA45)*100</f>
        <v>8.6422950668944338</v>
      </c>
      <c r="BB69" s="23">
        <f t="shared" si="714"/>
        <v>8.7093001896358011</v>
      </c>
      <c r="BC69" s="23">
        <f t="shared" ref="BC69:BD69" si="715">+(BC68/BC45)*100</f>
        <v>8.4945334755413064</v>
      </c>
      <c r="BD69" s="23">
        <f t="shared" si="715"/>
        <v>8.5056479076864608</v>
      </c>
      <c r="BE69" s="23">
        <f t="shared" ref="BE69:BF69" si="716">+(BE68/BE45)*100</f>
        <v>8.700301934347376</v>
      </c>
      <c r="BF69" s="23">
        <f t="shared" si="716"/>
        <v>8.8997239300904987</v>
      </c>
      <c r="BG69" s="23">
        <f t="shared" ref="BG69" si="717">+(BG68/BG45)*100</f>
        <v>8.8774704844695371</v>
      </c>
      <c r="BH69" s="23">
        <f t="shared" ref="BH69:BI69" si="718">+(BH68/BH45)*100</f>
        <v>8.8963284742749522</v>
      </c>
      <c r="BI69" s="23">
        <f t="shared" si="718"/>
        <v>9.257189858411639</v>
      </c>
      <c r="BJ69" s="23">
        <f t="shared" ref="BJ69:BK69" si="719">+(BJ68/BJ45)*100</f>
        <v>8.946922041137622</v>
      </c>
      <c r="BK69" s="23">
        <f t="shared" si="719"/>
        <v>9.0540054183752474</v>
      </c>
      <c r="BL69" s="23">
        <f t="shared" ref="BL69:BM69" si="720">+(BL68/BL45)*100</f>
        <v>8.9775536871147548</v>
      </c>
      <c r="BM69" s="23">
        <f t="shared" si="720"/>
        <v>8.8096563108725459</v>
      </c>
      <c r="BN69" s="23">
        <f t="shared" ref="BN69:BO69" si="721">+(BN68/BN45)*100</f>
        <v>8.4659275947791297</v>
      </c>
      <c r="BO69" s="23">
        <f t="shared" si="721"/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</row>
    <row r="70" spans="2:87" x14ac:dyDescent="0.25">
      <c r="B70" s="190"/>
      <c r="C70" s="34" t="s">
        <v>76</v>
      </c>
      <c r="D70" s="23">
        <f t="shared" ref="D70:AG70" si="722">+(D68/D10)*100</f>
        <v>11.019547410533384</v>
      </c>
      <c r="E70" s="23">
        <f t="shared" si="722"/>
        <v>10.889169016629431</v>
      </c>
      <c r="F70" s="23">
        <f t="shared" si="722"/>
        <v>12.492332486286401</v>
      </c>
      <c r="G70" s="23">
        <f t="shared" si="722"/>
        <v>14.173522491208427</v>
      </c>
      <c r="H70" s="23">
        <f t="shared" si="722"/>
        <v>14.038472836983784</v>
      </c>
      <c r="I70" s="23">
        <f t="shared" si="722"/>
        <v>17.32105907534784</v>
      </c>
      <c r="J70" s="23">
        <f t="shared" si="722"/>
        <v>16.960696439387629</v>
      </c>
      <c r="K70" s="23">
        <f t="shared" si="722"/>
        <v>14.295141242368514</v>
      </c>
      <c r="L70" s="23">
        <f t="shared" si="722"/>
        <v>35.669369375222161</v>
      </c>
      <c r="M70" s="23">
        <f t="shared" si="722"/>
        <v>33.381665881901213</v>
      </c>
      <c r="N70" s="23">
        <f t="shared" si="722"/>
        <v>28.086022642041865</v>
      </c>
      <c r="O70" s="23">
        <f t="shared" si="722"/>
        <v>22.403356494633083</v>
      </c>
      <c r="P70" s="23">
        <f t="shared" si="722"/>
        <v>18.216644887112306</v>
      </c>
      <c r="Q70" s="23">
        <f t="shared" si="722"/>
        <v>16.543940172152531</v>
      </c>
      <c r="R70" s="23">
        <f t="shared" si="722"/>
        <v>14.030425201467555</v>
      </c>
      <c r="S70" s="23">
        <f t="shared" si="722"/>
        <v>12.228875189414294</v>
      </c>
      <c r="T70" s="23">
        <f t="shared" si="722"/>
        <v>11.422632010043719</v>
      </c>
      <c r="U70" s="23">
        <f t="shared" si="722"/>
        <v>10.971249841529488</v>
      </c>
      <c r="V70" s="23">
        <f t="shared" si="722"/>
        <v>10.80282822227535</v>
      </c>
      <c r="W70" s="23">
        <f t="shared" si="722"/>
        <v>9.8287927641649766</v>
      </c>
      <c r="X70" s="23">
        <f t="shared" si="722"/>
        <v>9.1306327363732738</v>
      </c>
      <c r="Y70" s="23">
        <f t="shared" si="722"/>
        <v>9.0048894460267874</v>
      </c>
      <c r="Z70" s="23">
        <f t="shared" si="722"/>
        <v>8.8838046640597081</v>
      </c>
      <c r="AA70" s="23">
        <f t="shared" si="722"/>
        <v>8.8950331432025376</v>
      </c>
      <c r="AB70" s="23">
        <f t="shared" si="722"/>
        <v>9.2995261858137113</v>
      </c>
      <c r="AC70" s="23">
        <f t="shared" si="722"/>
        <v>9.2907398173805316</v>
      </c>
      <c r="AD70" s="23">
        <f t="shared" si="722"/>
        <v>9.4236331490992775</v>
      </c>
      <c r="AE70" s="23">
        <f t="shared" si="722"/>
        <v>9.0762373304296418</v>
      </c>
      <c r="AF70" s="23">
        <f t="shared" si="722"/>
        <v>9.0164826103440951</v>
      </c>
      <c r="AG70" s="23">
        <f t="shared" si="722"/>
        <v>9.5597504313229322</v>
      </c>
      <c r="AH70" s="23">
        <f t="shared" ref="AH70:AI70" si="723">+(AH68/AH10)*100</f>
        <v>9.9897473946633966</v>
      </c>
      <c r="AI70" s="23">
        <f t="shared" si="723"/>
        <v>9.763267064246179</v>
      </c>
      <c r="AJ70" s="23">
        <f t="shared" ref="AJ70:AK70" si="724">+(AJ68/AJ10)*100</f>
        <v>9.7540096418437034</v>
      </c>
      <c r="AK70" s="23">
        <f t="shared" si="724"/>
        <v>9.9452315117466181</v>
      </c>
      <c r="AL70" s="23">
        <f t="shared" ref="AL70:AM70" si="725">+(AL68/AL10)*100</f>
        <v>9.8316053044741292</v>
      </c>
      <c r="AM70" s="23">
        <f t="shared" si="725"/>
        <v>9.9504403965018913</v>
      </c>
      <c r="AN70" s="23">
        <f t="shared" ref="AN70:AO70" si="726">+(AN68/AN10)*100</f>
        <v>9.8970252401510468</v>
      </c>
      <c r="AO70" s="23">
        <f t="shared" si="726"/>
        <v>9.918551646080271</v>
      </c>
      <c r="AP70" s="23">
        <f t="shared" ref="AP70:AQ70" si="727">+(AP68/AP10)*100</f>
        <v>9.1378472404198856</v>
      </c>
      <c r="AQ70" s="23">
        <f t="shared" si="727"/>
        <v>9.0050824699082597</v>
      </c>
      <c r="AR70" s="23">
        <f t="shared" ref="AR70:AS70" si="728">+(AR68/AR10)*100</f>
        <v>8.6947152818665696</v>
      </c>
      <c r="AS70" s="23">
        <f t="shared" si="728"/>
        <v>8.7040584154799294</v>
      </c>
      <c r="AT70" s="23">
        <f t="shared" ref="AT70" si="729">+(AT68/AT10)*100</f>
        <v>8.6776419743121362</v>
      </c>
      <c r="AU70" s="23">
        <f t="shared" ref="AU70:AV70" si="730">+(AU68/AU10)*100</f>
        <v>8.788020716611884</v>
      </c>
      <c r="AV70" s="23">
        <f t="shared" si="730"/>
        <v>8.5984812495214378</v>
      </c>
      <c r="AW70" s="23">
        <f t="shared" ref="AW70:AX70" si="731">+(AW68/AW10)*100</f>
        <v>8.6297620622455078</v>
      </c>
      <c r="AX70" s="23">
        <f t="shared" si="731"/>
        <v>8.3710882845769543</v>
      </c>
      <c r="AY70" s="23">
        <f t="shared" ref="AY70:AZ70" si="732">+(AY68/AY10)*100</f>
        <v>8.2828356671412298</v>
      </c>
      <c r="AZ70" s="23">
        <f t="shared" si="732"/>
        <v>7.976357378770552</v>
      </c>
      <c r="BA70" s="23">
        <f t="shared" ref="BA70:BB70" si="733">+(BA68/BA10)*100</f>
        <v>7.7234607402765141</v>
      </c>
      <c r="BB70" s="23">
        <f t="shared" si="733"/>
        <v>7.7653826443333447</v>
      </c>
      <c r="BC70" s="23">
        <f t="shared" ref="BC70:BD70" si="734">+(BC68/BC10)*100</f>
        <v>7.5804664406420157</v>
      </c>
      <c r="BD70" s="23">
        <f t="shared" si="734"/>
        <v>7.5922999926540804</v>
      </c>
      <c r="BE70" s="23">
        <f t="shared" ref="BE70:BF70" si="735">+(BE68/BE10)*100</f>
        <v>7.7549087772039087</v>
      </c>
      <c r="BF70" s="23">
        <f t="shared" si="735"/>
        <v>7.9351147585038788</v>
      </c>
      <c r="BG70" s="23">
        <f t="shared" ref="BG70" si="736">+(BG68/BG10)*100</f>
        <v>7.9230229008930415</v>
      </c>
      <c r="BH70" s="23">
        <f t="shared" ref="BH70:BI70" si="737">+(BH68/BH10)*100</f>
        <v>7.9368674121171017</v>
      </c>
      <c r="BI70" s="23">
        <f t="shared" si="737"/>
        <v>8.2515516641207416</v>
      </c>
      <c r="BJ70" s="23">
        <f t="shared" ref="BJ70:BK70" si="738">+(BJ68/BJ10)*100</f>
        <v>8.0037974842841741</v>
      </c>
      <c r="BK70" s="23">
        <f t="shared" si="738"/>
        <v>8.0883261440584349</v>
      </c>
      <c r="BL70" s="23">
        <f t="shared" ref="BL70:BM70" si="739">+(BL68/BL10)*100</f>
        <v>8.0355556262876693</v>
      </c>
      <c r="BM70" s="23">
        <f t="shared" si="739"/>
        <v>7.8796057949601819</v>
      </c>
      <c r="BN70" s="23">
        <f t="shared" ref="BN70:BO70" si="740">+(BN68/BN10)*100</f>
        <v>7.554776918086584</v>
      </c>
      <c r="BO70" s="23">
        <f t="shared" si="740"/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</row>
    <row r="71" spans="2:87" x14ac:dyDescent="0.25">
      <c r="B71" s="190"/>
      <c r="C71" s="34" t="s">
        <v>73</v>
      </c>
      <c r="D71" s="23">
        <f t="shared" ref="D71:P71" si="741">+(D68/D103)*100</f>
        <v>2.8162913649209171</v>
      </c>
      <c r="E71" s="23">
        <f t="shared" si="741"/>
        <v>2.3735970601808387</v>
      </c>
      <c r="F71" s="23">
        <f t="shared" si="741"/>
        <v>2.2278350899761077</v>
      </c>
      <c r="G71" s="23">
        <f t="shared" si="741"/>
        <v>1.9640566791773686</v>
      </c>
      <c r="H71" s="23">
        <f t="shared" si="741"/>
        <v>1.4637661546268737</v>
      </c>
      <c r="I71" s="23">
        <f t="shared" si="741"/>
        <v>2.0943502296777932</v>
      </c>
      <c r="J71" s="23">
        <f t="shared" si="741"/>
        <v>1.7682673291077724</v>
      </c>
      <c r="K71" s="23">
        <f t="shared" si="741"/>
        <v>1.1607718544543366</v>
      </c>
      <c r="L71" s="23">
        <f t="shared" si="741"/>
        <v>3.8348683289849221</v>
      </c>
      <c r="M71" s="23">
        <f t="shared" si="741"/>
        <v>3.6255609567733487</v>
      </c>
      <c r="N71" s="23">
        <f t="shared" si="741"/>
        <v>3.7838006582259576</v>
      </c>
      <c r="O71" s="23">
        <f t="shared" si="741"/>
        <v>3.3693682097391644</v>
      </c>
      <c r="P71" s="23">
        <f t="shared" si="741"/>
        <v>3.1567953211721789</v>
      </c>
      <c r="Q71" s="23">
        <f t="shared" ref="Q71:AG71" si="742">+(Q68/Q42)*100</f>
        <v>3.0094137496552453</v>
      </c>
      <c r="R71" s="23">
        <f t="shared" si="742"/>
        <v>2.7724521566932214</v>
      </c>
      <c r="S71" s="23">
        <f t="shared" si="742"/>
        <v>2.7952893725655739</v>
      </c>
      <c r="T71" s="23">
        <f t="shared" si="742"/>
        <v>2.943406675972339</v>
      </c>
      <c r="U71" s="23">
        <f t="shared" si="742"/>
        <v>2.8638630959590898</v>
      </c>
      <c r="V71" s="23">
        <f t="shared" si="742"/>
        <v>2.8518150398897055</v>
      </c>
      <c r="W71" s="23">
        <f t="shared" si="742"/>
        <v>2.9118616741965564</v>
      </c>
      <c r="X71" s="23">
        <f t="shared" si="742"/>
        <v>2.7270002403531319</v>
      </c>
      <c r="Y71" s="23">
        <f t="shared" si="742"/>
        <v>2.6902810090491918</v>
      </c>
      <c r="Z71" s="23">
        <f t="shared" si="742"/>
        <v>2.6720193498178113</v>
      </c>
      <c r="AA71" s="23">
        <f t="shared" si="742"/>
        <v>2.6832760773151887</v>
      </c>
      <c r="AB71" s="23">
        <f t="shared" si="742"/>
        <v>2.8194934968217038</v>
      </c>
      <c r="AC71" s="23">
        <f t="shared" si="742"/>
        <v>2.9028818875407447</v>
      </c>
      <c r="AD71" s="23">
        <f t="shared" si="742"/>
        <v>2.9887662267190729</v>
      </c>
      <c r="AE71" s="23">
        <f t="shared" si="742"/>
        <v>3.0666694378010182</v>
      </c>
      <c r="AF71" s="23">
        <f t="shared" si="742"/>
        <v>2.8626067734066991</v>
      </c>
      <c r="AG71" s="23">
        <f t="shared" si="742"/>
        <v>3.0668047810856658</v>
      </c>
      <c r="AH71" s="23">
        <f t="shared" ref="AH71:AI71" si="743">+(AH68/AH42)*100</f>
        <v>3.2352734135234722</v>
      </c>
      <c r="AI71" s="23">
        <f t="shared" si="743"/>
        <v>3.158591072326737</v>
      </c>
      <c r="AJ71" s="23">
        <f t="shared" ref="AJ71:AK71" si="744">+(AJ68/AJ42)*100</f>
        <v>3.1463164547960978</v>
      </c>
      <c r="AK71" s="23">
        <f t="shared" si="744"/>
        <v>3.2365866955439362</v>
      </c>
      <c r="AL71" s="23">
        <f t="shared" ref="AL71:AM71" si="745">+(AL68/AL42)*100</f>
        <v>3.2125674797105082</v>
      </c>
      <c r="AM71" s="23">
        <f t="shared" si="745"/>
        <v>3.2612853394773369</v>
      </c>
      <c r="AN71" s="23">
        <f t="shared" ref="AN71:AO71" si="746">+(AN68/AN42)*100</f>
        <v>3.2700737519442442</v>
      </c>
      <c r="AO71" s="23">
        <f t="shared" si="746"/>
        <v>3.3032701091341736</v>
      </c>
      <c r="AP71" s="23">
        <f t="shared" ref="AP71" si="747">+(AP68/AP42)*100</f>
        <v>3.0674680298675963</v>
      </c>
      <c r="AQ71" s="23">
        <f t="shared" ref="AQ71:AV71" si="748">+(AQ68/AQ88)*100</f>
        <v>3.0471388605058469</v>
      </c>
      <c r="AR71" s="23">
        <f t="shared" si="748"/>
        <v>2.8517270990798753</v>
      </c>
      <c r="AS71" s="23">
        <f t="shared" si="748"/>
        <v>2.8745866401105027</v>
      </c>
      <c r="AT71" s="23">
        <f t="shared" si="748"/>
        <v>2.898675124493443</v>
      </c>
      <c r="AU71" s="23">
        <f t="shared" si="748"/>
        <v>2.948719992642808</v>
      </c>
      <c r="AV71" s="23">
        <f t="shared" si="748"/>
        <v>2.9362103187211099</v>
      </c>
      <c r="AW71" s="23">
        <f t="shared" ref="AW71:AX71" si="749">+(AW68/AW88)*100</f>
        <v>2.9625513026827237</v>
      </c>
      <c r="AX71" s="23">
        <f t="shared" si="749"/>
        <v>2.8699651939450135</v>
      </c>
      <c r="AY71" s="23">
        <f t="shared" ref="AY71:AZ71" si="750">+(AY68/AY88)*100</f>
        <v>2.8521557960804484</v>
      </c>
      <c r="AZ71" s="23">
        <f t="shared" si="750"/>
        <v>2.7799900340684398</v>
      </c>
      <c r="BA71" s="23">
        <f t="shared" ref="BA71:BB71" si="751">+(BA68/BA88)*100</f>
        <v>2.7296097572837312</v>
      </c>
      <c r="BB71" s="23">
        <f t="shared" si="751"/>
        <v>2.7555461948000293</v>
      </c>
      <c r="BC71" s="23">
        <f t="shared" ref="BC71:BD71" si="752">+(BC68/BC88)*100</f>
        <v>2.7109930680620886</v>
      </c>
      <c r="BD71" s="23">
        <f t="shared" si="752"/>
        <v>2.6586503767813081</v>
      </c>
      <c r="BE71" s="23">
        <f t="shared" ref="BE71:BF71" si="753">+(BE68/BE88)*100</f>
        <v>2.7368181330657841</v>
      </c>
      <c r="BF71" s="23">
        <f t="shared" si="753"/>
        <v>2.8153602319952942</v>
      </c>
      <c r="BG71" s="23">
        <f t="shared" ref="BG71" si="754">+(BG68/BG88)*100</f>
        <v>2.8421264120759422</v>
      </c>
      <c r="BH71" s="23">
        <f t="shared" ref="BH71:BI71" si="755">+(BH68/BH88)*100</f>
        <v>2.8451913464200609</v>
      </c>
      <c r="BI71" s="23">
        <f t="shared" si="755"/>
        <v>2.9751317032071469</v>
      </c>
      <c r="BJ71" s="23">
        <f t="shared" ref="BJ71:BK71" si="756">+(BJ68/BJ88)*100</f>
        <v>2.9664344774534603</v>
      </c>
      <c r="BK71" s="23">
        <f t="shared" si="756"/>
        <v>3.0064784883325659</v>
      </c>
      <c r="BL71" s="23">
        <f t="shared" ref="BL71:BM71" si="757">+(BL68/BL88)*100</f>
        <v>3.0015671212093507</v>
      </c>
      <c r="BM71" s="23">
        <f t="shared" si="757"/>
        <v>2.9557607315709959</v>
      </c>
      <c r="BN71" s="23">
        <f t="shared" ref="BN71:BO71" si="758">+(BN68/BN88)*100</f>
        <v>2.8385856145784469</v>
      </c>
      <c r="BO71" s="23">
        <f t="shared" si="758"/>
        <v>3.4402552935511497</v>
      </c>
      <c r="BP71" s="23">
        <v>3.3040739429485781</v>
      </c>
      <c r="BQ71" s="23">
        <v>3.3086970475756852</v>
      </c>
      <c r="BR71" s="23">
        <v>3.5369807614754856</v>
      </c>
      <c r="BS71" s="23">
        <v>3.4933039545588929</v>
      </c>
      <c r="BT71" s="23">
        <v>3.4811105336883856</v>
      </c>
      <c r="BU71" s="23">
        <v>3.578391652475521</v>
      </c>
      <c r="BV71" s="23">
        <v>3.5596886630028193</v>
      </c>
      <c r="BW71" s="23">
        <v>3.54959968594896</v>
      </c>
      <c r="BX71" s="23">
        <v>3.5656570842634268</v>
      </c>
      <c r="BY71" s="23">
        <v>3.5351006916532945</v>
      </c>
      <c r="BZ71" s="23">
        <v>3.5661503079914141</v>
      </c>
      <c r="CA71" s="23">
        <v>3.5692969910175463</v>
      </c>
      <c r="CB71" s="23">
        <v>3.4178695689682494</v>
      </c>
      <c r="CC71" s="23">
        <v>3.3951619513150191</v>
      </c>
      <c r="CD71" s="23">
        <v>3.4383198200122025</v>
      </c>
      <c r="CE71" s="23">
        <v>3.4334475110413836</v>
      </c>
      <c r="CF71" s="23">
        <v>3.4518802532777926</v>
      </c>
      <c r="CG71" s="23">
        <v>3.4351767408927527</v>
      </c>
      <c r="CH71" s="23">
        <v>3.5822657234908863</v>
      </c>
      <c r="CI71" s="23">
        <v>3.6230362975597314</v>
      </c>
    </row>
    <row r="72" spans="2:87" x14ac:dyDescent="0.25">
      <c r="B72" s="190"/>
      <c r="C72" s="48" t="s">
        <v>95</v>
      </c>
      <c r="D72" s="31">
        <f t="shared" ref="D72:P72" si="759">+D30</f>
        <v>140.56586633926281</v>
      </c>
      <c r="E72" s="31">
        <f t="shared" si="759"/>
        <v>146.59703029885245</v>
      </c>
      <c r="F72" s="31">
        <f t="shared" si="759"/>
        <v>161.44379960831722</v>
      </c>
      <c r="G72" s="31">
        <f t="shared" si="759"/>
        <v>171.24524569773197</v>
      </c>
      <c r="H72" s="31">
        <f t="shared" si="759"/>
        <v>176.25436098032455</v>
      </c>
      <c r="I72" s="31">
        <f t="shared" si="759"/>
        <v>187.57907396652175</v>
      </c>
      <c r="J72" s="31">
        <f t="shared" si="759"/>
        <v>195.33164259106189</v>
      </c>
      <c r="K72" s="31">
        <f t="shared" si="759"/>
        <v>204.27790601305492</v>
      </c>
      <c r="L72" s="31">
        <f t="shared" si="759"/>
        <v>915.49187875128212</v>
      </c>
      <c r="M72" s="31">
        <f t="shared" si="759"/>
        <v>855.46943146220872</v>
      </c>
      <c r="N72" s="31">
        <f t="shared" si="759"/>
        <v>848.44678328861528</v>
      </c>
      <c r="O72" s="31">
        <f t="shared" si="759"/>
        <v>676.34252293267855</v>
      </c>
      <c r="P72" s="49">
        <f t="shared" si="759"/>
        <v>681.03135634436342</v>
      </c>
      <c r="Q72" s="49">
        <v>702.52772304350083</v>
      </c>
      <c r="R72" s="49">
        <v>658.91012556630778</v>
      </c>
      <c r="S72" s="49">
        <f t="shared" ref="S72:AG72" si="760">+S30</f>
        <v>608.6122662522431</v>
      </c>
      <c r="T72" s="31">
        <f t="shared" si="760"/>
        <v>601.39530636528457</v>
      </c>
      <c r="U72" s="49">
        <f t="shared" si="760"/>
        <v>603.31502655119971</v>
      </c>
      <c r="V72" s="49">
        <f t="shared" si="760"/>
        <v>598.42452534557401</v>
      </c>
      <c r="W72" s="49">
        <f t="shared" si="760"/>
        <v>604.18281193501991</v>
      </c>
      <c r="X72" s="49">
        <f t="shared" si="760"/>
        <v>590.80695945962623</v>
      </c>
      <c r="Y72" s="49">
        <f t="shared" si="760"/>
        <v>576.96270819611198</v>
      </c>
      <c r="Z72" s="49">
        <f t="shared" si="760"/>
        <v>567.40363573155003</v>
      </c>
      <c r="AA72" s="49">
        <f t="shared" si="760"/>
        <v>563.75808465902162</v>
      </c>
      <c r="AB72" s="49">
        <f t="shared" si="760"/>
        <v>561.8491153154971</v>
      </c>
      <c r="AC72" s="49">
        <f t="shared" si="760"/>
        <v>558.85109008628672</v>
      </c>
      <c r="AD72" s="49">
        <f t="shared" si="760"/>
        <v>557.99279110654891</v>
      </c>
      <c r="AE72" s="31">
        <f t="shared" si="760"/>
        <v>569.18805060252669</v>
      </c>
      <c r="AF72" s="49">
        <f t="shared" si="760"/>
        <v>565.09730273450873</v>
      </c>
      <c r="AG72" s="49">
        <f t="shared" si="760"/>
        <v>593.20472149575198</v>
      </c>
      <c r="AH72" s="49">
        <f t="shared" ref="AH72" si="761">+AH30</f>
        <v>622.30893770557009</v>
      </c>
      <c r="AI72" s="49">
        <f t="shared" ref="AI72:AN72" si="762">+AI30</f>
        <v>596.20069584165731</v>
      </c>
      <c r="AJ72" s="49">
        <f t="shared" si="762"/>
        <v>580.57642249584615</v>
      </c>
      <c r="AK72" s="49">
        <f t="shared" si="762"/>
        <v>581.46089328148616</v>
      </c>
      <c r="AL72" s="49">
        <f t="shared" si="762"/>
        <v>567.73335990872806</v>
      </c>
      <c r="AM72" s="49">
        <f t="shared" si="762"/>
        <v>567.45938305493473</v>
      </c>
      <c r="AN72" s="49">
        <f t="shared" si="762"/>
        <v>568.04539200129022</v>
      </c>
      <c r="AO72" s="49">
        <f t="shared" ref="AO72:AP72" si="763">+AO30</f>
        <v>568.8047317854639</v>
      </c>
      <c r="AP72" s="49">
        <f t="shared" si="763"/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</row>
    <row r="73" spans="2:87" x14ac:dyDescent="0.25">
      <c r="B73" s="190"/>
      <c r="C73" s="34" t="s">
        <v>92</v>
      </c>
      <c r="D73" s="23">
        <f>+(D72/D45)*100</f>
        <v>6.7698326975692975</v>
      </c>
      <c r="E73" s="23">
        <f t="shared" ref="E73:AG73" si="764">+(E72/E45)*100</f>
        <v>7.33216847855675</v>
      </c>
      <c r="F73" s="23">
        <f t="shared" si="764"/>
        <v>7.7910709409072245</v>
      </c>
      <c r="G73" s="23">
        <f t="shared" si="764"/>
        <v>7.8796068071018839</v>
      </c>
      <c r="H73" s="23">
        <f t="shared" si="764"/>
        <v>7.9858649198179918</v>
      </c>
      <c r="I73" s="23">
        <f t="shared" si="764"/>
        <v>7.9757354822718298</v>
      </c>
      <c r="J73" s="23">
        <f t="shared" si="764"/>
        <v>7.9239057290251909</v>
      </c>
      <c r="K73" s="23">
        <f t="shared" si="764"/>
        <v>8.7605248062921746</v>
      </c>
      <c r="L73" s="23">
        <f t="shared" si="764"/>
        <v>28.80646350479071</v>
      </c>
      <c r="M73" s="23">
        <f t="shared" si="764"/>
        <v>22.802219603716363</v>
      </c>
      <c r="N73" s="23">
        <f t="shared" si="764"/>
        <v>17.566705150970922</v>
      </c>
      <c r="O73" s="23">
        <f t="shared" si="764"/>
        <v>14.054342948476734</v>
      </c>
      <c r="P73" s="23">
        <f t="shared" si="764"/>
        <v>12.386016305261274</v>
      </c>
      <c r="Q73" s="23">
        <f t="shared" si="764"/>
        <v>11.273686054037825</v>
      </c>
      <c r="R73" s="23">
        <f t="shared" si="764"/>
        <v>9.5382106645011842</v>
      </c>
      <c r="S73" s="23">
        <f t="shared" si="764"/>
        <v>7.9662051533486293</v>
      </c>
      <c r="T73" s="23">
        <f t="shared" si="764"/>
        <v>7.3816395845516665</v>
      </c>
      <c r="U73" s="23">
        <f t="shared" si="764"/>
        <v>7.2958883259902851</v>
      </c>
      <c r="V73" s="23">
        <f t="shared" si="764"/>
        <v>7.1867271822728211</v>
      </c>
      <c r="W73" s="23">
        <f t="shared" si="764"/>
        <v>6.3862394235978659</v>
      </c>
      <c r="X73" s="23">
        <f t="shared" si="764"/>
        <v>6.1825830888014144</v>
      </c>
      <c r="Y73" s="23">
        <f t="shared" si="764"/>
        <v>6.0325496041258848</v>
      </c>
      <c r="Z73" s="23">
        <f t="shared" si="764"/>
        <v>5.8854108565404353</v>
      </c>
      <c r="AA73" s="23">
        <f t="shared" si="764"/>
        <v>5.8292967826035031</v>
      </c>
      <c r="AB73" s="23">
        <f t="shared" si="764"/>
        <v>5.7816457549616356</v>
      </c>
      <c r="AC73" s="23">
        <f t="shared" si="764"/>
        <v>5.5880848030579067</v>
      </c>
      <c r="AD73" s="23">
        <f t="shared" si="764"/>
        <v>5.4881669558587101</v>
      </c>
      <c r="AE73" s="23">
        <f t="shared" si="764"/>
        <v>5.3017947471891178</v>
      </c>
      <c r="AF73" s="23">
        <f t="shared" si="764"/>
        <v>4.9932083958675033</v>
      </c>
      <c r="AG73" s="23">
        <f t="shared" si="764"/>
        <v>5.1975005729675585</v>
      </c>
      <c r="AH73" s="23">
        <f t="shared" ref="AH73:AI73" si="765">+(AH72/AH45)*100</f>
        <v>5.4071957798593395</v>
      </c>
      <c r="AI73" s="23">
        <f t="shared" si="765"/>
        <v>5.1732457490210386</v>
      </c>
      <c r="AJ73" s="23">
        <f t="shared" ref="AJ73:AK73" si="766">+(AJ72/AJ45)*100</f>
        <v>5.0448529473296286</v>
      </c>
      <c r="AK73" s="23">
        <f t="shared" si="766"/>
        <v>5.0075219297937528</v>
      </c>
      <c r="AL73" s="23">
        <f t="shared" ref="AL73:AM73" si="767">+(AL72/AL45)*100</f>
        <v>4.8618794274769952</v>
      </c>
      <c r="AM73" s="23">
        <f t="shared" si="767"/>
        <v>4.8489820831119479</v>
      </c>
      <c r="AN73" s="23">
        <f t="shared" ref="AN73:AO73" si="768">+(AN72/AN45)*100</f>
        <v>4.8207012804810896</v>
      </c>
      <c r="AO73" s="23">
        <f t="shared" si="768"/>
        <v>4.7893485835891063</v>
      </c>
      <c r="AP73" s="23">
        <f t="shared" ref="AP73:AQ73" si="769">+(AP72/AP45)*100</f>
        <v>4.7926274561473496</v>
      </c>
      <c r="AQ73" s="23">
        <f t="shared" si="769"/>
        <v>4.6981917693710304</v>
      </c>
      <c r="AR73" s="23">
        <f t="shared" ref="AR73:AS73" si="770">+(AR72/AR45)*100</f>
        <v>4.5206233894630552</v>
      </c>
      <c r="AS73" s="23">
        <f t="shared" si="770"/>
        <v>4.5226651964231683</v>
      </c>
      <c r="AT73" s="23">
        <f t="shared" ref="AT73" si="771">+(AT72/AT45)*100</f>
        <v>4.5434296827967833</v>
      </c>
      <c r="AU73" s="23">
        <f t="shared" ref="AU73:AV73" si="772">+(AU72/AU45)*100</f>
        <v>4.59017823671181</v>
      </c>
      <c r="AV73" s="23">
        <f t="shared" si="772"/>
        <v>4.4817390689275483</v>
      </c>
      <c r="AW73" s="23">
        <f t="shared" ref="AW73:AX73" si="773">+(AW72/AW45)*100</f>
        <v>4.462955312123448</v>
      </c>
      <c r="AX73" s="23">
        <f t="shared" si="773"/>
        <v>4.4518883932161044</v>
      </c>
      <c r="AY73" s="23">
        <f t="shared" ref="AY73:AZ73" si="774">+(AY72/AY45)*100</f>
        <v>4.4190870194408891</v>
      </c>
      <c r="AZ73" s="23">
        <f t="shared" si="774"/>
        <v>4.2365126260135124</v>
      </c>
      <c r="BA73" s="23">
        <f t="shared" ref="BA73:BB73" si="775">+(BA72/BA45)*100</f>
        <v>4.0630701888079335</v>
      </c>
      <c r="BB73" s="23">
        <f t="shared" si="775"/>
        <v>4.0850176293028584</v>
      </c>
      <c r="BC73" s="23">
        <f t="shared" ref="BC73:BD73" si="776">+(BC72/BC45)*100</f>
        <v>3.9798359149433917</v>
      </c>
      <c r="BD73" s="23">
        <f t="shared" si="776"/>
        <v>3.9837079203009313</v>
      </c>
      <c r="BE73" s="23">
        <f t="shared" ref="BE73:BF73" si="777">+(BE72/BE45)*100</f>
        <v>4.0002960766113143</v>
      </c>
      <c r="BF73" s="23">
        <f t="shared" si="777"/>
        <v>3.9967098976017246</v>
      </c>
      <c r="BG73" s="23">
        <f t="shared" ref="BG73" si="778">+(BG72/BG45)*100</f>
        <v>3.929304244169717</v>
      </c>
      <c r="BH73" s="23">
        <f t="shared" ref="BH73:BI73" si="779">+(BH72/BH45)*100</f>
        <v>3.9102725949610222</v>
      </c>
      <c r="BI73" s="23">
        <f t="shared" si="779"/>
        <v>3.8957583649032803</v>
      </c>
      <c r="BJ73" s="23">
        <f t="shared" ref="BJ73:BK73" si="780">+(BJ72/BJ45)*100</f>
        <v>3.7642428748915253</v>
      </c>
      <c r="BK73" s="23">
        <f t="shared" si="780"/>
        <v>3.7619034746411764</v>
      </c>
      <c r="BL73" s="23">
        <f t="shared" ref="BL73:BM73" si="781">+(BL72/BL45)*100</f>
        <v>3.7295943082425329</v>
      </c>
      <c r="BM73" s="23">
        <f t="shared" si="781"/>
        <v>3.6306970014035702</v>
      </c>
      <c r="BN73" s="23">
        <f t="shared" ref="BN73:BO73" si="782">+(BN72/BN45)*100</f>
        <v>3.6547220034242156</v>
      </c>
      <c r="BO73" s="23">
        <f t="shared" si="782"/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</row>
    <row r="74" spans="2:87" x14ac:dyDescent="0.25">
      <c r="B74" s="190"/>
      <c r="C74" s="34" t="s">
        <v>77</v>
      </c>
      <c r="D74" s="23">
        <f t="shared" ref="D74:AG74" si="783">+(D72/D10)*100</f>
        <v>5.6958575434604004</v>
      </c>
      <c r="E74" s="23">
        <f t="shared" si="783"/>
        <v>6.2366754067868619</v>
      </c>
      <c r="F74" s="23">
        <f t="shared" si="783"/>
        <v>6.7309748584189446</v>
      </c>
      <c r="G74" s="23">
        <f t="shared" si="783"/>
        <v>6.8994107919130476</v>
      </c>
      <c r="H74" s="23">
        <f t="shared" si="783"/>
        <v>6.8666716316725438</v>
      </c>
      <c r="I74" s="23">
        <f t="shared" si="783"/>
        <v>6.9285206757023374</v>
      </c>
      <c r="J74" s="23">
        <f t="shared" si="783"/>
        <v>6.8792846551295677</v>
      </c>
      <c r="K74" s="23">
        <f t="shared" si="783"/>
        <v>7.4378811171899191</v>
      </c>
      <c r="L74" s="23">
        <f t="shared" si="783"/>
        <v>25.494145521874767</v>
      </c>
      <c r="M74" s="23">
        <f t="shared" si="783"/>
        <v>20.494238850887143</v>
      </c>
      <c r="N74" s="23">
        <f t="shared" si="783"/>
        <v>15.710986760517001</v>
      </c>
      <c r="O74" s="23">
        <f t="shared" si="783"/>
        <v>12.377573271122021</v>
      </c>
      <c r="P74" s="23">
        <f t="shared" si="783"/>
        <v>10.802412131122953</v>
      </c>
      <c r="Q74" s="23">
        <f t="shared" si="783"/>
        <v>9.8036211196399758</v>
      </c>
      <c r="R74" s="23">
        <f t="shared" si="783"/>
        <v>8.1944922377355649</v>
      </c>
      <c r="S74" s="23">
        <f t="shared" si="783"/>
        <v>6.8699107817637728</v>
      </c>
      <c r="T74" s="23">
        <f t="shared" si="783"/>
        <v>6.4137163646503268</v>
      </c>
      <c r="U74" s="23">
        <f t="shared" si="783"/>
        <v>6.3515803252590333</v>
      </c>
      <c r="V74" s="23">
        <f t="shared" si="783"/>
        <v>6.2295876371333865</v>
      </c>
      <c r="W74" s="23">
        <f t="shared" si="783"/>
        <v>5.604432006072062</v>
      </c>
      <c r="X74" s="23">
        <f t="shared" si="783"/>
        <v>5.4361959314892054</v>
      </c>
      <c r="Y74" s="23">
        <f t="shared" si="783"/>
        <v>5.307161253641115</v>
      </c>
      <c r="Z74" s="23">
        <f t="shared" si="783"/>
        <v>5.1842426039917893</v>
      </c>
      <c r="AA74" s="23">
        <f t="shared" si="783"/>
        <v>5.1358081888985057</v>
      </c>
      <c r="AB74" s="23">
        <f t="shared" si="783"/>
        <v>5.0926429251947605</v>
      </c>
      <c r="AC74" s="23">
        <f t="shared" si="783"/>
        <v>4.9153091186808098</v>
      </c>
      <c r="AD74" s="23">
        <f t="shared" si="783"/>
        <v>4.8349146605076117</v>
      </c>
      <c r="AE74" s="23">
        <f t="shared" si="783"/>
        <v>4.6605522718201797</v>
      </c>
      <c r="AF74" s="23">
        <f t="shared" si="783"/>
        <v>4.4183991131906639</v>
      </c>
      <c r="AG74" s="23">
        <f t="shared" si="783"/>
        <v>4.590196482946781</v>
      </c>
      <c r="AH74" s="23">
        <f t="shared" ref="AH74:AI74" si="784">+(AH72/AH10)*100</f>
        <v>4.7699717833372599</v>
      </c>
      <c r="AI74" s="23">
        <f t="shared" si="784"/>
        <v>4.5746776570020877</v>
      </c>
      <c r="AJ74" s="23">
        <f t="shared" ref="AJ74:AK74" si="785">+(AJ72/AJ10)*100</f>
        <v>4.4679306934096461</v>
      </c>
      <c r="AK74" s="23">
        <f t="shared" si="785"/>
        <v>4.4352123486124277</v>
      </c>
      <c r="AL74" s="23">
        <f t="shared" ref="AL74:AM74" si="786">+(AL72/AL10)*100</f>
        <v>4.3130336283987987</v>
      </c>
      <c r="AM74" s="23">
        <f t="shared" si="786"/>
        <v>4.2978825166199188</v>
      </c>
      <c r="AN74" s="23">
        <f t="shared" ref="AN74:AO74" si="787">+(AN72/AN10)*100</f>
        <v>4.2677249822847996</v>
      </c>
      <c r="AO74" s="23">
        <f t="shared" si="787"/>
        <v>4.2396853448088878</v>
      </c>
      <c r="AP74" s="23">
        <f t="shared" ref="AP74:AQ74" si="788">+(AP72/AP10)*100</f>
        <v>4.2470501581411337</v>
      </c>
      <c r="AQ74" s="23">
        <f t="shared" si="788"/>
        <v>4.1842701586982241</v>
      </c>
      <c r="AR74" s="23">
        <f t="shared" ref="AR74:AS74" si="789">+(AR72/AR10)*100</f>
        <v>4.0365188323133099</v>
      </c>
      <c r="AS74" s="23">
        <f t="shared" si="789"/>
        <v>4.036085422059668</v>
      </c>
      <c r="AT74" s="23">
        <f t="shared" ref="AT74" si="790">+(AT72/AT10)*100</f>
        <v>4.0305716298055065</v>
      </c>
      <c r="AU74" s="23">
        <f t="shared" ref="AU74:AV74" si="791">+(AU72/AU10)*100</f>
        <v>4.0733107833904745</v>
      </c>
      <c r="AV74" s="23">
        <f t="shared" si="791"/>
        <v>3.9838279428606489</v>
      </c>
      <c r="AW74" s="23">
        <f t="shared" ref="AW74:AX74" si="792">+(AW72/AW10)*100</f>
        <v>3.9690378311393402</v>
      </c>
      <c r="AX74" s="23">
        <f t="shared" si="792"/>
        <v>3.9596886586324551</v>
      </c>
      <c r="AY74" s="23">
        <f t="shared" ref="AY74:AZ74" si="793">+(AY72/AY10)*100</f>
        <v>3.9246375478019604</v>
      </c>
      <c r="AZ74" s="23">
        <f t="shared" si="793"/>
        <v>3.7751205288236869</v>
      </c>
      <c r="BA74" s="23">
        <f t="shared" ref="BA74:BB74" si="794">+(BA72/BA10)*100</f>
        <v>3.6310913762312156</v>
      </c>
      <c r="BB74" s="23">
        <f t="shared" si="794"/>
        <v>3.6422817344306835</v>
      </c>
      <c r="BC74" s="23">
        <f t="shared" ref="BC74:BD74" si="795">+(BC72/BC10)*100</f>
        <v>3.551579692911587</v>
      </c>
      <c r="BD74" s="23">
        <f t="shared" si="795"/>
        <v>3.555932004510113</v>
      </c>
      <c r="BE74" s="23">
        <f t="shared" ref="BE74:BF74" si="796">+(BE72/BE10)*100</f>
        <v>3.5656154682928767</v>
      </c>
      <c r="BF74" s="23">
        <f t="shared" si="796"/>
        <v>3.5635208398644656</v>
      </c>
      <c r="BG74" s="23">
        <f t="shared" ref="BG74" si="797">+(BG72/BG10)*100</f>
        <v>3.5068511425181215</v>
      </c>
      <c r="BH74" s="23">
        <f t="shared" ref="BH74:BI74" si="798">+(BH72/BH10)*100</f>
        <v>3.4885531959823544</v>
      </c>
      <c r="BI74" s="23">
        <f t="shared" si="798"/>
        <v>3.4725496517412489</v>
      </c>
      <c r="BJ74" s="23">
        <f t="shared" ref="BJ74:BK74" si="799">+(BJ72/BJ10)*100</f>
        <v>3.3674416200077375</v>
      </c>
      <c r="BK74" s="23">
        <f t="shared" si="799"/>
        <v>3.3606675520219365</v>
      </c>
      <c r="BL74" s="23">
        <f t="shared" ref="BL74:BM74" si="800">+(BL72/BL10)*100</f>
        <v>3.3382548934664675</v>
      </c>
      <c r="BM74" s="23">
        <f t="shared" si="800"/>
        <v>3.2473980961886832</v>
      </c>
      <c r="BN74" s="23">
        <f t="shared" ref="BN74:BO74" si="801">+(BN72/BN10)*100</f>
        <v>3.2613802946436321</v>
      </c>
      <c r="BO74" s="23">
        <f t="shared" si="801"/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</row>
    <row r="75" spans="2:87" x14ac:dyDescent="0.25">
      <c r="B75" s="190"/>
      <c r="C75" s="34" t="s">
        <v>74</v>
      </c>
      <c r="D75" s="23">
        <f t="shared" ref="D75:P75" si="802">+(D72/D103)*100</f>
        <v>1.4557035618480763</v>
      </c>
      <c r="E75" s="23">
        <f t="shared" si="802"/>
        <v>1.3594567582011485</v>
      </c>
      <c r="F75" s="23">
        <f t="shared" si="802"/>
        <v>1.2003764705905942</v>
      </c>
      <c r="G75" s="23">
        <f t="shared" si="802"/>
        <v>0.95606676862795192</v>
      </c>
      <c r="H75" s="23">
        <f t="shared" si="802"/>
        <v>0.7159754231171982</v>
      </c>
      <c r="I75" s="23">
        <f t="shared" si="802"/>
        <v>0.8377518259918022</v>
      </c>
      <c r="J75" s="23">
        <f t="shared" si="802"/>
        <v>0.71721195805667304</v>
      </c>
      <c r="K75" s="23">
        <f t="shared" si="802"/>
        <v>0.60395926918319498</v>
      </c>
      <c r="L75" s="23">
        <f t="shared" si="802"/>
        <v>2.7409144862618247</v>
      </c>
      <c r="M75" s="23">
        <f t="shared" si="802"/>
        <v>2.225865913326075</v>
      </c>
      <c r="N75" s="23">
        <f t="shared" si="802"/>
        <v>2.1166130499673237</v>
      </c>
      <c r="O75" s="23">
        <f t="shared" si="802"/>
        <v>1.8615336457921576</v>
      </c>
      <c r="P75" s="23">
        <f t="shared" si="802"/>
        <v>1.8719695248068369</v>
      </c>
      <c r="Q75" s="23">
        <f t="shared" ref="Q75:AG75" si="803">+(Q72/Q42)*100</f>
        <v>1.783320774063005</v>
      </c>
      <c r="R75" s="23">
        <f t="shared" si="803"/>
        <v>1.6192551081872761</v>
      </c>
      <c r="S75" s="23">
        <f t="shared" si="803"/>
        <v>1.5703315555433091</v>
      </c>
      <c r="T75" s="23">
        <f t="shared" si="803"/>
        <v>1.6526992683389923</v>
      </c>
      <c r="U75" s="23">
        <f t="shared" si="803"/>
        <v>1.6579748667899561</v>
      </c>
      <c r="V75" s="23">
        <f t="shared" si="803"/>
        <v>1.6445352411746554</v>
      </c>
      <c r="W75" s="23">
        <f t="shared" si="803"/>
        <v>1.6603596347682479</v>
      </c>
      <c r="X75" s="23">
        <f t="shared" si="803"/>
        <v>1.6236013472234059</v>
      </c>
      <c r="Y75" s="23">
        <f t="shared" si="803"/>
        <v>1.5855558492094695</v>
      </c>
      <c r="Z75" s="23">
        <f t="shared" si="803"/>
        <v>1.5592864854466184</v>
      </c>
      <c r="AA75" s="23">
        <f t="shared" si="803"/>
        <v>1.5492681172842959</v>
      </c>
      <c r="AB75" s="23">
        <f t="shared" si="803"/>
        <v>1.544022063309594</v>
      </c>
      <c r="AC75" s="23">
        <f t="shared" si="803"/>
        <v>1.5357831661144632</v>
      </c>
      <c r="AD75" s="23">
        <f t="shared" si="803"/>
        <v>1.53342446779937</v>
      </c>
      <c r="AE75" s="23">
        <f t="shared" si="803"/>
        <v>1.5747024559778111</v>
      </c>
      <c r="AF75" s="23">
        <f t="shared" si="803"/>
        <v>1.4027797507781203</v>
      </c>
      <c r="AG75" s="23">
        <f t="shared" si="803"/>
        <v>1.4725527220772547</v>
      </c>
      <c r="AH75" s="23">
        <f t="shared" ref="AH75:AI75" si="804">+(AH72/AH42)*100</f>
        <v>1.5448001119760211</v>
      </c>
      <c r="AI75" s="23">
        <f t="shared" si="804"/>
        <v>1.4799898344576357</v>
      </c>
      <c r="AJ75" s="23">
        <f t="shared" ref="AJ75:AK75" si="805">+(AJ72/AJ42)*100</f>
        <v>1.4412046302740946</v>
      </c>
      <c r="AK75" s="23">
        <f t="shared" si="805"/>
        <v>1.4434002127025487</v>
      </c>
      <c r="AL75" s="23">
        <f t="shared" ref="AL75:AM75" si="806">+(AL72/AL42)*100</f>
        <v>1.4093234161044184</v>
      </c>
      <c r="AM75" s="23">
        <f t="shared" si="806"/>
        <v>1.4086433045894218</v>
      </c>
      <c r="AN75" s="23">
        <f t="shared" ref="AN75:AO75" si="807">+(AN72/AN42)*100</f>
        <v>1.4100979947458683</v>
      </c>
      <c r="AO75" s="23">
        <f t="shared" si="807"/>
        <v>1.411982955916351</v>
      </c>
      <c r="AP75" s="23">
        <f t="shared" ref="AP75" si="808">+(AP72/AP42)*100</f>
        <v>1.4256848728785951</v>
      </c>
      <c r="AQ75" s="23">
        <f t="shared" ref="AQ75:AV75" si="809">+(AQ72/AQ88)*100</f>
        <v>1.4158728968924388</v>
      </c>
      <c r="AR75" s="23">
        <f t="shared" si="809"/>
        <v>1.3239134079595698</v>
      </c>
      <c r="AS75" s="23">
        <f t="shared" si="809"/>
        <v>1.3329502949984233</v>
      </c>
      <c r="AT75" s="23">
        <f t="shared" si="809"/>
        <v>1.3463701032367534</v>
      </c>
      <c r="AU75" s="23">
        <f t="shared" si="809"/>
        <v>1.3667529163337868</v>
      </c>
      <c r="AV75" s="23">
        <f t="shared" si="809"/>
        <v>1.3603980022039315</v>
      </c>
      <c r="AW75" s="23">
        <f t="shared" ref="AW75:AX75" si="810">+(AW72/AW88)*100</f>
        <v>1.3625495247987462</v>
      </c>
      <c r="AX75" s="23">
        <f t="shared" si="810"/>
        <v>1.3575497286382128</v>
      </c>
      <c r="AY75" s="23">
        <f t="shared" ref="AY75:AZ75" si="811">+(AY72/AY88)*100</f>
        <v>1.3514306186086329</v>
      </c>
      <c r="AZ75" s="23">
        <f t="shared" si="811"/>
        <v>1.3157381181878112</v>
      </c>
      <c r="BA75" s="23">
        <f t="shared" ref="BA75:BB75" si="812">+(BA72/BA88)*100</f>
        <v>1.2832929153718582</v>
      </c>
      <c r="BB75" s="23">
        <f t="shared" si="812"/>
        <v>1.2924637501313689</v>
      </c>
      <c r="BC75" s="23">
        <f t="shared" ref="BC75:BD75" si="813">+(BC72/BC88)*100</f>
        <v>1.2701471609361732</v>
      </c>
      <c r="BD75" s="23">
        <f t="shared" si="813"/>
        <v>1.2452063238737547</v>
      </c>
      <c r="BE75" s="23">
        <f t="shared" ref="BE75:BF75" si="814">+(BE72/BE88)*100</f>
        <v>1.2583566550582008</v>
      </c>
      <c r="BF75" s="23">
        <f t="shared" si="814"/>
        <v>1.2643288929992078</v>
      </c>
      <c r="BG75" s="23">
        <f t="shared" ref="BG75" si="815">+(BG72/BG88)*100</f>
        <v>1.2579686288987033</v>
      </c>
      <c r="BH75" s="23">
        <f t="shared" ref="BH75:BI75" si="816">+(BH72/BH88)*100</f>
        <v>1.2505691287700949</v>
      </c>
      <c r="BI75" s="23">
        <f t="shared" si="816"/>
        <v>1.2520424012829829</v>
      </c>
      <c r="BJ75" s="23">
        <f t="shared" ref="BJ75:BK75" si="817">+(BJ72/BJ88)*100</f>
        <v>1.2480694247970581</v>
      </c>
      <c r="BK75" s="23">
        <f t="shared" si="817"/>
        <v>1.249179931871726</v>
      </c>
      <c r="BL75" s="23">
        <f t="shared" ref="BL75:BM75" si="818">+(BL72/BL88)*100</f>
        <v>1.2469574720714476</v>
      </c>
      <c r="BM75" s="23">
        <f t="shared" si="818"/>
        <v>1.2181487275203755</v>
      </c>
      <c r="BN75" s="23">
        <f t="shared" ref="BN75:BO75" si="819">+(BN72/BN88)*100</f>
        <v>1.2254110595749732</v>
      </c>
      <c r="BO75" s="23">
        <f t="shared" si="819"/>
        <v>1.2499230857791264</v>
      </c>
      <c r="BP75" s="23">
        <v>1.2004099676233317</v>
      </c>
      <c r="BQ75" s="23">
        <v>1.1964315796376286</v>
      </c>
      <c r="BR75" s="23">
        <v>1.1812825979504173</v>
      </c>
      <c r="BS75" s="23">
        <v>1.1652775397718602</v>
      </c>
      <c r="BT75" s="23">
        <v>1.1608093466001201</v>
      </c>
      <c r="BU75" s="23">
        <v>1.1591927534376927</v>
      </c>
      <c r="BV75" s="23">
        <v>1.1525218530914008</v>
      </c>
      <c r="BW75" s="23">
        <v>1.1374710900715674</v>
      </c>
      <c r="BX75" s="23">
        <v>1.1206057087195542</v>
      </c>
      <c r="BY75" s="23">
        <v>1.1099223763953787</v>
      </c>
      <c r="BZ75" s="23">
        <v>1.1207781529299536</v>
      </c>
      <c r="CA75" s="23">
        <v>1.1160238413325436</v>
      </c>
      <c r="CB75" s="23">
        <v>1.0680398546759164</v>
      </c>
      <c r="CC75" s="23">
        <v>1.0618473581373242</v>
      </c>
      <c r="CD75" s="23">
        <v>1.0524392650232903</v>
      </c>
      <c r="CE75" s="23">
        <v>1.0507830912796465</v>
      </c>
      <c r="CF75" s="23">
        <v>1.0570486676004616</v>
      </c>
      <c r="CG75" s="23">
        <v>1.0808453838135748</v>
      </c>
      <c r="CH75" s="23">
        <v>1.1322448779821819</v>
      </c>
      <c r="CI75" s="23">
        <v>1.1482052646148189</v>
      </c>
    </row>
    <row r="76" spans="2:87" x14ac:dyDescent="0.25">
      <c r="B76" s="190"/>
      <c r="C76" s="48" t="s">
        <v>96</v>
      </c>
      <c r="D76" s="31">
        <f t="shared" ref="D76:P76" si="820">+D33</f>
        <v>0</v>
      </c>
      <c r="E76" s="31">
        <f t="shared" si="820"/>
        <v>0</v>
      </c>
      <c r="F76" s="31">
        <f t="shared" si="820"/>
        <v>0</v>
      </c>
      <c r="G76" s="31">
        <f t="shared" si="820"/>
        <v>10.659793814432989</v>
      </c>
      <c r="H76" s="31">
        <f t="shared" si="820"/>
        <v>20.182555780933065</v>
      </c>
      <c r="I76" s="31">
        <f t="shared" si="820"/>
        <v>28.15217391304348</v>
      </c>
      <c r="J76" s="31">
        <f t="shared" si="820"/>
        <v>34.993418165862224</v>
      </c>
      <c r="K76" s="31">
        <f t="shared" si="820"/>
        <v>46.784278695846361</v>
      </c>
      <c r="L76" s="31">
        <f t="shared" si="820"/>
        <v>53.729603729603731</v>
      </c>
      <c r="M76" s="31">
        <f t="shared" si="820"/>
        <v>51.731648878240037</v>
      </c>
      <c r="N76" s="31">
        <f t="shared" si="820"/>
        <v>51.306977748973857</v>
      </c>
      <c r="O76" s="31">
        <f t="shared" si="820"/>
        <v>40.89954898560508</v>
      </c>
      <c r="P76" s="49">
        <f t="shared" si="820"/>
        <v>41.183090483151339</v>
      </c>
      <c r="Q76" s="49">
        <v>42.483011267388967</v>
      </c>
      <c r="R76" s="49">
        <v>39.845383136427238</v>
      </c>
      <c r="S76" s="49">
        <f t="shared" ref="S76:AG76" si="821">+S33</f>
        <v>36.803788543251812</v>
      </c>
      <c r="T76" s="31">
        <f t="shared" si="821"/>
        <v>36.36736706387488</v>
      </c>
      <c r="U76" s="49">
        <f t="shared" si="821"/>
        <v>36.483455712925128</v>
      </c>
      <c r="V76" s="49">
        <f t="shared" si="821"/>
        <v>36.187719030931</v>
      </c>
      <c r="W76" s="49">
        <f t="shared" si="821"/>
        <v>36.535932127775773</v>
      </c>
      <c r="X76" s="49">
        <f t="shared" si="821"/>
        <v>35.727072245405125</v>
      </c>
      <c r="Y76" s="49">
        <f t="shared" si="821"/>
        <v>34.889887515002656</v>
      </c>
      <c r="Z76" s="49">
        <f t="shared" si="821"/>
        <v>34.311834621291254</v>
      </c>
      <c r="AA76" s="49">
        <f t="shared" si="821"/>
        <v>34.091382129225721</v>
      </c>
      <c r="AB76" s="49">
        <f t="shared" si="821"/>
        <v>33.975943601364186</v>
      </c>
      <c r="AC76" s="49">
        <f t="shared" si="821"/>
        <v>33.794648066092371</v>
      </c>
      <c r="AD76" s="49">
        <f t="shared" si="821"/>
        <v>33.742745309758398</v>
      </c>
      <c r="AE76" s="31">
        <f t="shared" si="821"/>
        <v>34.419741134561619</v>
      </c>
      <c r="AF76" s="49">
        <f t="shared" si="821"/>
        <v>34.172366857264535</v>
      </c>
      <c r="AG76" s="49">
        <f t="shared" si="821"/>
        <v>35.872068874372246</v>
      </c>
      <c r="AH76" s="49">
        <f t="shared" ref="AH76:AI76" si="822">+AH33</f>
        <v>37.632048878881839</v>
      </c>
      <c r="AI76" s="49">
        <f t="shared" si="822"/>
        <v>36.053240389344644</v>
      </c>
      <c r="AJ76" s="49">
        <f t="shared" ref="AJ76:AK76" si="823">+AJ33</f>
        <v>35.108414784855633</v>
      </c>
      <c r="AK76" s="49">
        <f t="shared" si="823"/>
        <v>35.161900193501495</v>
      </c>
      <c r="AL76" s="49">
        <f t="shared" ref="AL76:AM76" si="824">+AL33</f>
        <v>34.331773586651231</v>
      </c>
      <c r="AM76" s="49">
        <f t="shared" si="824"/>
        <v>34.3152057539737</v>
      </c>
      <c r="AN76" s="49">
        <f t="shared" ref="AN76:AO76" si="825">+AN33</f>
        <v>34.350642682445304</v>
      </c>
      <c r="AO76" s="49">
        <f t="shared" si="825"/>
        <v>34.396561212844468</v>
      </c>
      <c r="AP76" s="49">
        <f t="shared" ref="AP76" si="826">+AP33</f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</row>
    <row r="77" spans="2:87" x14ac:dyDescent="0.25">
      <c r="B77" s="190"/>
      <c r="C77" s="34" t="s">
        <v>92</v>
      </c>
      <c r="D77" s="23">
        <f>+(D76/D45)*100</f>
        <v>0</v>
      </c>
      <c r="E77" s="23">
        <f t="shared" ref="E77:AG77" si="827">+(E76/E45)*100</f>
        <v>0</v>
      </c>
      <c r="F77" s="23">
        <f t="shared" si="827"/>
        <v>0</v>
      </c>
      <c r="G77" s="23">
        <f t="shared" si="827"/>
        <v>0.49049527512588459</v>
      </c>
      <c r="H77" s="23">
        <f t="shared" si="827"/>
        <v>0.91444639047095866</v>
      </c>
      <c r="I77" s="23">
        <f t="shared" si="827"/>
        <v>1.1970114130183951</v>
      </c>
      <c r="J77" s="23">
        <f t="shared" si="827"/>
        <v>1.4195577480662522</v>
      </c>
      <c r="K77" s="23">
        <f t="shared" si="827"/>
        <v>2.0063590921734615</v>
      </c>
      <c r="L77" s="23">
        <f t="shared" si="827"/>
        <v>1.6906320032842006</v>
      </c>
      <c r="M77" s="23">
        <f t="shared" si="827"/>
        <v>1.3788878653066008</v>
      </c>
      <c r="N77" s="23">
        <f t="shared" si="827"/>
        <v>1.0622876626512674</v>
      </c>
      <c r="O77" s="23">
        <f t="shared" si="827"/>
        <v>0.84988932144805174</v>
      </c>
      <c r="P77" s="23">
        <f t="shared" si="827"/>
        <v>0.74900285496903563</v>
      </c>
      <c r="Q77" s="23">
        <f t="shared" si="827"/>
        <v>0.68173840824931908</v>
      </c>
      <c r="R77" s="23">
        <f t="shared" si="827"/>
        <v>0.5767913462194324</v>
      </c>
      <c r="S77" s="23">
        <f t="shared" si="827"/>
        <v>0.48172957761993723</v>
      </c>
      <c r="T77" s="23">
        <f t="shared" si="827"/>
        <v>0.44637993257227659</v>
      </c>
      <c r="U77" s="23">
        <f t="shared" si="827"/>
        <v>0.44119441239397839</v>
      </c>
      <c r="V77" s="23">
        <f t="shared" si="827"/>
        <v>0.43459325781118208</v>
      </c>
      <c r="W77" s="23">
        <f t="shared" si="827"/>
        <v>0.38618644145969505</v>
      </c>
      <c r="X77" s="23">
        <f t="shared" si="827"/>
        <v>0.37387100666325623</v>
      </c>
      <c r="Y77" s="23">
        <f t="shared" si="827"/>
        <v>0.36479823414355689</v>
      </c>
      <c r="Z77" s="23">
        <f t="shared" si="827"/>
        <v>0.35590051115482979</v>
      </c>
      <c r="AA77" s="23">
        <f t="shared" si="827"/>
        <v>0.35250720046099099</v>
      </c>
      <c r="AB77" s="23">
        <f t="shared" si="827"/>
        <v>0.34962566414888324</v>
      </c>
      <c r="AC77" s="23">
        <f t="shared" si="827"/>
        <v>0.3379207138231814</v>
      </c>
      <c r="AD77" s="23">
        <f t="shared" si="827"/>
        <v>0.3318785166412862</v>
      </c>
      <c r="AE77" s="23">
        <f t="shared" si="827"/>
        <v>0.32060828148738008</v>
      </c>
      <c r="AF77" s="23">
        <f t="shared" si="827"/>
        <v>0.30194755535494411</v>
      </c>
      <c r="AG77" s="23">
        <f t="shared" si="827"/>
        <v>0.3143014405852409</v>
      </c>
      <c r="AH77" s="23">
        <f t="shared" ref="AH77:AI77" si="828">+(AH76/AH45)*100</f>
        <v>0.3269820559473044</v>
      </c>
      <c r="AI77" s="23">
        <f t="shared" si="828"/>
        <v>0.31283471133711305</v>
      </c>
      <c r="AJ77" s="23">
        <f t="shared" ref="AJ77:AK77" si="829">+(AJ76/AJ45)*100</f>
        <v>0.30507058664566639</v>
      </c>
      <c r="AK77" s="23">
        <f t="shared" si="829"/>
        <v>0.30281311838273572</v>
      </c>
      <c r="AL77" s="23">
        <f t="shared" ref="AL77:AM77" si="830">+(AL76/AL45)*100</f>
        <v>0.29400587581566845</v>
      </c>
      <c r="AM77" s="23">
        <f t="shared" si="830"/>
        <v>0.29322595210873481</v>
      </c>
      <c r="AN77" s="23">
        <f t="shared" ref="AN77:AO77" si="831">+(AN76/AN45)*100</f>
        <v>0.29151576528277923</v>
      </c>
      <c r="AO77" s="23">
        <f t="shared" si="831"/>
        <v>0.28961981593923614</v>
      </c>
      <c r="AP77" s="23">
        <f t="shared" ref="AP77:AQ77" si="832">+(AP76/AP45)*100</f>
        <v>0.28981809477616627</v>
      </c>
      <c r="AQ77" s="23">
        <f t="shared" si="832"/>
        <v>0.28410741288594621</v>
      </c>
      <c r="AR77" s="23">
        <f t="shared" ref="AR77:AS77" si="833">+(AR76/AR45)*100</f>
        <v>0.27336955979214678</v>
      </c>
      <c r="AS77" s="23">
        <f t="shared" si="833"/>
        <v>0.27349303122999497</v>
      </c>
      <c r="AT77" s="23">
        <f t="shared" ref="AT77" si="834">+(AT76/AT45)*100</f>
        <v>0.27474869400263285</v>
      </c>
      <c r="AU77" s="23">
        <f t="shared" ref="AU77:AV77" si="835">+(AU76/AU45)*100</f>
        <v>0.27757565623851788</v>
      </c>
      <c r="AV77" s="23">
        <f t="shared" si="835"/>
        <v>0.27101816073236562</v>
      </c>
      <c r="AW77" s="23">
        <f t="shared" ref="AW77:AX77" si="836">+(AW76/AW45)*100</f>
        <v>0.26988227594692921</v>
      </c>
      <c r="AX77" s="23">
        <f t="shared" si="836"/>
        <v>0.26921304108940758</v>
      </c>
      <c r="AY77" s="23">
        <f t="shared" ref="AY77:AZ77" si="837">+(AY76/AY45)*100</f>
        <v>0.26722948786300771</v>
      </c>
      <c r="AZ77" s="23">
        <f t="shared" si="837"/>
        <v>0.25618891286689227</v>
      </c>
      <c r="BA77" s="23">
        <f t="shared" ref="BA77:BB77" si="838">+(BA76/BA45)*100</f>
        <v>0.24570056234013055</v>
      </c>
      <c r="BB77" s="23">
        <f t="shared" si="838"/>
        <v>0.24702776030151052</v>
      </c>
      <c r="BC77" s="23">
        <f t="shared" ref="BC77:BD77" si="839">+(BC76/BC45)*100</f>
        <v>0.24066724838192635</v>
      </c>
      <c r="BD77" s="23">
        <f t="shared" si="839"/>
        <v>0.24090139493847662</v>
      </c>
      <c r="BE77" s="23">
        <f t="shared" ref="BE77:BF77" si="840">+(BE76/BE45)*100</f>
        <v>0.24190450813717895</v>
      </c>
      <c r="BF77" s="23">
        <f t="shared" si="840"/>
        <v>0.24168764597178102</v>
      </c>
      <c r="BG77" s="23">
        <f t="shared" ref="BG77" si="841">+(BG76/BG45)*100</f>
        <v>0.23761151482377166</v>
      </c>
      <c r="BH77" s="23">
        <f t="shared" ref="BH77:BI77" si="842">+(BH76/BH45)*100</f>
        <v>0.23646063957536539</v>
      </c>
      <c r="BI77" s="23">
        <f t="shared" si="842"/>
        <v>0.23558294012115849</v>
      </c>
      <c r="BJ77" s="23">
        <f t="shared" ref="BJ77:BK77" si="843">+(BJ76/BJ45)*100</f>
        <v>0.22762998131150367</v>
      </c>
      <c r="BK77" s="23">
        <f t="shared" si="843"/>
        <v>0.22748851391607627</v>
      </c>
      <c r="BL77" s="23">
        <f t="shared" ref="BL77:BM77" si="844">+(BL76/BL45)*100</f>
        <v>0.22553472528235918</v>
      </c>
      <c r="BM77" s="23">
        <f t="shared" si="844"/>
        <v>0.21955424186093286</v>
      </c>
      <c r="BN77" s="23">
        <f t="shared" ref="BN77:BO77" si="845">+(BN76/BN45)*100</f>
        <v>0.22100707339777298</v>
      </c>
      <c r="BO77" s="23">
        <f t="shared" si="845"/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</row>
    <row r="78" spans="2:87" x14ac:dyDescent="0.25">
      <c r="B78" s="190"/>
      <c r="C78" s="34" t="s">
        <v>77</v>
      </c>
      <c r="D78" s="23">
        <f t="shared" ref="D78:AG78" si="846">+(D76/D10)*100</f>
        <v>0</v>
      </c>
      <c r="E78" s="23">
        <f t="shared" si="846"/>
        <v>0</v>
      </c>
      <c r="F78" s="23">
        <f t="shared" si="846"/>
        <v>0</v>
      </c>
      <c r="G78" s="23">
        <f t="shared" si="846"/>
        <v>0.42947934807302496</v>
      </c>
      <c r="H78" s="23">
        <f t="shared" si="846"/>
        <v>0.78628966945704315</v>
      </c>
      <c r="I78" s="23">
        <f t="shared" si="846"/>
        <v>1.0398437037667745</v>
      </c>
      <c r="J78" s="23">
        <f t="shared" si="846"/>
        <v>1.2324151961540086</v>
      </c>
      <c r="K78" s="23">
        <f t="shared" si="846"/>
        <v>1.7034436561678283</v>
      </c>
      <c r="L78" s="23">
        <f t="shared" si="846"/>
        <v>1.4962342846596925</v>
      </c>
      <c r="M78" s="23">
        <f t="shared" si="846"/>
        <v>1.2393204587669884</v>
      </c>
      <c r="N78" s="23">
        <f t="shared" si="846"/>
        <v>0.95006930783785426</v>
      </c>
      <c r="O78" s="23">
        <f t="shared" si="846"/>
        <v>0.74849229075540591</v>
      </c>
      <c r="P78" s="23">
        <f t="shared" si="846"/>
        <v>0.65323969606970111</v>
      </c>
      <c r="Q78" s="23">
        <f t="shared" si="846"/>
        <v>0.5928411546274146</v>
      </c>
      <c r="R78" s="23">
        <f t="shared" si="846"/>
        <v>0.4955344745088377</v>
      </c>
      <c r="S78" s="23">
        <f t="shared" si="846"/>
        <v>0.4154348470167854</v>
      </c>
      <c r="T78" s="23">
        <f t="shared" si="846"/>
        <v>0.38784801744885034</v>
      </c>
      <c r="U78" s="23">
        <f t="shared" si="846"/>
        <v>0.38409054856187841</v>
      </c>
      <c r="V78" s="23">
        <f t="shared" si="846"/>
        <v>0.37671344930417405</v>
      </c>
      <c r="W78" s="23">
        <f t="shared" si="846"/>
        <v>0.33890925617825324</v>
      </c>
      <c r="X78" s="23">
        <f t="shared" si="846"/>
        <v>0.32873574299485647</v>
      </c>
      <c r="Y78" s="23">
        <f t="shared" si="846"/>
        <v>0.3209328029924946</v>
      </c>
      <c r="Z78" s="23">
        <f t="shared" si="846"/>
        <v>0.31349970931271504</v>
      </c>
      <c r="AA78" s="23">
        <f t="shared" si="846"/>
        <v>0.3105708002680681</v>
      </c>
      <c r="AB78" s="23">
        <f t="shared" si="846"/>
        <v>0.30796052550717795</v>
      </c>
      <c r="AC78" s="23">
        <f t="shared" si="846"/>
        <v>0.29723685745378975</v>
      </c>
      <c r="AD78" s="23">
        <f t="shared" si="846"/>
        <v>0.29237527183890277</v>
      </c>
      <c r="AE78" s="23">
        <f t="shared" si="846"/>
        <v>0.28183129032721749</v>
      </c>
      <c r="AF78" s="23">
        <f t="shared" si="846"/>
        <v>0.26718788903634128</v>
      </c>
      <c r="AG78" s="23">
        <f t="shared" si="846"/>
        <v>0.27757675961847067</v>
      </c>
      <c r="AH78" s="23">
        <f t="shared" ref="AH78:AI78" si="847">+(AH76/AH10)*100</f>
        <v>0.28844806883741508</v>
      </c>
      <c r="AI78" s="23">
        <f t="shared" si="847"/>
        <v>0.27663831059241811</v>
      </c>
      <c r="AJ78" s="23">
        <f t="shared" ref="AJ78:AK78" si="848">+(AJ76/AJ10)*100</f>
        <v>0.27018314546753025</v>
      </c>
      <c r="AK78" s="23">
        <f t="shared" si="848"/>
        <v>0.26820461314050859</v>
      </c>
      <c r="AL78" s="23">
        <f t="shared" ref="AL78:AM78" si="849">+(AL76/AL10)*100</f>
        <v>0.26081626421530985</v>
      </c>
      <c r="AM78" s="23">
        <f t="shared" si="849"/>
        <v>0.25990005147195044</v>
      </c>
      <c r="AN78" s="23">
        <f t="shared" ref="AN78:AO78" si="850">+(AN76/AN10)*100</f>
        <v>0.25807637558140317</v>
      </c>
      <c r="AO78" s="23">
        <f t="shared" si="850"/>
        <v>0.25638077241052465</v>
      </c>
      <c r="AP78" s="23">
        <f t="shared" ref="AP78:AQ78" si="851">+(AP76/AP10)*100</f>
        <v>0.2568261348318403</v>
      </c>
      <c r="AQ78" s="23">
        <f t="shared" si="851"/>
        <v>0.25302972461738577</v>
      </c>
      <c r="AR78" s="23">
        <f t="shared" ref="AR78:AS78" si="852">+(AR76/AR10)*100</f>
        <v>0.24409495797730352</v>
      </c>
      <c r="AS78" s="23">
        <f t="shared" si="852"/>
        <v>0.24406874894371688</v>
      </c>
      <c r="AT78" s="23">
        <f t="shared" ref="AT78" si="853">+(AT76/AT10)*100</f>
        <v>0.24373532082298041</v>
      </c>
      <c r="AU78" s="23">
        <f t="shared" ref="AU78:AV78" si="854">+(AU76/AU10)*100</f>
        <v>0.24631982800149138</v>
      </c>
      <c r="AV78" s="23">
        <f t="shared" si="854"/>
        <v>0.24090865290081684</v>
      </c>
      <c r="AW78" s="23">
        <f t="shared" ref="AW78:AX78" si="855">+(AW76/AW10)*100</f>
        <v>0.24001427042694068</v>
      </c>
      <c r="AX78" s="23">
        <f t="shared" si="855"/>
        <v>0.23944891053020931</v>
      </c>
      <c r="AY78" s="23">
        <f t="shared" ref="AY78:AZ78" si="856">+(AY76/AY10)*100</f>
        <v>0.23732931198981949</v>
      </c>
      <c r="AZ78" s="23">
        <f t="shared" si="856"/>
        <v>0.22828777100350439</v>
      </c>
      <c r="BA78" s="23">
        <f t="shared" ref="BA78:BB78" si="857">+(BA76/BA10)*100</f>
        <v>0.21957809035786308</v>
      </c>
      <c r="BB78" s="23">
        <f t="shared" si="857"/>
        <v>0.22025478979317445</v>
      </c>
      <c r="BC78" s="23">
        <f t="shared" ref="BC78:BD78" si="858">+(BC76/BC10)*100</f>
        <v>0.21476988759580973</v>
      </c>
      <c r="BD78" s="23">
        <f t="shared" si="858"/>
        <v>0.21503307906372546</v>
      </c>
      <c r="BE78" s="23">
        <f t="shared" ref="BE78:BF78" si="859">+(BE76/BE10)*100</f>
        <v>0.21561865410581535</v>
      </c>
      <c r="BF78" s="23">
        <f t="shared" si="859"/>
        <v>0.21549198846657242</v>
      </c>
      <c r="BG78" s="23">
        <f t="shared" ref="BG78" si="860">+(BG76/BG10)*100</f>
        <v>0.21206507830784663</v>
      </c>
      <c r="BH78" s="23">
        <f t="shared" ref="BH78:BI78" si="861">+(BH76/BH10)*100</f>
        <v>0.21095857127139631</v>
      </c>
      <c r="BI78" s="23">
        <f t="shared" si="861"/>
        <v>0.2099908105297025</v>
      </c>
      <c r="BJ78" s="23">
        <f t="shared" ref="BJ78:BK78" si="862">+(BJ76/BJ10)*100</f>
        <v>0.20363475432015796</v>
      </c>
      <c r="BK78" s="23">
        <f t="shared" si="862"/>
        <v>0.203225115245247</v>
      </c>
      <c r="BL78" s="23">
        <f t="shared" ref="BL78:BM78" si="863">+(BL76/BL10)*100</f>
        <v>0.20186978477968304</v>
      </c>
      <c r="BM78" s="23">
        <f t="shared" si="863"/>
        <v>0.19637552424609278</v>
      </c>
      <c r="BN78" s="23">
        <f t="shared" ref="BN78:BO78" si="864">+(BN76/BN10)*100</f>
        <v>0.19722105087090852</v>
      </c>
      <c r="BO78" s="23">
        <f t="shared" si="864"/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</row>
    <row r="79" spans="2:87" x14ac:dyDescent="0.25">
      <c r="B79" s="190"/>
      <c r="C79" s="34" t="s">
        <v>74</v>
      </c>
      <c r="D79" s="23">
        <f>+(D76/D103)*100</f>
        <v>0</v>
      </c>
      <c r="E79" s="23">
        <f t="shared" ref="E79:P79" si="865">+(E76/E103)*100</f>
        <v>0</v>
      </c>
      <c r="F79" s="23">
        <f t="shared" si="865"/>
        <v>0</v>
      </c>
      <c r="G79" s="23">
        <f t="shared" si="865"/>
        <v>5.9513912838166212E-2</v>
      </c>
      <c r="H79" s="23">
        <f t="shared" si="865"/>
        <v>8.1985000736822036E-2</v>
      </c>
      <c r="I79" s="23">
        <f t="shared" si="865"/>
        <v>0.12573116287747649</v>
      </c>
      <c r="J79" s="23">
        <f t="shared" si="865"/>
        <v>0.12848762048439577</v>
      </c>
      <c r="K79" s="23">
        <f t="shared" si="865"/>
        <v>0.13832038580129424</v>
      </c>
      <c r="L79" s="23">
        <f t="shared" si="865"/>
        <v>0.16086243102937192</v>
      </c>
      <c r="M79" s="23">
        <f t="shared" si="865"/>
        <v>0.13460178662539896</v>
      </c>
      <c r="N79" s="23">
        <f t="shared" si="865"/>
        <v>0.12799508560446721</v>
      </c>
      <c r="O79" s="23">
        <f t="shared" si="865"/>
        <v>0.11257001290455124</v>
      </c>
      <c r="P79" s="23">
        <f t="shared" si="865"/>
        <v>0.113201087737933</v>
      </c>
      <c r="Q79" s="23">
        <f t="shared" ref="Q79:AG79" si="866">+(Q76/Q42)*100</f>
        <v>0.107840351423678</v>
      </c>
      <c r="R79" s="23">
        <f t="shared" si="866"/>
        <v>9.7919029740037217E-2</v>
      </c>
      <c r="S79" s="23">
        <f t="shared" si="866"/>
        <v>9.4960541740147078E-2</v>
      </c>
      <c r="T79" s="23">
        <f t="shared" si="866"/>
        <v>9.9941453319847676E-2</v>
      </c>
      <c r="U79" s="23">
        <f t="shared" si="866"/>
        <v>0.10026047746805292</v>
      </c>
      <c r="V79" s="23">
        <f t="shared" si="866"/>
        <v>9.94477611186243E-2</v>
      </c>
      <c r="W79" s="23">
        <f t="shared" si="866"/>
        <v>0.10040468832488995</v>
      </c>
      <c r="X79" s="23">
        <f t="shared" si="866"/>
        <v>9.8181853990079282E-2</v>
      </c>
      <c r="Y79" s="23">
        <f t="shared" si="866"/>
        <v>9.588117991305159E-2</v>
      </c>
      <c r="Z79" s="23">
        <f t="shared" si="866"/>
        <v>9.4292628116277519E-2</v>
      </c>
      <c r="AA79" s="23">
        <f t="shared" si="866"/>
        <v>9.3686800853437335E-2</v>
      </c>
      <c r="AB79" s="23">
        <f t="shared" si="866"/>
        <v>9.3369563308488807E-2</v>
      </c>
      <c r="AC79" s="23">
        <f t="shared" si="866"/>
        <v>9.2871343592894853E-2</v>
      </c>
      <c r="AD79" s="23">
        <f t="shared" si="866"/>
        <v>9.272870921163176E-2</v>
      </c>
      <c r="AE79" s="23">
        <f t="shared" si="866"/>
        <v>9.5224857305664018E-2</v>
      </c>
      <c r="AF79" s="23">
        <f t="shared" si="866"/>
        <v>8.4828407482336277E-2</v>
      </c>
      <c r="AG79" s="23">
        <f t="shared" si="866"/>
        <v>8.9047694250150855E-2</v>
      </c>
      <c r="AH79" s="23">
        <f t="shared" ref="AH79:AI79" si="867">+(AH76/AH42)*100</f>
        <v>9.3416613195885678E-2</v>
      </c>
      <c r="AI79" s="23">
        <f t="shared" si="867"/>
        <v>8.9497428714271049E-2</v>
      </c>
      <c r="AJ79" s="23">
        <f t="shared" ref="AJ79:AK79" si="868">+(AJ76/AJ42)*100</f>
        <v>8.7152023383931743E-2</v>
      </c>
      <c r="AK79" s="23">
        <f t="shared" si="868"/>
        <v>8.7284793878229724E-2</v>
      </c>
      <c r="AL79" s="23">
        <f t="shared" ref="AL79:AM79" si="869">+(AL76/AL42)*100</f>
        <v>8.5224113728038328E-2</v>
      </c>
      <c r="AM79" s="23">
        <f t="shared" si="869"/>
        <v>8.5182986261880089E-2</v>
      </c>
      <c r="AN79" s="23">
        <f t="shared" ref="AN79:AO79" si="870">+(AN76/AN42)*100</f>
        <v>8.5270953777295919E-2</v>
      </c>
      <c r="AO79" s="23">
        <f t="shared" si="870"/>
        <v>8.5384940491296732E-2</v>
      </c>
      <c r="AP79" s="23">
        <f t="shared" ref="AP79" si="871">+(AP76/AP42)*100</f>
        <v>8.6213518031511213E-2</v>
      </c>
      <c r="AQ79" s="23">
        <f t="shared" ref="AQ79:AV79" si="872">+(AQ76/AQ88)*100</f>
        <v>8.5620171644311863E-2</v>
      </c>
      <c r="AR79" s="23">
        <f t="shared" si="872"/>
        <v>8.0059229525823394E-2</v>
      </c>
      <c r="AS79" s="23">
        <f t="shared" si="872"/>
        <v>8.0605705004727704E-2</v>
      </c>
      <c r="AT79" s="23">
        <f t="shared" si="872"/>
        <v>8.1417222964652911E-2</v>
      </c>
      <c r="AU79" s="23">
        <f t="shared" si="872"/>
        <v>8.2649805324123374E-2</v>
      </c>
      <c r="AV79" s="23">
        <f t="shared" si="872"/>
        <v>8.2265513174893515E-2</v>
      </c>
      <c r="AW79" s="23">
        <f t="shared" ref="AW79:AX79" si="873">+(AW76/AW88)*100</f>
        <v>8.2395619298309672E-2</v>
      </c>
      <c r="AX79" s="23">
        <f t="shared" si="873"/>
        <v>8.2093273369949135E-2</v>
      </c>
      <c r="AY79" s="23">
        <f t="shared" ref="AY79:AZ79" si="874">+(AY76/AY88)*100</f>
        <v>8.172324068396937E-2</v>
      </c>
      <c r="AZ79" s="23">
        <f t="shared" si="874"/>
        <v>7.9564856256134964E-2</v>
      </c>
      <c r="BA79" s="23">
        <f t="shared" ref="BA79:BB79" si="875">+(BA76/BA88)*100</f>
        <v>7.7602841275670631E-2</v>
      </c>
      <c r="BB79" s="23">
        <f t="shared" si="875"/>
        <v>7.8157416794387244E-2</v>
      </c>
      <c r="BC79" s="23">
        <f t="shared" ref="BC79:BD79" si="876">+(BC76/BC88)*100</f>
        <v>7.6807895801647041E-2</v>
      </c>
      <c r="BD79" s="23">
        <f t="shared" si="876"/>
        <v>7.5299682207811067E-2</v>
      </c>
      <c r="BE79" s="23">
        <f t="shared" ref="BE79:BF79" si="877">+(BE76/BE88)*100</f>
        <v>7.6094904445388342E-2</v>
      </c>
      <c r="BF79" s="23">
        <f t="shared" si="877"/>
        <v>7.6456055533690115E-2</v>
      </c>
      <c r="BG79" s="23">
        <f t="shared" ref="BG79" si="878">+(BG76/BG88)*100</f>
        <v>7.6071439862902449E-2</v>
      </c>
      <c r="BH79" s="23">
        <f t="shared" ref="BH79:BI79" si="879">+(BH76/BH88)*100</f>
        <v>7.5623979873743752E-2</v>
      </c>
      <c r="BI79" s="23">
        <f t="shared" si="879"/>
        <v>7.571307109493261E-2</v>
      </c>
      <c r="BJ79" s="23">
        <f t="shared" ref="BJ79:BK79" si="880">+(BJ76/BJ88)*100</f>
        <v>7.5472818647548165E-2</v>
      </c>
      <c r="BK79" s="23">
        <f t="shared" si="880"/>
        <v>7.5539972843771577E-2</v>
      </c>
      <c r="BL79" s="23">
        <f t="shared" ref="BL79:BM79" si="881">+(BL76/BL88)*100</f>
        <v>7.5405577030425566E-2</v>
      </c>
      <c r="BM79" s="23">
        <f t="shared" si="881"/>
        <v>7.3663464684936328E-2</v>
      </c>
      <c r="BN79" s="23">
        <f t="shared" ref="BN79:BO79" si="882">+(BN76/BN88)*100</f>
        <v>7.4102629894198677E-2</v>
      </c>
      <c r="BO79" s="23">
        <f t="shared" si="882"/>
        <v>7.5584912587479763E-2</v>
      </c>
      <c r="BP79" s="23">
        <v>7.2590772587732111E-2</v>
      </c>
      <c r="BQ79" s="23">
        <v>7.2350192898021859E-2</v>
      </c>
      <c r="BR79" s="23">
        <v>7.143410896482251E-2</v>
      </c>
      <c r="BS79" s="23">
        <v>7.0466256672831545E-2</v>
      </c>
      <c r="BT79" s="23">
        <v>7.0196057654866015E-2</v>
      </c>
      <c r="BU79" s="23">
        <v>7.009829959738087E-2</v>
      </c>
      <c r="BV79" s="23">
        <v>6.9694899239958114E-2</v>
      </c>
      <c r="BW79" s="23">
        <v>6.8784754751731569E-2</v>
      </c>
      <c r="BX79" s="23">
        <v>6.7764877297070578E-2</v>
      </c>
      <c r="BY79" s="23">
        <v>6.7118838553524643E-2</v>
      </c>
      <c r="BZ79" s="23">
        <v>6.7775305283174339E-2</v>
      </c>
      <c r="CA79" s="23">
        <v>6.74878042116345E-2</v>
      </c>
      <c r="CB79" s="23">
        <v>6.4586133318197722E-2</v>
      </c>
      <c r="CC79" s="23">
        <v>6.4211662828858776E-2</v>
      </c>
      <c r="CD79" s="23">
        <v>6.3642739905736767E-2</v>
      </c>
      <c r="CE79" s="23">
        <v>6.3542588345158996E-2</v>
      </c>
      <c r="CF79" s="23">
        <v>6.3921478089581762E-2</v>
      </c>
      <c r="CG79" s="23">
        <v>6.5360504806746544E-2</v>
      </c>
      <c r="CH79" s="23">
        <v>6.8468717078346578E-2</v>
      </c>
      <c r="CI79" s="23">
        <v>6.9433868008204211E-2</v>
      </c>
    </row>
    <row r="80" spans="2:87" x14ac:dyDescent="0.25">
      <c r="B80" s="190"/>
      <c r="C80" s="48" t="s">
        <v>85</v>
      </c>
      <c r="D80" s="31">
        <f t="shared" ref="D80:P80" si="883">+D68-D72-D76</f>
        <v>131.38128413092949</v>
      </c>
      <c r="E80" s="31">
        <f t="shared" si="883"/>
        <v>109.35982750442622</v>
      </c>
      <c r="F80" s="31">
        <f t="shared" si="883"/>
        <v>138.18733332243718</v>
      </c>
      <c r="G80" s="31">
        <f t="shared" si="883"/>
        <v>169.88562995402069</v>
      </c>
      <c r="H80" s="31">
        <f t="shared" si="883"/>
        <v>163.9038992476674</v>
      </c>
      <c r="I80" s="31">
        <f t="shared" si="883"/>
        <v>253.20986863717386</v>
      </c>
      <c r="J80" s="31">
        <f t="shared" si="883"/>
        <v>251.25999656784251</v>
      </c>
      <c r="K80" s="31">
        <f t="shared" si="883"/>
        <v>141.54714490285841</v>
      </c>
      <c r="L80" s="31">
        <f t="shared" si="883"/>
        <v>311.66153260885568</v>
      </c>
      <c r="M80" s="31">
        <f t="shared" si="883"/>
        <v>486.21464692942658</v>
      </c>
      <c r="N80" s="31">
        <f t="shared" si="883"/>
        <v>616.98709867067009</v>
      </c>
      <c r="O80" s="31">
        <f t="shared" si="883"/>
        <v>506.93510092803774</v>
      </c>
      <c r="P80" s="31">
        <f t="shared" si="88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585.19418714342078</v>
      </c>
      <c r="AW80" s="31">
        <v>586.11969461546562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</row>
    <row r="81" spans="2:87" x14ac:dyDescent="0.25">
      <c r="B81" s="190"/>
      <c r="C81" s="34" t="s">
        <v>92</v>
      </c>
      <c r="D81" s="23">
        <f t="shared" ref="D81:AG81" si="884">+(D80/D45)*100</f>
        <v>6.3274914196560799</v>
      </c>
      <c r="E81" s="23">
        <f t="shared" si="884"/>
        <v>5.469719805467534</v>
      </c>
      <c r="F81" s="23">
        <f t="shared" si="884"/>
        <v>6.6687436721752897</v>
      </c>
      <c r="G81" s="23">
        <f t="shared" si="884"/>
        <v>7.81704601935248</v>
      </c>
      <c r="H81" s="23">
        <f t="shared" si="884"/>
        <v>7.4262809268557328</v>
      </c>
      <c r="I81" s="23">
        <f t="shared" si="884"/>
        <v>10.766312526477947</v>
      </c>
      <c r="J81" s="23">
        <f t="shared" si="884"/>
        <v>10.192718905492278</v>
      </c>
      <c r="K81" s="23">
        <f t="shared" si="884"/>
        <v>6.0702956006513835</v>
      </c>
      <c r="L81" s="23">
        <f t="shared" si="884"/>
        <v>9.80660426741286</v>
      </c>
      <c r="M81" s="23">
        <f t="shared" si="884"/>
        <v>12.95987062317138</v>
      </c>
      <c r="N81" s="23">
        <f t="shared" si="884"/>
        <v>12.774437546089166</v>
      </c>
      <c r="O81" s="23">
        <f t="shared" si="884"/>
        <v>10.534070414751193</v>
      </c>
      <c r="P81" s="23">
        <f t="shared" si="884"/>
        <v>7.7521362139714851</v>
      </c>
      <c r="Q81" s="23">
        <f t="shared" si="884"/>
        <v>7.069299700500725</v>
      </c>
      <c r="R81" s="23">
        <f t="shared" si="884"/>
        <v>6.0203582959254174</v>
      </c>
      <c r="S81" s="23">
        <f t="shared" si="884"/>
        <v>5.1332617362761868</v>
      </c>
      <c r="T81" s="23">
        <f t="shared" si="884"/>
        <v>4.7566058322903668</v>
      </c>
      <c r="U81" s="23">
        <f t="shared" si="884"/>
        <v>4.3117405576243559</v>
      </c>
      <c r="V81" s="23">
        <f t="shared" si="884"/>
        <v>4.2915707311282283</v>
      </c>
      <c r="W81" s="23">
        <f t="shared" si="884"/>
        <v>3.943623062279896</v>
      </c>
      <c r="X81" s="23">
        <f t="shared" si="884"/>
        <v>3.3487936485549201</v>
      </c>
      <c r="Y81" s="23">
        <f t="shared" si="884"/>
        <v>3.3597319718055374</v>
      </c>
      <c r="Z81" s="23">
        <f t="shared" si="884"/>
        <v>3.3692267424120459</v>
      </c>
      <c r="AA81" s="23">
        <f t="shared" si="884"/>
        <v>3.441011948963387</v>
      </c>
      <c r="AB81" s="23">
        <f t="shared" si="884"/>
        <v>3.9553824630819285</v>
      </c>
      <c r="AC81" s="23">
        <f t="shared" si="884"/>
        <v>4.1786777780893596</v>
      </c>
      <c r="AD81" s="23">
        <f t="shared" si="884"/>
        <v>4.4266082000392704</v>
      </c>
      <c r="AE81" s="23">
        <f t="shared" si="884"/>
        <v>4.2762515514891133</v>
      </c>
      <c r="AF81" s="23">
        <f t="shared" si="884"/>
        <v>4.4898545756424593</v>
      </c>
      <c r="AG81" s="23">
        <f t="shared" si="884"/>
        <v>4.9116810573428555</v>
      </c>
      <c r="AH81" s="23">
        <f t="shared" ref="AH81:AI81" si="885">+(AH80/AH45)*100</f>
        <v>5.1923735957688857</v>
      </c>
      <c r="AI81" s="23">
        <f t="shared" si="885"/>
        <v>5.1574606680279844</v>
      </c>
      <c r="AJ81" s="23">
        <f t="shared" ref="AJ81:AK81" si="886">+(AJ80/AJ45)*100</f>
        <v>5.2658194418108639</v>
      </c>
      <c r="AK81" s="23">
        <f t="shared" si="886"/>
        <v>5.5239953935123962</v>
      </c>
      <c r="AL81" s="23">
        <f t="shared" ref="AL81:AM81" si="887">+(AL80/AL45)*100</f>
        <v>5.5348198334207179</v>
      </c>
      <c r="AM81" s="23">
        <f t="shared" si="887"/>
        <v>5.692987075946168</v>
      </c>
      <c r="AN81" s="23">
        <f t="shared" ref="AN81:AO81" si="888">+(AN80/AN45)*100</f>
        <v>5.6787160607953258</v>
      </c>
      <c r="AO81" s="23">
        <f t="shared" si="888"/>
        <v>5.7400708590704577</v>
      </c>
      <c r="AP81" s="23">
        <f t="shared" ref="AP81:AQ81" si="889">+(AP80/AP45)*100</f>
        <v>4.847270479897194</v>
      </c>
      <c r="AQ81" s="23">
        <f t="shared" si="889"/>
        <v>4.7517580869669844</v>
      </c>
      <c r="AR81" s="23">
        <f t="shared" ref="AR81:AS81" si="890">+(AR80/AR45)*100</f>
        <v>4.5721651655545186</v>
      </c>
      <c r="AS81" s="23">
        <f t="shared" si="890"/>
        <v>4.6067131633892195</v>
      </c>
      <c r="AT81" s="23">
        <f t="shared" ref="AT81" si="891">+(AT80/AT45)*100</f>
        <v>4.6149995082081734</v>
      </c>
      <c r="AU81" s="23">
        <f t="shared" ref="AU81:AV81" si="892">+(AU80/AU45)*100</f>
        <v>4.6884304822885507</v>
      </c>
      <c r="AV81" s="23">
        <f t="shared" si="892"/>
        <v>4.5800437349159848</v>
      </c>
      <c r="AW81" s="23">
        <f t="shared" ref="AW81:AX81" si="893">+(AW80/AW45)*100</f>
        <v>4.5608479659643226</v>
      </c>
      <c r="AX81" s="23">
        <f t="shared" si="893"/>
        <v>4.2800588795130254</v>
      </c>
      <c r="AY81" s="23">
        <f t="shared" ref="AY81:AZ81" si="894">+(AY80/AY45)*100</f>
        <v>4.2485235401948183</v>
      </c>
      <c r="AZ81" s="23">
        <f t="shared" si="894"/>
        <v>4.0729959697033182</v>
      </c>
      <c r="BA81" s="23">
        <f t="shared" ref="BA81:BB81" si="895">+(BA80/BA45)*100</f>
        <v>3.9062478893656993</v>
      </c>
      <c r="BB81" s="23">
        <f t="shared" si="895"/>
        <v>3.8233365360633056</v>
      </c>
      <c r="BC81" s="23">
        <f t="shared" ref="BC81:BD81" si="896">+(BC80/BC45)*100</f>
        <v>3.724892630080709</v>
      </c>
      <c r="BD81" s="23">
        <f t="shared" si="896"/>
        <v>3.6825475418807452</v>
      </c>
      <c r="BE81" s="23">
        <f t="shared" ref="BE81:BF81" si="897">+(BE80/BE45)*100</f>
        <v>3.880252202140682</v>
      </c>
      <c r="BF81" s="23">
        <f t="shared" si="897"/>
        <v>3.9452297575322537</v>
      </c>
      <c r="BG81" s="23">
        <f t="shared" ref="BG81" si="898">+(BG80/BG45)*100</f>
        <v>3.9787392849694472</v>
      </c>
      <c r="BH81" s="23">
        <f t="shared" ref="BH81:BI81" si="899">+(BH80/BH45)*100</f>
        <v>4.0170152488287103</v>
      </c>
      <c r="BI81" s="23">
        <f t="shared" si="899"/>
        <v>4.3968465917368071</v>
      </c>
      <c r="BJ81" s="23">
        <f t="shared" ref="BJ81:BK81" si="900">+(BJ80/BJ45)*100</f>
        <v>4.2484150464879349</v>
      </c>
      <c r="BK81" s="23">
        <f t="shared" si="900"/>
        <v>4.3239608690997446</v>
      </c>
      <c r="BL81" s="23">
        <f t="shared" ref="BL81:BM81" si="901">+(BL80/BL45)*100</f>
        <v>4.2868244640423923</v>
      </c>
      <c r="BM81" s="23">
        <f t="shared" si="901"/>
        <v>4.1731511367723879</v>
      </c>
      <c r="BN81" s="23">
        <f t="shared" ref="BN81:BO81" si="902">+(BN80/BN45)*100</f>
        <v>3.7668938784648645</v>
      </c>
      <c r="BO81" s="23">
        <f t="shared" si="902"/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</row>
    <row r="82" spans="2:87" x14ac:dyDescent="0.25">
      <c r="B82" s="190"/>
      <c r="C82" s="34" t="s">
        <v>77</v>
      </c>
      <c r="D82" s="23">
        <f t="shared" ref="D82:AG82" si="903">+(D80/D10)*100</f>
        <v>5.323689867072984</v>
      </c>
      <c r="E82" s="23">
        <f t="shared" si="903"/>
        <v>4.6524936098425691</v>
      </c>
      <c r="F82" s="23">
        <f t="shared" si="903"/>
        <v>5.7613576278674552</v>
      </c>
      <c r="G82" s="23">
        <f t="shared" si="903"/>
        <v>6.8446323512223533</v>
      </c>
      <c r="H82" s="23">
        <f t="shared" si="903"/>
        <v>6.3855115358541976</v>
      </c>
      <c r="I82" s="23">
        <f t="shared" si="903"/>
        <v>9.3526946958787303</v>
      </c>
      <c r="J82" s="23">
        <f t="shared" si="903"/>
        <v>8.8489965881040522</v>
      </c>
      <c r="K82" s="23">
        <f t="shared" si="903"/>
        <v>5.1538164690107662</v>
      </c>
      <c r="L82" s="23">
        <f t="shared" si="903"/>
        <v>8.6789895686877028</v>
      </c>
      <c r="M82" s="23">
        <f t="shared" si="903"/>
        <v>11.648106572247082</v>
      </c>
      <c r="N82" s="23">
        <f t="shared" si="903"/>
        <v>11.424966573687009</v>
      </c>
      <c r="O82" s="23">
        <f t="shared" si="903"/>
        <v>9.2772909327556565</v>
      </c>
      <c r="P82" s="23">
        <f t="shared" si="903"/>
        <v>6.7609930599196524</v>
      </c>
      <c r="Q82" s="23">
        <f t="shared" si="903"/>
        <v>6.1474778978851408</v>
      </c>
      <c r="R82" s="23">
        <f t="shared" si="903"/>
        <v>5.1722258041495817</v>
      </c>
      <c r="S82" s="23">
        <f t="shared" si="903"/>
        <v>4.4268317811066398</v>
      </c>
      <c r="T82" s="23">
        <f t="shared" si="903"/>
        <v>4.1328922006160003</v>
      </c>
      <c r="U82" s="23">
        <f t="shared" si="903"/>
        <v>3.7536712830251644</v>
      </c>
      <c r="V82" s="23">
        <f t="shared" si="903"/>
        <v>3.7200126417022235</v>
      </c>
      <c r="W82" s="23">
        <f t="shared" si="903"/>
        <v>3.4608422647696044</v>
      </c>
      <c r="X82" s="23">
        <f t="shared" si="903"/>
        <v>2.9445133443730884</v>
      </c>
      <c r="Y82" s="23">
        <f t="shared" si="903"/>
        <v>2.9557385373492115</v>
      </c>
      <c r="Z82" s="23">
        <f t="shared" si="903"/>
        <v>2.9678282869767894</v>
      </c>
      <c r="AA82" s="23">
        <f t="shared" si="903"/>
        <v>3.0316482424301729</v>
      </c>
      <c r="AB82" s="23">
        <f t="shared" si="903"/>
        <v>3.4840167265120301</v>
      </c>
      <c r="AC82" s="23">
        <f t="shared" si="903"/>
        <v>3.6755872021541069</v>
      </c>
      <c r="AD82" s="23">
        <f t="shared" si="903"/>
        <v>3.8997124276341104</v>
      </c>
      <c r="AE82" s="23">
        <f t="shared" si="903"/>
        <v>3.7590466688159503</v>
      </c>
      <c r="AF82" s="23">
        <f t="shared" si="903"/>
        <v>3.9729904908018776</v>
      </c>
      <c r="AG82" s="23">
        <f t="shared" si="903"/>
        <v>4.3377736660640531</v>
      </c>
      <c r="AH82" s="23">
        <f t="shared" ref="AH82:AI82" si="904">+(AH80/AH10)*100</f>
        <v>4.5804658363983446</v>
      </c>
      <c r="AI82" s="23">
        <f t="shared" si="904"/>
        <v>4.5607189817648717</v>
      </c>
      <c r="AJ82" s="23">
        <f t="shared" ref="AJ82:AK82" si="905">+(AJ80/AJ10)*100</f>
        <v>4.6636277718409271</v>
      </c>
      <c r="AK82" s="23">
        <f t="shared" si="905"/>
        <v>4.8926580704946501</v>
      </c>
      <c r="AL82" s="23">
        <f t="shared" ref="AL82:AM82" si="906">+(AL80/AL10)*100</f>
        <v>4.9100074209491797</v>
      </c>
      <c r="AM82" s="23">
        <f t="shared" si="906"/>
        <v>5.0459641222987166</v>
      </c>
      <c r="AN82" s="23">
        <f t="shared" ref="AN82:AO82" si="907">+(AN80/AN10)*100</f>
        <v>5.0273180165893923</v>
      </c>
      <c r="AO82" s="23">
        <f t="shared" si="907"/>
        <v>5.0812952689963264</v>
      </c>
      <c r="AP82" s="23">
        <f t="shared" ref="AP82:AQ82" si="908">+(AP80/AP10)*100</f>
        <v>4.29547279578229</v>
      </c>
      <c r="AQ82" s="23">
        <f t="shared" si="908"/>
        <v>4.2319770117239601</v>
      </c>
      <c r="AR82" s="23">
        <f t="shared" ref="AR82:AS82" si="909">+(AR80/AR10)*100</f>
        <v>4.082541102234976</v>
      </c>
      <c r="AS82" s="23">
        <f t="shared" si="909"/>
        <v>4.1110909242342961</v>
      </c>
      <c r="AT82" s="23">
        <f t="shared" ref="AT82" si="910">+(AT80/AT10)*100</f>
        <v>4.0940627208959075</v>
      </c>
      <c r="AU82" s="23">
        <f t="shared" ref="AU82:AV82" si="911">+(AU80/AU10)*100</f>
        <v>4.1604995396351026</v>
      </c>
      <c r="AV82" s="23">
        <f t="shared" si="911"/>
        <v>4.0712111816559471</v>
      </c>
      <c r="AW82" s="23">
        <f t="shared" ref="AW82:AX82" si="912">+(AW80/AW10)*100</f>
        <v>4.0560966563598404</v>
      </c>
      <c r="AX82" s="23">
        <f t="shared" si="912"/>
        <v>3.8068565755853578</v>
      </c>
      <c r="AY82" s="23">
        <f t="shared" ref="AY82:AZ82" si="913">+(AY80/AY10)*100</f>
        <v>3.7731583323015681</v>
      </c>
      <c r="AZ82" s="23">
        <f t="shared" si="913"/>
        <v>3.6294122209454485</v>
      </c>
      <c r="BA82" s="23">
        <f t="shared" ref="BA82:BB82" si="914">+(BA80/BA10)*100</f>
        <v>3.4909421608241074</v>
      </c>
      <c r="BB82" s="23">
        <f t="shared" si="914"/>
        <v>3.4089617459647017</v>
      </c>
      <c r="BC82" s="23">
        <f t="shared" ref="BC82:BD82" si="915">+(BC80/BC10)*100</f>
        <v>3.3240699631856176</v>
      </c>
      <c r="BD82" s="23">
        <f t="shared" si="915"/>
        <v>3.2871106326777566</v>
      </c>
      <c r="BE82" s="23">
        <f t="shared" ref="BE82:BF82" si="916">+(BE80/BE10)*100</f>
        <v>3.4586158143950372</v>
      </c>
      <c r="BF82" s="23">
        <f t="shared" si="916"/>
        <v>3.5176204476226403</v>
      </c>
      <c r="BG82" s="23">
        <f t="shared" ref="BG82" si="917">+(BG80/BG10)*100</f>
        <v>3.5509712509485634</v>
      </c>
      <c r="BH82" s="23">
        <f t="shared" ref="BH82:BI82" si="918">+(BH80/BH10)*100</f>
        <v>3.5837837501840295</v>
      </c>
      <c r="BI82" s="23">
        <f t="shared" si="918"/>
        <v>3.9192030590106723</v>
      </c>
      <c r="BJ82" s="23">
        <f t="shared" ref="BJ82:BK82" si="919">+(BJ80/BJ10)*100</f>
        <v>3.8005756063290277</v>
      </c>
      <c r="BK82" s="23">
        <f t="shared" si="919"/>
        <v>3.862777204931378</v>
      </c>
      <c r="BL82" s="23">
        <f t="shared" ref="BL82:BM82" si="920">+(BL80/BL10)*100</f>
        <v>3.837015922320171</v>
      </c>
      <c r="BM82" s="23">
        <f t="shared" si="920"/>
        <v>3.7325844187557786</v>
      </c>
      <c r="BN82" s="23">
        <f t="shared" ref="BN82:BO82" si="921">+(BN80/BN10)*100</f>
        <v>3.3614796024782749</v>
      </c>
      <c r="BO82" s="23">
        <f t="shared" si="921"/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</row>
    <row r="83" spans="2:87" x14ac:dyDescent="0.25">
      <c r="B83" s="190"/>
      <c r="C83" s="34" t="s">
        <v>74</v>
      </c>
      <c r="D83" s="23">
        <f t="shared" ref="D83:P83" si="922">+(D80/D103)*100</f>
        <v>1.3605878030728409</v>
      </c>
      <c r="E83" s="23">
        <f t="shared" si="922"/>
        <v>1.0141403019796904</v>
      </c>
      <c r="F83" s="23">
        <f t="shared" si="922"/>
        <v>1.0274586193855135</v>
      </c>
      <c r="G83" s="23">
        <f t="shared" si="922"/>
        <v>0.94847599771125046</v>
      </c>
      <c r="H83" s="23">
        <f t="shared" si="922"/>
        <v>0.66580573077285343</v>
      </c>
      <c r="I83" s="23">
        <f t="shared" si="922"/>
        <v>1.1308672408085148</v>
      </c>
      <c r="J83" s="23">
        <f t="shared" si="922"/>
        <v>0.92256775056670359</v>
      </c>
      <c r="K83" s="23">
        <f t="shared" si="922"/>
        <v>0.41849219946984756</v>
      </c>
      <c r="L83" s="23">
        <f t="shared" si="922"/>
        <v>0.93309141169372545</v>
      </c>
      <c r="M83" s="23">
        <f t="shared" si="922"/>
        <v>1.2650932568218749</v>
      </c>
      <c r="N83" s="23">
        <f t="shared" si="922"/>
        <v>1.5391925226541667</v>
      </c>
      <c r="O83" s="23">
        <f t="shared" si="922"/>
        <v>1.3952645510424557</v>
      </c>
      <c r="P83" s="23">
        <f t="shared" si="922"/>
        <v>1.1716247086274085</v>
      </c>
      <c r="Q83" s="23">
        <f t="shared" ref="Q83:AG83" si="923">+(Q80/Q42)*100</f>
        <v>1.1182526241685624</v>
      </c>
      <c r="R83" s="23">
        <f t="shared" si="923"/>
        <v>1.0220466151032206</v>
      </c>
      <c r="S83" s="23">
        <f t="shared" si="923"/>
        <v>1.0118899441033211</v>
      </c>
      <c r="T83" s="23">
        <f t="shared" si="923"/>
        <v>1.0649719332349028</v>
      </c>
      <c r="U83" s="23">
        <f t="shared" si="923"/>
        <v>0.97983373062248413</v>
      </c>
      <c r="V83" s="23">
        <f t="shared" si="923"/>
        <v>0.98203801651784073</v>
      </c>
      <c r="W83" s="23">
        <f t="shared" si="923"/>
        <v>1.0253033300248213</v>
      </c>
      <c r="X83" s="23">
        <f t="shared" si="923"/>
        <v>0.87942301806105094</v>
      </c>
      <c r="Y83" s="23">
        <f t="shared" si="923"/>
        <v>0.88304995884807491</v>
      </c>
      <c r="Z83" s="23">
        <f t="shared" si="923"/>
        <v>0.89264621517631904</v>
      </c>
      <c r="AA83" s="23">
        <f t="shared" si="923"/>
        <v>0.91452713809885966</v>
      </c>
      <c r="AB83" s="23">
        <f t="shared" si="923"/>
        <v>1.0563078491250228</v>
      </c>
      <c r="AC83" s="23">
        <f t="shared" si="923"/>
        <v>1.1484333567547913</v>
      </c>
      <c r="AD83" s="23">
        <f t="shared" si="923"/>
        <v>1.2368190286294738</v>
      </c>
      <c r="AE83" s="23">
        <f t="shared" si="923"/>
        <v>1.2701026994828386</v>
      </c>
      <c r="AF83" s="23">
        <f t="shared" si="923"/>
        <v>1.261368759986532</v>
      </c>
      <c r="AG83" s="23">
        <f t="shared" si="923"/>
        <v>1.3915745095985497</v>
      </c>
      <c r="AH83" s="23">
        <f t="shared" ref="AH83:AI83" si="924">+(AH80/AH42)*100</f>
        <v>1.4834268331918561</v>
      </c>
      <c r="AI83" s="23">
        <f t="shared" si="924"/>
        <v>1.4754739539951174</v>
      </c>
      <c r="AJ83" s="23">
        <f t="shared" ref="AJ83:AK83" si="925">+(AJ80/AJ42)*100</f>
        <v>1.5043299459783632</v>
      </c>
      <c r="AK83" s="23">
        <f t="shared" si="925"/>
        <v>1.5922718338034505</v>
      </c>
      <c r="AL83" s="23">
        <f t="shared" ref="AL83:AM83" si="926">+(AL80/AL42)*100</f>
        <v>1.6043900947183418</v>
      </c>
      <c r="AM83" s="23">
        <f t="shared" si="926"/>
        <v>1.6538291934663223</v>
      </c>
      <c r="AN83" s="23">
        <f t="shared" ref="AN83:AO83" si="927">+(AN80/AN42)*100</f>
        <v>1.6610749482613696</v>
      </c>
      <c r="AO83" s="23">
        <f t="shared" si="927"/>
        <v>1.6922723575668128</v>
      </c>
      <c r="AP83" s="23">
        <f t="shared" ref="AP83" si="928">+(AP80/AP42)*100</f>
        <v>1.4419397837977763</v>
      </c>
      <c r="AQ83" s="23">
        <f t="shared" ref="AQ83:AV83" si="929">+(AQ80/AQ88)*100</f>
        <v>1.4320159368093892</v>
      </c>
      <c r="AR83" s="23">
        <f t="shared" si="929"/>
        <v>1.339007974031273</v>
      </c>
      <c r="AS83" s="23">
        <f t="shared" si="929"/>
        <v>1.3577214769223069</v>
      </c>
      <c r="AT83" s="23">
        <f t="shared" si="929"/>
        <v>1.367578635106989</v>
      </c>
      <c r="AU83" s="23">
        <f t="shared" si="929"/>
        <v>1.3960081077998487</v>
      </c>
      <c r="AV83" s="23">
        <f t="shared" si="929"/>
        <v>1.3902376401572396</v>
      </c>
      <c r="AW83" s="23">
        <f t="shared" ref="AW83:AX83" si="930">+(AW80/AW88)*100</f>
        <v>1.3924363553053929</v>
      </c>
      <c r="AX83" s="23">
        <f t="shared" si="930"/>
        <v>1.305152388656575</v>
      </c>
      <c r="AY83" s="23">
        <f t="shared" ref="AY83:AZ83" si="931">+(AY80/AY88)*100</f>
        <v>1.299269457885728</v>
      </c>
      <c r="AZ83" s="23">
        <f t="shared" si="931"/>
        <v>1.2649545807223781</v>
      </c>
      <c r="BA83" s="23">
        <f t="shared" ref="BA83:BB83" si="932">+(BA80/BA88)*100</f>
        <v>1.233761665234733</v>
      </c>
      <c r="BB83" s="23">
        <f t="shared" si="932"/>
        <v>1.2096701473129186</v>
      </c>
      <c r="BC83" s="23">
        <f t="shared" ref="BC83:BD83" si="933">+(BC80/BC88)*100</f>
        <v>1.1887831307629133</v>
      </c>
      <c r="BD83" s="23">
        <f t="shared" si="933"/>
        <v>1.1510712077428762</v>
      </c>
      <c r="BE83" s="23">
        <f t="shared" ref="BE83:BF83" si="934">+(BE80/BE88)*100</f>
        <v>1.2205949480629892</v>
      </c>
      <c r="BF83" s="23">
        <f t="shared" si="934"/>
        <v>1.2480435407537183</v>
      </c>
      <c r="BG83" s="23">
        <f t="shared" ref="BG83" si="935">+(BG80/BG88)*100</f>
        <v>1.2737952808019408</v>
      </c>
      <c r="BH83" s="23">
        <f t="shared" ref="BH83:BI83" si="936">+(BH80/BH88)*100</f>
        <v>1.2847071752638208</v>
      </c>
      <c r="BI83" s="23">
        <f t="shared" si="936"/>
        <v>1.4130851683168304</v>
      </c>
      <c r="BJ83" s="23">
        <f t="shared" ref="BJ83:BK83" si="937">+(BJ80/BJ88)*100</f>
        <v>1.408601171496449</v>
      </c>
      <c r="BK83" s="23">
        <f t="shared" si="937"/>
        <v>1.4358170485470081</v>
      </c>
      <c r="BL83" s="23">
        <f t="shared" ref="BL83:BM83" si="938">+(BL80/BL88)*100</f>
        <v>1.4332625361108651</v>
      </c>
      <c r="BM83" s="23">
        <f t="shared" si="938"/>
        <v>1.4001495429236546</v>
      </c>
      <c r="BN83" s="23">
        <f t="shared" ref="BN83:BO83" si="939">+(BN80/BN88)*100</f>
        <v>1.2630217605036038</v>
      </c>
      <c r="BO83" s="23">
        <f t="shared" si="939"/>
        <v>1.8037752213575835</v>
      </c>
      <c r="BP83" s="23">
        <v>1.7323223962376282</v>
      </c>
      <c r="BQ83" s="23">
        <v>1.7265811488351293</v>
      </c>
      <c r="BR83" s="23">
        <v>1.9709299283553436</v>
      </c>
      <c r="BS83" s="23">
        <v>1.9442260319092945</v>
      </c>
      <c r="BT83" s="23">
        <v>1.9367710032284897</v>
      </c>
      <c r="BU83" s="23">
        <v>2.0207005131609903</v>
      </c>
      <c r="BV83" s="23">
        <v>2.0090718243920032</v>
      </c>
      <c r="BW83" s="23">
        <v>1.9828353900565934</v>
      </c>
      <c r="BX83" s="23">
        <v>2.0167780471777346</v>
      </c>
      <c r="BY83" s="23">
        <v>1.9975510256353239</v>
      </c>
      <c r="BZ83" s="23">
        <v>2.0170883987092245</v>
      </c>
      <c r="CA83" s="23">
        <v>2.0252768944043003</v>
      </c>
      <c r="CB83" s="23">
        <v>1.9381991314767342</v>
      </c>
      <c r="CC83" s="23">
        <v>1.9269614502607966</v>
      </c>
      <c r="CD83" s="23">
        <v>1.9800963349951319</v>
      </c>
      <c r="CE83" s="23">
        <v>1.9769803513285285</v>
      </c>
      <c r="CF83" s="23">
        <v>1.9887686274996961</v>
      </c>
      <c r="CG83" s="23">
        <v>1.9468293721843815</v>
      </c>
      <c r="CH83" s="23">
        <v>2.0394106483423111</v>
      </c>
      <c r="CI83" s="23">
        <v>2.0681586542580144</v>
      </c>
    </row>
    <row r="84" spans="2:87" x14ac:dyDescent="0.25">
      <c r="B84" s="190"/>
      <c r="C84" s="30" t="s">
        <v>86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G84" si="940">+U39</f>
        <v>45.774772999999996</v>
      </c>
      <c r="V84" s="31">
        <f t="shared" si="940"/>
        <v>45.774772999999996</v>
      </c>
      <c r="W84" s="31">
        <f t="shared" si="940"/>
        <v>45.774772999999996</v>
      </c>
      <c r="X84" s="31">
        <f t="shared" si="940"/>
        <v>45.774772999999996</v>
      </c>
      <c r="Y84" s="31">
        <f t="shared" si="940"/>
        <v>45.774772999999996</v>
      </c>
      <c r="Z84" s="31">
        <f t="shared" si="940"/>
        <v>45.774772999999996</v>
      </c>
      <c r="AA84" s="31">
        <f t="shared" si="940"/>
        <v>45.774772999999996</v>
      </c>
      <c r="AB84" s="31">
        <f t="shared" si="940"/>
        <v>45.774772999999996</v>
      </c>
      <c r="AC84" s="31">
        <f t="shared" si="940"/>
        <v>45.774772999999996</v>
      </c>
      <c r="AD84" s="31">
        <f t="shared" si="940"/>
        <v>45.774772999999996</v>
      </c>
      <c r="AE84" s="31">
        <f t="shared" si="940"/>
        <v>45.774772999999996</v>
      </c>
      <c r="AF84" s="31">
        <f t="shared" si="940"/>
        <v>45.774772999999996</v>
      </c>
      <c r="AG84" s="31">
        <f t="shared" si="940"/>
        <v>45.774772999999996</v>
      </c>
      <c r="AH84" s="31">
        <f t="shared" ref="AH84:AI84" si="941">+AH39</f>
        <v>45.774772999999996</v>
      </c>
      <c r="AI84" s="31">
        <f t="shared" si="941"/>
        <v>45.774772999999996</v>
      </c>
      <c r="AJ84" s="31">
        <f t="shared" ref="AJ84:AK84" si="942">+AJ39</f>
        <v>45.774772999999996</v>
      </c>
      <c r="AK84" s="31">
        <f t="shared" si="942"/>
        <v>45.774772999999996</v>
      </c>
      <c r="AL84" s="31">
        <f t="shared" ref="AL84:AM84" si="943">+AL39</f>
        <v>45.774772999999996</v>
      </c>
      <c r="AM84" s="31">
        <f t="shared" si="943"/>
        <v>45.774772999999996</v>
      </c>
      <c r="AN84" s="31">
        <f t="shared" ref="AN84:AO84" si="944">+AN39</f>
        <v>45.774772999999996</v>
      </c>
      <c r="AO84" s="31">
        <f t="shared" si="944"/>
        <v>45.774772999999996</v>
      </c>
      <c r="AP84" s="31">
        <f t="shared" ref="AP84" si="945">+AP39</f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</row>
    <row r="85" spans="2:87" x14ac:dyDescent="0.25">
      <c r="B85" s="190"/>
      <c r="C85" s="34" t="s">
        <v>92</v>
      </c>
      <c r="D85" s="23">
        <f t="shared" ref="D85:AG85" si="946">+(D84/D45)*100</f>
        <v>0</v>
      </c>
      <c r="E85" s="23">
        <f t="shared" si="946"/>
        <v>0</v>
      </c>
      <c r="F85" s="23">
        <f t="shared" si="946"/>
        <v>0</v>
      </c>
      <c r="G85" s="23">
        <f t="shared" si="946"/>
        <v>0</v>
      </c>
      <c r="H85" s="23">
        <f t="shared" si="946"/>
        <v>0</v>
      </c>
      <c r="I85" s="23">
        <f t="shared" si="946"/>
        <v>0</v>
      </c>
      <c r="J85" s="23">
        <f t="shared" si="946"/>
        <v>0</v>
      </c>
      <c r="K85" s="23">
        <f t="shared" si="946"/>
        <v>0</v>
      </c>
      <c r="L85" s="23">
        <f t="shared" si="946"/>
        <v>0</v>
      </c>
      <c r="M85" s="23">
        <f t="shared" si="946"/>
        <v>0</v>
      </c>
      <c r="N85" s="23">
        <f t="shared" si="946"/>
        <v>0</v>
      </c>
      <c r="O85" s="23">
        <f t="shared" si="946"/>
        <v>0</v>
      </c>
      <c r="P85" s="23">
        <f t="shared" si="946"/>
        <v>0</v>
      </c>
      <c r="Q85" s="23">
        <f t="shared" si="946"/>
        <v>0</v>
      </c>
      <c r="R85" s="23">
        <f t="shared" si="946"/>
        <v>0.19574934623280632</v>
      </c>
      <c r="S85" s="23">
        <f t="shared" si="946"/>
        <v>0.5991519605929726</v>
      </c>
      <c r="T85" s="23">
        <f t="shared" si="946"/>
        <v>0.56184820994501128</v>
      </c>
      <c r="U85" s="23">
        <f t="shared" si="946"/>
        <v>0.55355430787900894</v>
      </c>
      <c r="V85" s="23">
        <f t="shared" si="946"/>
        <v>0.54972814690623895</v>
      </c>
      <c r="W85" s="23">
        <f t="shared" si="946"/>
        <v>0.48384140389992292</v>
      </c>
      <c r="X85" s="23">
        <f t="shared" si="946"/>
        <v>0.47901659401976504</v>
      </c>
      <c r="Y85" s="23">
        <f t="shared" si="946"/>
        <v>0.47860734293115109</v>
      </c>
      <c r="Z85" s="23">
        <f t="shared" si="946"/>
        <v>0.47480017575589528</v>
      </c>
      <c r="AA85" s="23">
        <f t="shared" si="946"/>
        <v>0.47331425346156342</v>
      </c>
      <c r="AB85" s="23">
        <f t="shared" si="946"/>
        <v>0.47104020418572812</v>
      </c>
      <c r="AC85" s="23">
        <f t="shared" si="946"/>
        <v>0.45771282887760106</v>
      </c>
      <c r="AD85" s="23">
        <f t="shared" si="946"/>
        <v>0.45022014727527726</v>
      </c>
      <c r="AE85" s="23">
        <f t="shared" si="946"/>
        <v>0.42637657411864316</v>
      </c>
      <c r="AF85" s="23">
        <f t="shared" si="946"/>
        <v>0.40446659319821854</v>
      </c>
      <c r="AG85" s="23">
        <f t="shared" si="946"/>
        <v>0.40106627657154215</v>
      </c>
      <c r="AH85" s="23">
        <f t="shared" ref="AH85:AI85" si="947">+(AH84/AH45)*100</f>
        <v>0.3977335763522713</v>
      </c>
      <c r="AI85" s="23">
        <f t="shared" si="947"/>
        <v>0.39718865054385133</v>
      </c>
      <c r="AJ85" s="23">
        <f t="shared" ref="AJ85:AK85" si="948">+(AJ84/AJ45)*100</f>
        <v>0.39775469608231789</v>
      </c>
      <c r="AK85" s="23">
        <f t="shared" si="948"/>
        <v>0.39421082703470145</v>
      </c>
      <c r="AL85" s="23">
        <f t="shared" ref="AL85:AM85" si="949">+(AL84/AL45)*100</f>
        <v>0.39199991203953199</v>
      </c>
      <c r="AM85" s="23">
        <f t="shared" si="949"/>
        <v>0.39114879542670083</v>
      </c>
      <c r="AN85" s="23">
        <f t="shared" ref="AN85:AO85" si="950">+(AN84/AN45)*100</f>
        <v>0.38846632667399578</v>
      </c>
      <c r="AO85" s="23">
        <f t="shared" si="950"/>
        <v>0.38542461407362261</v>
      </c>
      <c r="AP85" s="23">
        <f t="shared" ref="AP85:AQ85" si="951">+(AP84/AP45)*100</f>
        <v>0.38198172263475177</v>
      </c>
      <c r="AQ85" s="23">
        <f t="shared" si="951"/>
        <v>0.3770499819848786</v>
      </c>
      <c r="AR85" s="23">
        <f t="shared" ref="AR85:AS85" si="952">+(AR84/AR45)*100</f>
        <v>0.3713248255094353</v>
      </c>
      <c r="AS85" s="23">
        <f t="shared" si="952"/>
        <v>0.35052526606715445</v>
      </c>
      <c r="AT85" s="23">
        <f t="shared" ref="AT85" si="953">+(AT84/AT45)*100</f>
        <v>0.34862473356429069</v>
      </c>
      <c r="AU85" s="23">
        <f t="shared" ref="AU85:AV85" si="954">+(AU84/AU45)*100</f>
        <v>0.34695918101783785</v>
      </c>
      <c r="AV85" s="23">
        <f t="shared" si="954"/>
        <v>0.34034504025626322</v>
      </c>
      <c r="AW85" s="23">
        <f t="shared" ref="AW85:AX85" si="955">+(AW84/AW45)*100</f>
        <v>0.40998674051841771</v>
      </c>
      <c r="AX85" s="23">
        <f t="shared" si="955"/>
        <v>0.41047630348214736</v>
      </c>
      <c r="AY85" s="23">
        <f t="shared" ref="AY85:AZ85" si="956">+(AY84/AY45)*100</f>
        <v>0.39151713453596709</v>
      </c>
      <c r="AZ85" s="23">
        <f t="shared" si="956"/>
        <v>0.38552364760196578</v>
      </c>
      <c r="BA85" s="23">
        <f t="shared" ref="BA85:BB85" si="957">+(BA84/BA45)*100</f>
        <v>0.42727642638067509</v>
      </c>
      <c r="BB85" s="23">
        <f t="shared" si="957"/>
        <v>0.55391826396811983</v>
      </c>
      <c r="BC85" s="23">
        <f t="shared" ref="BC85:BD85" si="958">+(BC84/BC45)*100</f>
        <v>0.54913768213527225</v>
      </c>
      <c r="BD85" s="23">
        <f t="shared" si="958"/>
        <v>0.59849105056630081</v>
      </c>
      <c r="BE85" s="23">
        <f t="shared" ref="BE85:BF85" si="959">+(BE84/BE45)*100</f>
        <v>0.57784914745820937</v>
      </c>
      <c r="BF85" s="23">
        <f t="shared" si="959"/>
        <v>0.71609662898473458</v>
      </c>
      <c r="BG85" s="23">
        <f t="shared" ref="BG85" si="960">+(BG84/BG45)*100</f>
        <v>0.73181544050661085</v>
      </c>
      <c r="BH85" s="23">
        <f t="shared" ref="BH85:BI85" si="961">+(BH84/BH45)*100</f>
        <v>0.73257999090984871</v>
      </c>
      <c r="BI85" s="23">
        <f t="shared" si="961"/>
        <v>0.72900196165038711</v>
      </c>
      <c r="BJ85" s="23">
        <f t="shared" ref="BJ85:BK85" si="962">+(BJ84/BJ45)*100</f>
        <v>0.70663413844664014</v>
      </c>
      <c r="BK85" s="23">
        <f t="shared" si="962"/>
        <v>0.74065256071826391</v>
      </c>
      <c r="BL85" s="23">
        <f t="shared" ref="BL85:BM85" si="963">+(BL84/BL45)*100</f>
        <v>0.73560018954745621</v>
      </c>
      <c r="BM85" s="23">
        <f t="shared" si="963"/>
        <v>0.78625393083565887</v>
      </c>
      <c r="BN85" s="23">
        <f t="shared" ref="BN85:BO85" si="964">+(BN84/BN45)*100</f>
        <v>0.82330463949227761</v>
      </c>
      <c r="BO85" s="23">
        <f t="shared" si="964"/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</row>
    <row r="86" spans="2:87" x14ac:dyDescent="0.25">
      <c r="B86" s="190"/>
      <c r="C86" s="34" t="s">
        <v>77</v>
      </c>
      <c r="D86" s="23">
        <f t="shared" ref="D86:AG86" si="965">+(D84/D10)*100</f>
        <v>0</v>
      </c>
      <c r="E86" s="23">
        <f t="shared" si="965"/>
        <v>0</v>
      </c>
      <c r="F86" s="23">
        <f t="shared" si="965"/>
        <v>0</v>
      </c>
      <c r="G86" s="23">
        <f t="shared" si="965"/>
        <v>0</v>
      </c>
      <c r="H86" s="23">
        <f t="shared" si="965"/>
        <v>0</v>
      </c>
      <c r="I86" s="23">
        <f t="shared" si="965"/>
        <v>0</v>
      </c>
      <c r="J86" s="23">
        <f t="shared" si="965"/>
        <v>0</v>
      </c>
      <c r="K86" s="23">
        <f t="shared" si="965"/>
        <v>0</v>
      </c>
      <c r="L86" s="23">
        <f t="shared" si="965"/>
        <v>0</v>
      </c>
      <c r="M86" s="23">
        <f t="shared" si="965"/>
        <v>0</v>
      </c>
      <c r="N86" s="23">
        <f t="shared" si="965"/>
        <v>0</v>
      </c>
      <c r="O86" s="23">
        <f t="shared" si="965"/>
        <v>0</v>
      </c>
      <c r="P86" s="23">
        <f t="shared" si="965"/>
        <v>0</v>
      </c>
      <c r="Q86" s="23">
        <f t="shared" si="965"/>
        <v>0</v>
      </c>
      <c r="R86" s="23">
        <f t="shared" si="965"/>
        <v>0.16817268507357197</v>
      </c>
      <c r="S86" s="23">
        <f t="shared" si="965"/>
        <v>0.51669777952709839</v>
      </c>
      <c r="T86" s="23">
        <f t="shared" si="965"/>
        <v>0.48817542732854474</v>
      </c>
      <c r="U86" s="23">
        <f t="shared" si="965"/>
        <v>0.48190768468340955</v>
      </c>
      <c r="V86" s="23">
        <f t="shared" si="965"/>
        <v>0.47651449413560726</v>
      </c>
      <c r="W86" s="23">
        <f t="shared" si="965"/>
        <v>0.42460923714505533</v>
      </c>
      <c r="X86" s="23">
        <f t="shared" si="965"/>
        <v>0.42118771751612527</v>
      </c>
      <c r="Y86" s="23">
        <f t="shared" si="965"/>
        <v>0.42105685204396803</v>
      </c>
      <c r="Z86" s="23">
        <f t="shared" si="965"/>
        <v>0.41823406377841393</v>
      </c>
      <c r="AA86" s="23">
        <f t="shared" si="965"/>
        <v>0.41700591160579137</v>
      </c>
      <c r="AB86" s="23">
        <f t="shared" si="965"/>
        <v>0.41490600859973675</v>
      </c>
      <c r="AC86" s="23">
        <f t="shared" si="965"/>
        <v>0.4026066390918277</v>
      </c>
      <c r="AD86" s="23">
        <f t="shared" si="965"/>
        <v>0.39663078911864896</v>
      </c>
      <c r="AE86" s="23">
        <f t="shared" si="965"/>
        <v>0.37480709946628671</v>
      </c>
      <c r="AF86" s="23">
        <f t="shared" si="965"/>
        <v>0.35790511731521146</v>
      </c>
      <c r="AG86" s="23">
        <f t="shared" si="965"/>
        <v>0.35420352269362698</v>
      </c>
      <c r="AH86" s="23">
        <f t="shared" ref="AH86:AI86" si="966">+(AH84/AH10)*100</f>
        <v>0.35086170609037981</v>
      </c>
      <c r="AI86" s="23">
        <f t="shared" si="966"/>
        <v>0.35123211488679218</v>
      </c>
      <c r="AJ86" s="23">
        <f t="shared" ref="AJ86:AK86" si="967">+(AJ84/AJ10)*100</f>
        <v>0.35226803112560501</v>
      </c>
      <c r="AK86" s="23">
        <f t="shared" si="967"/>
        <v>0.34915647949904005</v>
      </c>
      <c r="AL86" s="23">
        <f t="shared" ref="AL86:AM86" si="968">+(AL84/AL10)*100</f>
        <v>0.34774799091084063</v>
      </c>
      <c r="AM86" s="23">
        <f t="shared" si="968"/>
        <v>0.34669370611129702</v>
      </c>
      <c r="AN86" s="23">
        <f t="shared" ref="AN86:AO86" si="969">+(AN84/AN10)*100</f>
        <v>0.34390586569545128</v>
      </c>
      <c r="AO86" s="23">
        <f t="shared" si="969"/>
        <v>0.34119025986452439</v>
      </c>
      <c r="AP86" s="23">
        <f t="shared" ref="AP86:AQ86" si="970">+(AP84/AP10)*100</f>
        <v>0.33849815166461111</v>
      </c>
      <c r="AQ86" s="23">
        <f t="shared" si="970"/>
        <v>0.33580557486869939</v>
      </c>
      <c r="AR86" s="23">
        <f t="shared" ref="AR86:AS86" si="971">+(AR84/AR10)*100</f>
        <v>0.33156038934097509</v>
      </c>
      <c r="AS86" s="23">
        <f t="shared" si="971"/>
        <v>0.3128133202422565</v>
      </c>
      <c r="AT86" s="23">
        <f t="shared" ref="AT86" si="972">+(AT84/AT10)*100</f>
        <v>0.30927230278774032</v>
      </c>
      <c r="AU86" s="23">
        <f t="shared" ref="AU86:AV86" si="973">+(AU84/AU10)*100</f>
        <v>0.30789056558481032</v>
      </c>
      <c r="AV86" s="23">
        <f t="shared" si="973"/>
        <v>0.30253347210403003</v>
      </c>
      <c r="AW86" s="23">
        <f t="shared" ref="AW86:AX86" si="974">+(AW84/AW10)*100</f>
        <v>0.36461330431939065</v>
      </c>
      <c r="AX86" s="23">
        <f t="shared" si="974"/>
        <v>0.36509413982893041</v>
      </c>
      <c r="AY86" s="23">
        <f t="shared" ref="AY86:AZ86" si="975">+(AY84/AY10)*100</f>
        <v>0.34771047504787467</v>
      </c>
      <c r="AZ86" s="23">
        <f t="shared" si="975"/>
        <v>0.34353685799791306</v>
      </c>
      <c r="BA86" s="23">
        <f t="shared" ref="BA86:BB86" si="976">+(BA84/BA10)*100</f>
        <v>0.38184911286333223</v>
      </c>
      <c r="BB86" s="23">
        <f t="shared" si="976"/>
        <v>0.49388437414478031</v>
      </c>
      <c r="BC86" s="23">
        <f t="shared" ref="BC86:BD86" si="977">+(BC84/BC10)*100</f>
        <v>0.4900468969489945</v>
      </c>
      <c r="BD86" s="23">
        <f t="shared" si="977"/>
        <v>0.53422427640247894</v>
      </c>
      <c r="BE86" s="23">
        <f t="shared" ref="BE86:BF86" si="978">+(BE84/BE10)*100</f>
        <v>0.51505884041018657</v>
      </c>
      <c r="BF86" s="23">
        <f t="shared" si="978"/>
        <v>0.63848148255019654</v>
      </c>
      <c r="BG86" s="23">
        <f t="shared" ref="BG86" si="979">+(BG84/BG10)*100</f>
        <v>0.65313542911852007</v>
      </c>
      <c r="BH86" s="23">
        <f t="shared" ref="BH86:BI86" si="980">+(BH84/BH10)*100</f>
        <v>0.65357189467931498</v>
      </c>
      <c r="BI86" s="23">
        <f t="shared" si="980"/>
        <v>0.6498081428391127</v>
      </c>
      <c r="BJ86" s="23">
        <f t="shared" ref="BJ86:BK86" si="981">+(BJ84/BJ10)*100</f>
        <v>0.63214550362723276</v>
      </c>
      <c r="BK86" s="23">
        <f t="shared" si="981"/>
        <v>0.66165627185988451</v>
      </c>
      <c r="BL86" s="23">
        <f t="shared" ref="BL86:BM86" si="982">+(BL84/BL10)*100</f>
        <v>0.65841502572133626</v>
      </c>
      <c r="BM86" s="23">
        <f t="shared" si="982"/>
        <v>0.7032477557696305</v>
      </c>
      <c r="BN86" s="23">
        <f t="shared" ref="BN86:BO86" si="983">+(BN84/BN10)*100</f>
        <v>0.73469597009376819</v>
      </c>
      <c r="BO86" s="23">
        <f t="shared" si="983"/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</row>
    <row r="87" spans="2:87" x14ac:dyDescent="0.25">
      <c r="B87" s="190"/>
      <c r="C87" s="34" t="s">
        <v>74</v>
      </c>
      <c r="D87" s="23">
        <f t="shared" ref="D87:AG87" si="984">+(D84/D42)*100</f>
        <v>0</v>
      </c>
      <c r="E87" s="23">
        <f t="shared" si="984"/>
        <v>0</v>
      </c>
      <c r="F87" s="23">
        <f t="shared" si="984"/>
        <v>0</v>
      </c>
      <c r="G87" s="23">
        <f t="shared" si="984"/>
        <v>0</v>
      </c>
      <c r="H87" s="23">
        <f t="shared" si="984"/>
        <v>0</v>
      </c>
      <c r="I87" s="23">
        <f t="shared" si="984"/>
        <v>0</v>
      </c>
      <c r="J87" s="23">
        <f t="shared" si="984"/>
        <v>0</v>
      </c>
      <c r="K87" s="23">
        <f t="shared" si="984"/>
        <v>0</v>
      </c>
      <c r="L87" s="23">
        <f t="shared" si="984"/>
        <v>0</v>
      </c>
      <c r="M87" s="23">
        <f t="shared" si="984"/>
        <v>0</v>
      </c>
      <c r="N87" s="23">
        <f t="shared" si="984"/>
        <v>0</v>
      </c>
      <c r="O87" s="23">
        <f t="shared" si="984"/>
        <v>0</v>
      </c>
      <c r="P87" s="23">
        <f t="shared" si="984"/>
        <v>0</v>
      </c>
      <c r="Q87" s="23">
        <f t="shared" si="984"/>
        <v>0</v>
      </c>
      <c r="R87" s="23">
        <f t="shared" si="984"/>
        <v>3.3231403662687682E-2</v>
      </c>
      <c r="S87" s="23">
        <f t="shared" si="984"/>
        <v>0.11810733117879701</v>
      </c>
      <c r="T87" s="23">
        <f t="shared" si="984"/>
        <v>0.12579402107859625</v>
      </c>
      <c r="U87" s="23">
        <f t="shared" si="984"/>
        <v>0.12579402107859625</v>
      </c>
      <c r="V87" s="23">
        <f t="shared" si="984"/>
        <v>0.12579402107859625</v>
      </c>
      <c r="W87" s="23">
        <f t="shared" si="984"/>
        <v>0.12579402107859625</v>
      </c>
      <c r="X87" s="23">
        <f t="shared" si="984"/>
        <v>0.12579402107859625</v>
      </c>
      <c r="Y87" s="23">
        <f t="shared" si="984"/>
        <v>0.12579402107859625</v>
      </c>
      <c r="Z87" s="23">
        <f t="shared" si="984"/>
        <v>0.12579402107859625</v>
      </c>
      <c r="AA87" s="23">
        <f t="shared" si="984"/>
        <v>0.12579402107859625</v>
      </c>
      <c r="AB87" s="23">
        <f t="shared" si="984"/>
        <v>0.12579402107859625</v>
      </c>
      <c r="AC87" s="23">
        <f t="shared" si="984"/>
        <v>0.12579402107859625</v>
      </c>
      <c r="AD87" s="23">
        <f t="shared" si="984"/>
        <v>0.12579402107859625</v>
      </c>
      <c r="AE87" s="23">
        <f t="shared" si="984"/>
        <v>0.12663942503470191</v>
      </c>
      <c r="AF87" s="23">
        <f t="shared" si="984"/>
        <v>0.11362985515971002</v>
      </c>
      <c r="AG87" s="23">
        <f t="shared" si="984"/>
        <v>0.11362985515971002</v>
      </c>
      <c r="AH87" s="23">
        <f t="shared" ref="AH87:AI87" si="985">+(AH84/AH42)*100</f>
        <v>0.11362985515971002</v>
      </c>
      <c r="AI87" s="23">
        <f t="shared" si="985"/>
        <v>0.11362985515971002</v>
      </c>
      <c r="AJ87" s="23">
        <f t="shared" ref="AJ87:AK87" si="986">+(AJ84/AJ42)*100</f>
        <v>0.11362985515971002</v>
      </c>
      <c r="AK87" s="23">
        <f t="shared" si="986"/>
        <v>0.11362985515971002</v>
      </c>
      <c r="AL87" s="23">
        <f t="shared" ref="AL87:AM87" si="987">+(AL84/AL42)*100</f>
        <v>0.11362985515971002</v>
      </c>
      <c r="AM87" s="23">
        <f t="shared" si="987"/>
        <v>0.11362985515971002</v>
      </c>
      <c r="AN87" s="23">
        <f t="shared" ref="AN87:AO87" si="988">+(AN84/AN42)*100</f>
        <v>0.11362985515971002</v>
      </c>
      <c r="AO87" s="23">
        <f t="shared" si="988"/>
        <v>0.11362985515971002</v>
      </c>
      <c r="AP87" s="23">
        <f t="shared" ref="AP87" si="989">+(AP84/AP42)*100</f>
        <v>0.11362985515971002</v>
      </c>
      <c r="AQ87" s="23">
        <f t="shared" ref="AQ87:AV87" si="990">+(AQ84/AQ88)*100</f>
        <v>0.11362985515971002</v>
      </c>
      <c r="AR87" s="23">
        <f t="shared" si="990"/>
        <v>0.10874648756320748</v>
      </c>
      <c r="AS87" s="23">
        <f t="shared" si="990"/>
        <v>0.10330916318504711</v>
      </c>
      <c r="AT87" s="23">
        <f t="shared" si="990"/>
        <v>0.10330916318504711</v>
      </c>
      <c r="AU87" s="23">
        <f t="shared" si="990"/>
        <v>0.10330916318504711</v>
      </c>
      <c r="AV87" s="23">
        <f t="shared" si="990"/>
        <v>0.10330916318504711</v>
      </c>
      <c r="AW87" s="23">
        <f t="shared" ref="AW87:AX87" si="991">+(AW84/AW88)*100</f>
        <v>0.12516980328027646</v>
      </c>
      <c r="AX87" s="23">
        <f t="shared" si="991"/>
        <v>0.12516980328027646</v>
      </c>
      <c r="AY87" s="23">
        <f t="shared" ref="AY87:AZ87" si="992">+(AY84/AY88)*100</f>
        <v>0.11973247890211609</v>
      </c>
      <c r="AZ87" s="23">
        <f t="shared" si="992"/>
        <v>0.11973247890211609</v>
      </c>
      <c r="BA87" s="23">
        <f t="shared" ref="BA87:BB87" si="993">+(BA84/BA88)*100</f>
        <v>0.13495233540147084</v>
      </c>
      <c r="BB87" s="23">
        <f t="shared" si="993"/>
        <v>0.17525488056135294</v>
      </c>
      <c r="BC87" s="23">
        <f t="shared" ref="BC87:BD87" si="994">+(BC84/BC88)*100</f>
        <v>0.17525488056135294</v>
      </c>
      <c r="BD87" s="23">
        <f t="shared" si="994"/>
        <v>0.18707316295686374</v>
      </c>
      <c r="BE87" s="23">
        <f t="shared" ref="BE87:BF87" si="995">+(BE84/BE88)*100</f>
        <v>0.18177162549920861</v>
      </c>
      <c r="BF87" s="23">
        <f t="shared" si="995"/>
        <v>0.22653174270867629</v>
      </c>
      <c r="BG87" s="23">
        <f t="shared" ref="BG87" si="996">+(BG84/BG88)*100</f>
        <v>0.23429106251239901</v>
      </c>
      <c r="BH87" s="23">
        <f t="shared" ref="BH87:BI87" si="997">+(BH84/BH88)*100</f>
        <v>0.23429106251239901</v>
      </c>
      <c r="BI87" s="23">
        <f t="shared" si="997"/>
        <v>0.23429106251239901</v>
      </c>
      <c r="BJ87" s="23">
        <f t="shared" ref="BJ87:BK87" si="998">+(BJ84/BJ88)*100</f>
        <v>0.23429106251239901</v>
      </c>
      <c r="BK87" s="23">
        <f t="shared" si="998"/>
        <v>0.2459415350700645</v>
      </c>
      <c r="BL87" s="23">
        <f t="shared" ref="BL87:BM87" si="999">+(BL84/BL88)*100</f>
        <v>0.24594153599660759</v>
      </c>
      <c r="BM87" s="23">
        <f t="shared" si="999"/>
        <v>0.26379899644203048</v>
      </c>
      <c r="BN87" s="23">
        <f t="shared" ref="BN87:BO87" si="1000">+(BN84/BN88)*100</f>
        <v>0.27605016460567128</v>
      </c>
      <c r="BO87" s="23">
        <f t="shared" si="1000"/>
        <v>0.31097207382696274</v>
      </c>
      <c r="BP87" s="23">
        <v>0.29875080649988162</v>
      </c>
      <c r="BQ87" s="23">
        <v>0.31333412620490525</v>
      </c>
      <c r="BR87" s="23">
        <v>0.31333412620490525</v>
      </c>
      <c r="BS87" s="23">
        <v>0.31333412620490525</v>
      </c>
      <c r="BT87" s="23">
        <v>0.31333412620490525</v>
      </c>
      <c r="BU87" s="23">
        <v>0.32840008627945733</v>
      </c>
      <c r="BV87" s="23">
        <v>0.32840008627945733</v>
      </c>
      <c r="BW87" s="23">
        <v>0.36050845106906748</v>
      </c>
      <c r="BX87" s="23">
        <v>0.36050845106906748</v>
      </c>
      <c r="BY87" s="23">
        <v>0.36050845106906748</v>
      </c>
      <c r="BZ87" s="23">
        <v>0.36050845106906748</v>
      </c>
      <c r="CA87" s="23">
        <v>0.36050845106906748</v>
      </c>
      <c r="CB87" s="23">
        <v>0.34704444949740182</v>
      </c>
      <c r="CC87" s="23">
        <v>0.34214148008804934</v>
      </c>
      <c r="CD87" s="23">
        <v>0.34214148008804934</v>
      </c>
      <c r="CE87" s="23">
        <v>0.34214148008804934</v>
      </c>
      <c r="CF87" s="23">
        <v>0.34214148008804934</v>
      </c>
      <c r="CG87" s="23">
        <v>0.34214148008804934</v>
      </c>
      <c r="CH87" s="23">
        <v>0.34214148008804934</v>
      </c>
      <c r="CI87" s="23">
        <v>0.33723851067869681</v>
      </c>
    </row>
    <row r="88" spans="2:87" x14ac:dyDescent="0.25">
      <c r="B88" s="191"/>
      <c r="C88" s="35" t="s">
        <v>87</v>
      </c>
      <c r="D88" s="50">
        <f>+D42</f>
        <v>9656.2150442778748</v>
      </c>
      <c r="E88" s="50">
        <f t="shared" ref="E88:O88" si="1001">+E42</f>
        <v>10783.500792833722</v>
      </c>
      <c r="F88" s="50">
        <f t="shared" si="1001"/>
        <v>13449.430538144894</v>
      </c>
      <c r="G88" s="50">
        <f t="shared" si="1001"/>
        <v>17911.431640227955</v>
      </c>
      <c r="H88" s="50">
        <f t="shared" si="1001"/>
        <v>24617.375860885302</v>
      </c>
      <c r="I88" s="50">
        <f t="shared" si="1001"/>
        <v>22390.768739232484</v>
      </c>
      <c r="J88" s="50">
        <f t="shared" si="1001"/>
        <v>27234.855804736468</v>
      </c>
      <c r="K88" s="50">
        <f t="shared" si="1001"/>
        <v>33823.126233218332</v>
      </c>
      <c r="L88" s="50">
        <f t="shared" si="1001"/>
        <v>33400.964653949079</v>
      </c>
      <c r="M88" s="50">
        <f t="shared" si="1001"/>
        <v>38433.107149023846</v>
      </c>
      <c r="N88" s="50">
        <f t="shared" si="1001"/>
        <v>40085.115382885582</v>
      </c>
      <c r="O88" s="50">
        <f t="shared" si="1001"/>
        <v>36332.543570270391</v>
      </c>
      <c r="P88" s="50">
        <f>+P42</f>
        <v>36380.472401901789</v>
      </c>
      <c r="Q88" s="50">
        <f t="shared" ref="Q88:R88" si="1002">+Q42</f>
        <v>39394.355365630952</v>
      </c>
      <c r="R88" s="50">
        <f t="shared" si="1002"/>
        <v>40692.175200481201</v>
      </c>
      <c r="S88" s="50">
        <f t="shared" ref="S88:AG88" si="1003">+S42</f>
        <v>38756.92773948449</v>
      </c>
      <c r="T88" s="51">
        <f t="shared" si="1003"/>
        <v>36388.67142294455</v>
      </c>
      <c r="U88" s="50">
        <f t="shared" si="1003"/>
        <v>36388.67142294455</v>
      </c>
      <c r="V88" s="50">
        <f t="shared" si="1003"/>
        <v>36388.67142294455</v>
      </c>
      <c r="W88" s="50">
        <f t="shared" si="1003"/>
        <v>36388.67142294455</v>
      </c>
      <c r="X88" s="50">
        <f t="shared" si="1003"/>
        <v>36388.67142294455</v>
      </c>
      <c r="Y88" s="50">
        <f t="shared" si="1003"/>
        <v>36388.67142294455</v>
      </c>
      <c r="Z88" s="50">
        <f t="shared" si="1003"/>
        <v>36388.67142294455</v>
      </c>
      <c r="AA88" s="50">
        <f t="shared" si="1003"/>
        <v>36388.67142294455</v>
      </c>
      <c r="AB88" s="50">
        <f t="shared" si="1003"/>
        <v>36388.67142294455</v>
      </c>
      <c r="AC88" s="50">
        <f t="shared" si="1003"/>
        <v>36388.67142294455</v>
      </c>
      <c r="AD88" s="50">
        <f t="shared" si="1003"/>
        <v>36388.67142294455</v>
      </c>
      <c r="AE88" s="51">
        <f t="shared" si="1003"/>
        <v>36145.752389081623</v>
      </c>
      <c r="AF88" s="50">
        <f t="shared" si="1003"/>
        <v>40284.107495923708</v>
      </c>
      <c r="AG88" s="50">
        <f t="shared" si="1003"/>
        <v>40284.107495923708</v>
      </c>
      <c r="AH88" s="50">
        <f t="shared" ref="AH88:AI88" si="1004">+AH42</f>
        <v>40284.107495923708</v>
      </c>
      <c r="AI88" s="50">
        <f t="shared" si="1004"/>
        <v>40284.107495923708</v>
      </c>
      <c r="AJ88" s="50">
        <f t="shared" ref="AJ88:AK88" si="1005">+AJ42</f>
        <v>40284.107495923708</v>
      </c>
      <c r="AK88" s="50">
        <f t="shared" si="1005"/>
        <v>40284.107495923708</v>
      </c>
      <c r="AL88" s="50">
        <f t="shared" ref="AL88:AM88" si="1006">+AL42</f>
        <v>40284.107495923708</v>
      </c>
      <c r="AM88" s="50">
        <f t="shared" si="1006"/>
        <v>40284.107495923708</v>
      </c>
      <c r="AN88" s="50">
        <f t="shared" ref="AN88:AO88" si="1007">+AN42</f>
        <v>40284.107495923708</v>
      </c>
      <c r="AO88" s="50">
        <f t="shared" si="1007"/>
        <v>40284.107495923708</v>
      </c>
      <c r="AP88" s="50">
        <f t="shared" ref="AP88:AQ88" si="1008">+AP42</f>
        <v>40284.107495923708</v>
      </c>
      <c r="AQ88" s="50">
        <f t="shared" si="1008"/>
        <v>40284.107495923708</v>
      </c>
      <c r="AR88" s="50">
        <f t="shared" ref="AR88:AW88" si="1009">AR42</f>
        <v>42093.104821793902</v>
      </c>
      <c r="AS88" s="50">
        <f t="shared" si="1009"/>
        <v>42093.104821793902</v>
      </c>
      <c r="AT88" s="50">
        <f t="shared" si="1009"/>
        <v>42093.104821793902</v>
      </c>
      <c r="AU88" s="50">
        <f t="shared" si="1009"/>
        <v>42093.104821793902</v>
      </c>
      <c r="AV88" s="50">
        <f t="shared" si="1009"/>
        <v>42093.104821793902</v>
      </c>
      <c r="AW88" s="50">
        <f t="shared" si="1009"/>
        <v>42093.104821793902</v>
      </c>
      <c r="AX88" s="50">
        <f t="shared" ref="AX88:AY88" si="1010">AX42</f>
        <v>42093.104821793902</v>
      </c>
      <c r="AY88" s="50">
        <f t="shared" si="1010"/>
        <v>42093.104821793902</v>
      </c>
      <c r="AZ88" s="50">
        <f t="shared" ref="AZ88:BA88" si="1011">AZ42</f>
        <v>42093.104821793902</v>
      </c>
      <c r="BA88" s="50">
        <f t="shared" si="1011"/>
        <v>42093.104821793902</v>
      </c>
      <c r="BB88" s="50">
        <f t="shared" ref="BB88:BC88" si="1012">BB42</f>
        <v>42093.104821793902</v>
      </c>
      <c r="BC88" s="50">
        <f t="shared" si="1012"/>
        <v>42093.104821793902</v>
      </c>
      <c r="BD88" s="50">
        <f t="shared" ref="BD88:BE88" si="1013">BD42</f>
        <v>43171.224730199516</v>
      </c>
      <c r="BE88" s="50">
        <f t="shared" si="1013"/>
        <v>43171.224730199516</v>
      </c>
      <c r="BF88" s="50">
        <f t="shared" ref="BF88:BG88" si="1014">BF42</f>
        <v>43171.224730199516</v>
      </c>
      <c r="BG88" s="50">
        <f t="shared" si="1014"/>
        <v>43171.224730199516</v>
      </c>
      <c r="BH88" s="50">
        <f t="shared" ref="BH88:BI88" si="1015">BH42</f>
        <v>43171.224730199516</v>
      </c>
      <c r="BI88" s="50">
        <f t="shared" si="1015"/>
        <v>43171.224730199516</v>
      </c>
      <c r="BJ88" s="50">
        <f t="shared" ref="BJ88:BK88" si="1016">BJ42</f>
        <v>43171.224730199516</v>
      </c>
      <c r="BK88" s="50">
        <f t="shared" si="1016"/>
        <v>43171.224730199516</v>
      </c>
      <c r="BL88" s="50">
        <f t="shared" ref="BL88:BM88" si="1017">BL42</f>
        <v>43171.224730199516</v>
      </c>
      <c r="BM88" s="50">
        <f t="shared" si="1017"/>
        <v>43171.224730199516</v>
      </c>
      <c r="BN88" s="50">
        <f t="shared" ref="BN88:BO88" si="1018">BN42</f>
        <v>43171.224730199516</v>
      </c>
      <c r="BO88" s="50">
        <f t="shared" si="1018"/>
        <v>43171.224730199516</v>
      </c>
      <c r="BP88" s="50">
        <v>44937.2687601609</v>
      </c>
      <c r="BQ88" s="50">
        <v>44937.2687601609</v>
      </c>
      <c r="BR88" s="50">
        <v>44937.2687601609</v>
      </c>
      <c r="BS88" s="50">
        <v>44937.2687601609</v>
      </c>
      <c r="BT88" s="50">
        <v>44937.2687601609</v>
      </c>
      <c r="BU88" s="50">
        <v>44937.2687601609</v>
      </c>
      <c r="BV88" s="50">
        <v>44937.2687601609</v>
      </c>
      <c r="BW88" s="50">
        <v>44937.2687601609</v>
      </c>
      <c r="BX88" s="50">
        <v>44937.2687601609</v>
      </c>
      <c r="BY88" s="50">
        <v>44937.2687601609</v>
      </c>
      <c r="BZ88" s="50">
        <v>44937.2687601609</v>
      </c>
      <c r="CA88" s="50">
        <v>44937.2687601609</v>
      </c>
      <c r="CB88" s="50">
        <v>46680.663469655301</v>
      </c>
      <c r="CC88" s="50">
        <v>46680.663469655301</v>
      </c>
      <c r="CD88" s="50">
        <v>46680.663469655301</v>
      </c>
      <c r="CE88" s="50">
        <v>46680.663469655301</v>
      </c>
      <c r="CF88" s="50">
        <v>46680.663469655301</v>
      </c>
      <c r="CG88" s="50">
        <v>46680.663469655301</v>
      </c>
      <c r="CH88" s="50">
        <v>46680.663469655301</v>
      </c>
      <c r="CI88" s="50">
        <v>46680.663469655301</v>
      </c>
    </row>
    <row r="89" spans="2:87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87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113</v>
      </c>
      <c r="U90" s="15" t="s">
        <v>20</v>
      </c>
      <c r="V90" s="15" t="s">
        <v>21</v>
      </c>
      <c r="W90" s="15" t="s">
        <v>117</v>
      </c>
      <c r="X90" s="15" t="s">
        <v>22</v>
      </c>
      <c r="Y90" s="15" t="s">
        <v>23</v>
      </c>
      <c r="Z90" s="15" t="s">
        <v>24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2021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 t="s">
        <v>17</v>
      </c>
      <c r="BD90" s="16" t="s">
        <v>114</v>
      </c>
      <c r="BE90" s="16" t="s">
        <v>18</v>
      </c>
      <c r="BF90" s="16" t="s">
        <v>25</v>
      </c>
      <c r="BG90" s="16" t="s">
        <v>118</v>
      </c>
      <c r="BH90" s="16" t="s">
        <v>27</v>
      </c>
      <c r="BI90" s="16" t="s">
        <v>29</v>
      </c>
      <c r="BJ90" s="18" t="s">
        <v>31</v>
      </c>
      <c r="BK90" s="18" t="s">
        <v>121</v>
      </c>
      <c r="BL90" s="18" t="s">
        <v>33</v>
      </c>
      <c r="BM90" s="18" t="s">
        <v>35</v>
      </c>
      <c r="BN90" s="18" t="s">
        <v>37</v>
      </c>
      <c r="BO90" s="18" t="s">
        <v>39</v>
      </c>
      <c r="BP90" s="18" t="s">
        <v>115</v>
      </c>
      <c r="BQ90" s="18" t="s">
        <v>42</v>
      </c>
      <c r="BR90" s="18" t="s">
        <v>43</v>
      </c>
      <c r="BS90" s="18" t="s">
        <v>119</v>
      </c>
      <c r="BT90" s="18" t="s">
        <v>44</v>
      </c>
      <c r="BU90" s="18" t="s">
        <v>45</v>
      </c>
      <c r="BV90" s="18" t="s">
        <v>46</v>
      </c>
      <c r="BW90" s="18" t="s">
        <v>122</v>
      </c>
      <c r="BX90" s="18" t="s">
        <v>47</v>
      </c>
      <c r="BY90" s="18" t="s">
        <v>48</v>
      </c>
      <c r="BZ90" s="18" t="s">
        <v>49</v>
      </c>
      <c r="CA90" s="18" t="s">
        <v>50</v>
      </c>
      <c r="CB90" s="18" t="s">
        <v>116</v>
      </c>
      <c r="CC90" s="18" t="s">
        <v>64</v>
      </c>
      <c r="CD90" s="18" t="s">
        <v>65</v>
      </c>
      <c r="CE90" s="18" t="s">
        <v>120</v>
      </c>
      <c r="CF90" s="18" t="s">
        <v>210</v>
      </c>
      <c r="CG90" s="18" t="s">
        <v>211</v>
      </c>
      <c r="CH90" s="18" t="s">
        <v>212</v>
      </c>
      <c r="CI90" s="18" t="s">
        <v>215</v>
      </c>
    </row>
    <row r="91" spans="2:87" ht="15.75" customHeight="1" x14ac:dyDescent="0.25">
      <c r="B91" s="189" t="s">
        <v>97</v>
      </c>
      <c r="C91" s="53" t="s">
        <v>98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1491.0919932327099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</row>
    <row r="92" spans="2:87" x14ac:dyDescent="0.25">
      <c r="B92" s="190"/>
      <c r="C92" s="22" t="s">
        <v>76</v>
      </c>
      <c r="D92" s="23">
        <f t="shared" ref="D92:AG92" si="1019">+(D91/D10)*100</f>
        <v>15.864131391230771</v>
      </c>
      <c r="E92" s="23">
        <f t="shared" si="1019"/>
        <v>14.940915160006258</v>
      </c>
      <c r="F92" s="23">
        <f t="shared" si="1019"/>
        <v>13.606551532244666</v>
      </c>
      <c r="G92" s="23">
        <f t="shared" si="1019"/>
        <v>12.439656434447803</v>
      </c>
      <c r="H92" s="23">
        <f t="shared" si="1019"/>
        <v>14.014678427229818</v>
      </c>
      <c r="I92" s="23">
        <f t="shared" si="1019"/>
        <v>13.130009249895542</v>
      </c>
      <c r="J92" s="23">
        <f t="shared" si="1019"/>
        <v>13.18315878076621</v>
      </c>
      <c r="K92" s="23">
        <f t="shared" si="1019"/>
        <v>15.097767751907732</v>
      </c>
      <c r="L92" s="23">
        <f t="shared" si="1019"/>
        <v>11.498523525336857</v>
      </c>
      <c r="M92" s="23">
        <f t="shared" si="1019"/>
        <v>10.12173723847936</v>
      </c>
      <c r="N92" s="23">
        <f t="shared" si="1019"/>
        <v>10.563838662433273</v>
      </c>
      <c r="O92" s="23">
        <f t="shared" si="1019"/>
        <v>11.930615920657141</v>
      </c>
      <c r="P92" s="23">
        <f t="shared" si="1019"/>
        <v>12.786598173335259</v>
      </c>
      <c r="Q92" s="23">
        <f t="shared" si="1019"/>
        <v>13.039789536017132</v>
      </c>
      <c r="R92" s="23">
        <f t="shared" si="1019"/>
        <v>14.087741129126039</v>
      </c>
      <c r="S92" s="23">
        <f t="shared" si="1019"/>
        <v>13.761814445916251</v>
      </c>
      <c r="T92" s="23">
        <f t="shared" si="1019"/>
        <v>13.11257761659094</v>
      </c>
      <c r="U92" s="23">
        <f t="shared" si="1019"/>
        <v>12.943016100826588</v>
      </c>
      <c r="V92" s="23">
        <f t="shared" si="1019"/>
        <v>13.31815610728022</v>
      </c>
      <c r="W92" s="23">
        <f t="shared" si="1019"/>
        <v>12.242062435632128</v>
      </c>
      <c r="X92" s="23">
        <f t="shared" si="1019"/>
        <v>12.072416117854527</v>
      </c>
      <c r="Y92" s="23">
        <f t="shared" si="1019"/>
        <v>12.02457332449705</v>
      </c>
      <c r="Z92" s="23">
        <f t="shared" si="1019"/>
        <v>11.913667025802292</v>
      </c>
      <c r="AA92" s="23">
        <f t="shared" si="1019"/>
        <v>11.896608108453044</v>
      </c>
      <c r="AB92" s="23">
        <f t="shared" si="1019"/>
        <v>11.91707100310655</v>
      </c>
      <c r="AC92" s="23">
        <f t="shared" si="1019"/>
        <v>12.039468048318492</v>
      </c>
      <c r="AD92" s="23">
        <f t="shared" si="1019"/>
        <v>11.902923154583361</v>
      </c>
      <c r="AE92" s="23">
        <f t="shared" si="1019"/>
        <v>12.094818942376222</v>
      </c>
      <c r="AF92" s="23">
        <f t="shared" si="1019"/>
        <v>11.51182240165592</v>
      </c>
      <c r="AG92" s="23">
        <f t="shared" si="1019"/>
        <v>11.684541088449194</v>
      </c>
      <c r="AH92" s="23">
        <f t="shared" ref="AH92:AI92" si="1020">+(AH91/AH10)*100</f>
        <v>11.784740602432068</v>
      </c>
      <c r="AI92" s="23">
        <f t="shared" si="1020"/>
        <v>11.570455397991083</v>
      </c>
      <c r="AJ92" s="23">
        <f t="shared" ref="AJ92:AK92" si="1021">+(AJ91/AJ10)*100</f>
        <v>11.435858684946677</v>
      </c>
      <c r="AK92" s="23">
        <f t="shared" si="1021"/>
        <v>11.428997999513838</v>
      </c>
      <c r="AL92" s="23">
        <f t="shared" ref="AL92:AM92" si="1022">+(AL91/AL10)*100</f>
        <v>11.288757923044855</v>
      </c>
      <c r="AM92" s="23">
        <f t="shared" si="1022"/>
        <v>11.365262998421914</v>
      </c>
      <c r="AN92" s="23">
        <f t="shared" ref="AN92:AO92" si="1023">+(AN91/AN10)*100</f>
        <v>11.470868365880273</v>
      </c>
      <c r="AO92" s="23">
        <f t="shared" si="1023"/>
        <v>11.476784977891604</v>
      </c>
      <c r="AP92" s="23">
        <f t="shared" ref="AP92" si="1024">+(AP91/AP10)*100</f>
        <v>11.383678431053951</v>
      </c>
      <c r="AQ92" s="23">
        <f t="shared" ref="AQ92:AV92" si="1025">+(AQ91/AQ10)*100</f>
        <v>10.938710804084709</v>
      </c>
      <c r="AR92" s="23">
        <f t="shared" si="1025"/>
        <v>10.708800876404016</v>
      </c>
      <c r="AS92" s="23">
        <f t="shared" si="1025"/>
        <v>10.758695442420141</v>
      </c>
      <c r="AT92" s="23">
        <f t="shared" si="1025"/>
        <v>11.287905586679607</v>
      </c>
      <c r="AU92" s="23">
        <f t="shared" si="1025"/>
        <v>11.260291576206818</v>
      </c>
      <c r="AV92" s="23">
        <f t="shared" si="1025"/>
        <v>11.109774987102215</v>
      </c>
      <c r="AW92" s="23">
        <f t="shared" ref="AW92:AX92" si="1026">+(AW91/AW10)*100</f>
        <v>11.067049666448604</v>
      </c>
      <c r="AX92" s="23">
        <f t="shared" si="1026"/>
        <v>11.055976500526734</v>
      </c>
      <c r="AY92" s="23">
        <f t="shared" ref="AY92:AZ92" si="1027">+(AY91/AY10)*100</f>
        <v>11.18895078245119</v>
      </c>
      <c r="AZ92" s="23">
        <f t="shared" si="1027"/>
        <v>10.890846739290568</v>
      </c>
      <c r="BA92" s="23">
        <f t="shared" ref="BA92:BB92" si="1028">+(BA91/BA10)*100</f>
        <v>10.63183239528178</v>
      </c>
      <c r="BB92" s="23">
        <f t="shared" si="1028"/>
        <v>10.838041228912212</v>
      </c>
      <c r="BC92" s="23">
        <f t="shared" ref="BC92:BD92" si="1029">+(BC91/BC10)*100</f>
        <v>10.760650217356922</v>
      </c>
      <c r="BD92" s="23">
        <f t="shared" si="1029"/>
        <v>10.738134530668672</v>
      </c>
      <c r="BE92" s="23">
        <f t="shared" ref="BE92:BF92" si="1030">+(BE91/BE10)*100</f>
        <v>10.866210900235625</v>
      </c>
      <c r="BF92" s="23">
        <f t="shared" si="1030"/>
        <v>10.838641503532628</v>
      </c>
      <c r="BG92" s="23">
        <f t="shared" ref="BG92" si="1031">+(BG91/BG10)*100</f>
        <v>10.751346177339942</v>
      </c>
      <c r="BH92" s="23">
        <f t="shared" ref="BH92:BI92" si="1032">+(BH91/BH10)*100</f>
        <v>10.784910482254276</v>
      </c>
      <c r="BI92" s="23">
        <f t="shared" si="1032"/>
        <v>10.86332039930144</v>
      </c>
      <c r="BJ92" s="23">
        <f t="shared" ref="BJ92:BK92" si="1033">+(BJ91/BJ10)*100</f>
        <v>10.541329772596576</v>
      </c>
      <c r="BK92" s="23">
        <f t="shared" si="1033"/>
        <v>10.66576868130598</v>
      </c>
      <c r="BL92" s="23">
        <f t="shared" ref="BL92:BM92" si="1034">+(BL91/BL10)*100</f>
        <v>10.492814564607999</v>
      </c>
      <c r="BM92" s="23">
        <f t="shared" si="1034"/>
        <v>10.55717139344622</v>
      </c>
      <c r="BN92" s="23">
        <f t="shared" ref="BN92:BO92" si="1035">+(BN91/BN10)*100</f>
        <v>10.762561650709705</v>
      </c>
      <c r="BO92" s="23">
        <f t="shared" si="1035"/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</row>
    <row r="93" spans="2:87" x14ac:dyDescent="0.25">
      <c r="B93" s="190"/>
      <c r="C93" s="22" t="s">
        <v>73</v>
      </c>
      <c r="D93" s="23">
        <f t="shared" ref="D93:P93" si="1036">+(D91/D103)*100</f>
        <v>4.0544329621366453</v>
      </c>
      <c r="E93" s="23">
        <f t="shared" si="1036"/>
        <v>3.2567877535965919</v>
      </c>
      <c r="F93" s="23">
        <f t="shared" si="1036"/>
        <v>2.4265406792830282</v>
      </c>
      <c r="G93" s="23">
        <f t="shared" si="1036"/>
        <v>1.7237909857555715</v>
      </c>
      <c r="H93" s="23">
        <f t="shared" si="1036"/>
        <v>1.4612851545870811</v>
      </c>
      <c r="I93" s="23">
        <f t="shared" si="1036"/>
        <v>1.5875956411538334</v>
      </c>
      <c r="J93" s="23">
        <f t="shared" si="1036"/>
        <v>1.3744334762299895</v>
      </c>
      <c r="K93" s="23">
        <f t="shared" si="1036"/>
        <v>1.2259454855585008</v>
      </c>
      <c r="L93" s="23">
        <f t="shared" si="1036"/>
        <v>1.2362238096654807</v>
      </c>
      <c r="M93" s="23">
        <f t="shared" si="1036"/>
        <v>1.0993152791229013</v>
      </c>
      <c r="N93" s="23">
        <f t="shared" si="1036"/>
        <v>1.4231797856801094</v>
      </c>
      <c r="O93" s="23">
        <f t="shared" si="1036"/>
        <v>1.7943131876377565</v>
      </c>
      <c r="P93" s="23">
        <f t="shared" si="1036"/>
        <v>2.2158127107066892</v>
      </c>
      <c r="Q93" s="23">
        <f t="shared" ref="Q93:AG93" si="1037">+(Q91/Q42)*100</f>
        <v>2.3719937036737218</v>
      </c>
      <c r="R93" s="23">
        <f t="shared" si="1037"/>
        <v>2.7837779479623994</v>
      </c>
      <c r="S93" s="23">
        <f t="shared" si="1037"/>
        <v>3.1456902676697887</v>
      </c>
      <c r="T93" s="23">
        <f t="shared" si="1037"/>
        <v>3.3788752418831982</v>
      </c>
      <c r="U93" s="23">
        <f t="shared" si="1037"/>
        <v>3.3785600270674463</v>
      </c>
      <c r="V93" s="23">
        <f t="shared" si="1037"/>
        <v>3.51583095730656</v>
      </c>
      <c r="W93" s="23">
        <f t="shared" si="1037"/>
        <v>3.6268129031477256</v>
      </c>
      <c r="X93" s="23">
        <f t="shared" si="1037"/>
        <v>3.6056079141026611</v>
      </c>
      <c r="Y93" s="23">
        <f t="shared" si="1037"/>
        <v>3.5924351376781676</v>
      </c>
      <c r="Z93" s="23">
        <f t="shared" si="1037"/>
        <v>3.5833238149658833</v>
      </c>
      <c r="AA93" s="23">
        <f t="shared" si="1037"/>
        <v>3.5887313093375282</v>
      </c>
      <c r="AB93" s="23">
        <f t="shared" si="1037"/>
        <v>3.6130985087904666</v>
      </c>
      <c r="AC93" s="23">
        <f t="shared" si="1037"/>
        <v>3.761719133250141</v>
      </c>
      <c r="AD93" s="23">
        <f t="shared" si="1037"/>
        <v>3.7750890936423502</v>
      </c>
      <c r="AE93" s="23">
        <f t="shared" si="1037"/>
        <v>4.0865845896259989</v>
      </c>
      <c r="AF93" s="23">
        <f t="shared" si="1037"/>
        <v>3.6548421602265582</v>
      </c>
      <c r="AG93" s="23">
        <f t="shared" si="1037"/>
        <v>3.7484458127102958</v>
      </c>
      <c r="AH93" s="23">
        <f t="shared" ref="AH93:AI93" si="1038">+(AH91/AH42)*100</f>
        <v>3.8165988037582137</v>
      </c>
      <c r="AI93" s="23">
        <f t="shared" si="1038"/>
        <v>3.7432487385994779</v>
      </c>
      <c r="AJ93" s="23">
        <f t="shared" ref="AJ93:AK93" si="1039">+(AJ91/AJ42)*100</f>
        <v>3.688824563061381</v>
      </c>
      <c r="AK93" s="23">
        <f t="shared" si="1039"/>
        <v>3.7194652356693365</v>
      </c>
      <c r="AL93" s="23">
        <f t="shared" ref="AL93:AM93" si="1040">+(AL91/AL42)*100</f>
        <v>3.6887055029959854</v>
      </c>
      <c r="AM93" s="23">
        <f t="shared" si="1040"/>
        <v>3.7249974995165114</v>
      </c>
      <c r="AN93" s="23">
        <f t="shared" ref="AN93:AO93" si="1041">+(AN91/AN42)*100</f>
        <v>3.7900868841979594</v>
      </c>
      <c r="AO93" s="23">
        <f t="shared" si="1041"/>
        <v>3.8222234575359115</v>
      </c>
      <c r="AP93" s="23">
        <f t="shared" ref="AP93" si="1042">+(AP91/AP42)*100</f>
        <v>3.8213671919456136</v>
      </c>
      <c r="AQ93" s="23">
        <f t="shared" ref="AQ93:AV93" si="1043">+(AQ91/AQ103)*100</f>
        <v>3.7014398131660018</v>
      </c>
      <c r="AR93" s="23">
        <f t="shared" si="1043"/>
        <v>3.5123148565407276</v>
      </c>
      <c r="AS93" s="23">
        <f t="shared" si="1043"/>
        <v>3.5531473604079009</v>
      </c>
      <c r="AT93" s="23">
        <f t="shared" si="1043"/>
        <v>3.770606257851794</v>
      </c>
      <c r="AU93" s="23">
        <f t="shared" si="1043"/>
        <v>3.778262246353651</v>
      </c>
      <c r="AV93" s="23">
        <f t="shared" si="1043"/>
        <v>3.7937671792463075</v>
      </c>
      <c r="AW93" s="23">
        <f t="shared" ref="AW93:AX93" si="1044">+(AW91/AW103)*100</f>
        <v>3.7992591417590544</v>
      </c>
      <c r="AX93" s="23">
        <f t="shared" si="1044"/>
        <v>3.7904590971816829</v>
      </c>
      <c r="AY93" s="23">
        <f t="shared" ref="AY93:AZ93" si="1045">+(AY91/AY103)*100</f>
        <v>3.8528629697227208</v>
      </c>
      <c r="AZ93" s="23">
        <f t="shared" si="1045"/>
        <v>3.7957734289058709</v>
      </c>
      <c r="BA93" s="23">
        <f t="shared" ref="BA93:BB93" si="1046">+(BA91/BA103)*100</f>
        <v>3.7574805414143162</v>
      </c>
      <c r="BB93" s="23">
        <f t="shared" si="1046"/>
        <v>3.8458791582161309</v>
      </c>
      <c r="BC93" s="23">
        <f t="shared" ref="BC93:BD93" si="1047">+(BC91/BC103)*100</f>
        <v>3.8483183555423461</v>
      </c>
      <c r="BD93" s="23">
        <f t="shared" si="1047"/>
        <v>3.7602499168253543</v>
      </c>
      <c r="BE93" s="23">
        <f t="shared" ref="BE93:BF93" si="1048">+(BE91/BE103)*100</f>
        <v>3.8348411159782216</v>
      </c>
      <c r="BF93" s="23">
        <f t="shared" si="1048"/>
        <v>3.8455247575591227</v>
      </c>
      <c r="BG93" s="23">
        <f t="shared" ref="BG93" si="1049">+(BG91/BG103)*100</f>
        <v>3.8566952687395837</v>
      </c>
      <c r="BH93" s="23">
        <f t="shared" ref="BH93:BI93" si="1050">+(BH91/BH103)*100</f>
        <v>3.8661517677841402</v>
      </c>
      <c r="BI93" s="23">
        <f t="shared" si="1050"/>
        <v>3.9168159199185633</v>
      </c>
      <c r="BJ93" s="23">
        <f t="shared" ref="BJ93:BK93" si="1051">+(BJ91/BJ103)*100</f>
        <v>3.9069159529632707</v>
      </c>
      <c r="BK93" s="23">
        <f t="shared" si="1051"/>
        <v>3.9645290670472213</v>
      </c>
      <c r="BL93" s="23">
        <f t="shared" ref="BL93:BM93" si="1052">+(BL91/BL103)*100</f>
        <v>3.9194411277598524</v>
      </c>
      <c r="BM93" s="23">
        <f t="shared" si="1052"/>
        <v>3.9601565678795065</v>
      </c>
      <c r="BN93" s="23">
        <f t="shared" ref="BN93:BO93" si="1053">+(BN91/BN103)*100</f>
        <v>4.0438590058931636</v>
      </c>
      <c r="BO93" s="23">
        <f t="shared" si="1053"/>
        <v>4.1573864825178815</v>
      </c>
      <c r="BP93" s="23">
        <v>4.0152977712924596</v>
      </c>
      <c r="BQ93" s="23">
        <v>4.0309484618929758</v>
      </c>
      <c r="BR93" s="23">
        <v>3.936635180892325</v>
      </c>
      <c r="BS93" s="23">
        <v>3.9587490047957261</v>
      </c>
      <c r="BT93" s="23">
        <v>3.99726521061715</v>
      </c>
      <c r="BU93" s="23">
        <v>4.0407747415713207</v>
      </c>
      <c r="BV93" s="23">
        <v>4.0916382550943586</v>
      </c>
      <c r="BW93" s="23">
        <v>4.0421733899102623</v>
      </c>
      <c r="BX93" s="23">
        <v>4.0704219075844161</v>
      </c>
      <c r="BY93" s="23">
        <v>4.0743323621379348</v>
      </c>
      <c r="BZ93" s="23">
        <v>4.1269146745115615</v>
      </c>
      <c r="CA93" s="23">
        <v>4.1527295438295191</v>
      </c>
      <c r="CB93" s="23">
        <v>4.1917816077327767</v>
      </c>
      <c r="CC93" s="23">
        <v>4.2572843489365564</v>
      </c>
      <c r="CD93" s="23">
        <v>4.2021376976080518</v>
      </c>
      <c r="CE93" s="23">
        <v>4.2792377421925671</v>
      </c>
      <c r="CF93" s="23">
        <v>4.2922584113694917</v>
      </c>
      <c r="CG93" s="23">
        <v>4.3130070458967538</v>
      </c>
      <c r="CH93" s="23">
        <v>4.6427335472531119</v>
      </c>
      <c r="CI93" s="23">
        <v>4.6997237941137495</v>
      </c>
    </row>
    <row r="94" spans="2:87" x14ac:dyDescent="0.25">
      <c r="B94" s="190"/>
      <c r="C94" s="27" t="s">
        <v>75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1037.2009162443201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</row>
    <row r="95" spans="2:87" x14ac:dyDescent="0.25">
      <c r="B95" s="190"/>
      <c r="C95" s="22" t="s">
        <v>99</v>
      </c>
      <c r="D95" s="54">
        <f t="shared" ref="D95:AG95" si="1054">+(D94/D91)*100</f>
        <v>100</v>
      </c>
      <c r="E95" s="54">
        <f t="shared" si="1054"/>
        <v>100</v>
      </c>
      <c r="F95" s="54">
        <f t="shared" si="1054"/>
        <v>100</v>
      </c>
      <c r="G95" s="23">
        <f t="shared" si="1054"/>
        <v>99.821097639931793</v>
      </c>
      <c r="H95" s="23">
        <f t="shared" si="1054"/>
        <v>96.510613771820019</v>
      </c>
      <c r="I95" s="23">
        <f t="shared" si="1054"/>
        <v>92.51821950022665</v>
      </c>
      <c r="J95" s="23">
        <f t="shared" si="1054"/>
        <v>95.156522317352383</v>
      </c>
      <c r="K95" s="23">
        <f t="shared" si="1054"/>
        <v>84.240396680063085</v>
      </c>
      <c r="L95" s="23">
        <f t="shared" si="1054"/>
        <v>83.064116840501725</v>
      </c>
      <c r="M95" s="23">
        <f t="shared" si="1054"/>
        <v>74.738389978219431</v>
      </c>
      <c r="N95" s="23">
        <f t="shared" si="1054"/>
        <v>64.656884533997768</v>
      </c>
      <c r="O95" s="23">
        <f t="shared" si="1054"/>
        <v>62.35431504216757</v>
      </c>
      <c r="P95" s="23">
        <f t="shared" si="1054"/>
        <v>58.619577467220338</v>
      </c>
      <c r="Q95" s="23">
        <f t="shared" si="1054"/>
        <v>58.225810903350542</v>
      </c>
      <c r="R95" s="23">
        <f t="shared" si="1054"/>
        <v>54.947916245802098</v>
      </c>
      <c r="S95" s="23">
        <f t="shared" si="1054"/>
        <v>55.9317712286038</v>
      </c>
      <c r="T95" s="23">
        <f t="shared" si="1054"/>
        <v>56.820761546469392</v>
      </c>
      <c r="U95" s="23">
        <f t="shared" si="1054"/>
        <v>56.678970317856546</v>
      </c>
      <c r="V95" s="23">
        <f t="shared" si="1054"/>
        <v>58.707631112208226</v>
      </c>
      <c r="W95" s="23">
        <f t="shared" si="1054"/>
        <v>56.672148792207331</v>
      </c>
      <c r="X95" s="23">
        <f t="shared" si="1054"/>
        <v>57.381658621202789</v>
      </c>
      <c r="Y95" s="23">
        <f t="shared" si="1054"/>
        <v>57.665250539006294</v>
      </c>
      <c r="Z95" s="23">
        <f t="shared" si="1054"/>
        <v>57.706396447336431</v>
      </c>
      <c r="AA95" s="23">
        <f t="shared" si="1054"/>
        <v>57.49169623308206</v>
      </c>
      <c r="AB95" s="23">
        <f t="shared" si="1054"/>
        <v>57.921264005767995</v>
      </c>
      <c r="AC95" s="23">
        <f t="shared" si="1054"/>
        <v>59.79927637234681</v>
      </c>
      <c r="AD95" s="23">
        <f t="shared" si="1054"/>
        <v>60.00313931474993</v>
      </c>
      <c r="AE95" s="23">
        <f t="shared" si="1054"/>
        <v>58.302006848515184</v>
      </c>
      <c r="AF95" s="23">
        <f t="shared" si="1054"/>
        <v>58.466550343799696</v>
      </c>
      <c r="AG95" s="23">
        <f t="shared" si="1054"/>
        <v>57.489446703498238</v>
      </c>
      <c r="AH95" s="23">
        <f t="shared" ref="AH95:AI95" si="1055">+(AH94/AH91)*100</f>
        <v>56.200119641209902</v>
      </c>
      <c r="AI95" s="23">
        <f t="shared" si="1055"/>
        <v>57.215428449295032</v>
      </c>
      <c r="AJ95" s="23">
        <f t="shared" ref="AJ95:AK95" si="1056">+(AJ94/AJ91)*100</f>
        <v>57.721965437733616</v>
      </c>
      <c r="AK95" s="23">
        <f t="shared" si="1056"/>
        <v>58.006371405505483</v>
      </c>
      <c r="AL95" s="23">
        <f t="shared" ref="AL95:AM95" si="1057">+(AL94/AL91)*100</f>
        <v>58.655873001348816</v>
      </c>
      <c r="AM95" s="23">
        <f t="shared" si="1057"/>
        <v>58.115578780527066</v>
      </c>
      <c r="AN95" s="23">
        <f t="shared" ref="AN95:AO95" si="1058">+(AN94/AN91)*100</f>
        <v>57.559460523671923</v>
      </c>
      <c r="AO95" s="23">
        <f t="shared" si="1058"/>
        <v>56.825385295633204</v>
      </c>
      <c r="AP95" s="23">
        <f t="shared" ref="AP95" si="1059">+(AP94/AP91)*100</f>
        <v>58.296515668248198</v>
      </c>
      <c r="AQ95" s="23">
        <f t="shared" ref="AQ95:AV95" si="1060">+(AQ94/AQ91)*100</f>
        <v>60.309608085596707</v>
      </c>
      <c r="AR95" s="23">
        <f t="shared" si="1060"/>
        <v>60.889087318509283</v>
      </c>
      <c r="AS95" s="23">
        <f t="shared" si="1060"/>
        <v>60.119459988391064</v>
      </c>
      <c r="AT95" s="23">
        <f t="shared" si="1060"/>
        <v>57.322642079086513</v>
      </c>
      <c r="AU95" s="23">
        <f t="shared" si="1060"/>
        <v>56.764333289814481</v>
      </c>
      <c r="AV95" s="23">
        <f t="shared" si="1060"/>
        <v>57.141244099165846</v>
      </c>
      <c r="AW95" s="23">
        <f t="shared" ref="AW95:AX95" si="1061">+(AW94/AW91)*100</f>
        <v>57.135513121297102</v>
      </c>
      <c r="AX95" s="23">
        <f t="shared" si="1061"/>
        <v>57.193651536596469</v>
      </c>
      <c r="AY95" s="23">
        <f t="shared" ref="AY95:AZ95" si="1062">+(AY94/AY91)*100</f>
        <v>56.469224713089673</v>
      </c>
      <c r="AZ95" s="23">
        <f t="shared" si="1062"/>
        <v>57.714034745784858</v>
      </c>
      <c r="BA95" s="23">
        <f t="shared" ref="BA95:BB95" si="1063">+(BA94/BA91)*100</f>
        <v>60.945250053040759</v>
      </c>
      <c r="BB95" s="23">
        <f t="shared" si="1063"/>
        <v>60.714572359073941</v>
      </c>
      <c r="BC95" s="23">
        <f t="shared" ref="BC95:BD95" si="1064">+(BC94/BC91)*100</f>
        <v>63.6112294865408</v>
      </c>
      <c r="BD95" s="23">
        <f t="shared" si="1064"/>
        <v>63.490243216371525</v>
      </c>
      <c r="BE95" s="23">
        <f t="shared" ref="BE95:BF95" si="1065">+(BE94/BE91)*100</f>
        <v>62.151327622388941</v>
      </c>
      <c r="BF95" s="23">
        <f t="shared" si="1065"/>
        <v>62.077345781622597</v>
      </c>
      <c r="BG95" s="23">
        <f t="shared" ref="BG95" si="1066">+(BG94/BG91)*100</f>
        <v>61.521326201570126</v>
      </c>
      <c r="BH95" s="23">
        <f t="shared" ref="BH95" si="1067">+(BH94/BH91)*100</f>
        <v>61.866585035527812</v>
      </c>
      <c r="BI95" s="23">
        <f t="shared" ref="BI95:BN95" si="1068">+(BI94/BI91)*100</f>
        <v>61.338812091425595</v>
      </c>
      <c r="BJ95" s="23">
        <f t="shared" si="1068"/>
        <v>61.363836614151637</v>
      </c>
      <c r="BK95" s="23">
        <f t="shared" si="1068"/>
        <v>60.447335374125643</v>
      </c>
      <c r="BL95" s="23">
        <f t="shared" si="1068"/>
        <v>60.330832683483614</v>
      </c>
      <c r="BM95" s="23">
        <f t="shared" si="1068"/>
        <v>59.296126455216083</v>
      </c>
      <c r="BN95" s="23">
        <f t="shared" si="1068"/>
        <v>57.779186287598037</v>
      </c>
      <c r="BO95" s="23">
        <f t="shared" ref="BO95" si="1069">+(BO94/BO91)*100</f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</row>
    <row r="96" spans="2:87" x14ac:dyDescent="0.25">
      <c r="B96" s="190"/>
      <c r="C96" s="6" t="s">
        <v>76</v>
      </c>
      <c r="D96" s="23">
        <f t="shared" ref="D96:AG96" si="1070">+(D94/D10)*100</f>
        <v>15.864131391230771</v>
      </c>
      <c r="E96" s="23">
        <f t="shared" si="1070"/>
        <v>14.940915160006258</v>
      </c>
      <c r="F96" s="23">
        <f t="shared" si="1070"/>
        <v>13.606551532244666</v>
      </c>
      <c r="G96" s="23">
        <f t="shared" si="1070"/>
        <v>12.4174015955022</v>
      </c>
      <c r="H96" s="23">
        <f t="shared" si="1070"/>
        <v>13.525652168266349</v>
      </c>
      <c r="I96" s="23">
        <f t="shared" si="1070"/>
        <v>12.14765077821842</v>
      </c>
      <c r="J96" s="23">
        <f t="shared" si="1070"/>
        <v>12.5446354273518</v>
      </c>
      <c r="K96" s="23">
        <f t="shared" si="1070"/>
        <v>12.718419444041714</v>
      </c>
      <c r="L96" s="23">
        <f t="shared" si="1070"/>
        <v>9.5511470160183833</v>
      </c>
      <c r="M96" s="23">
        <f t="shared" si="1070"/>
        <v>7.5648234498653624</v>
      </c>
      <c r="N96" s="23">
        <f t="shared" si="1070"/>
        <v>6.8302489663272956</v>
      </c>
      <c r="O96" s="23">
        <f t="shared" si="1070"/>
        <v>7.4392538376375548</v>
      </c>
      <c r="P96" s="23">
        <f t="shared" si="1070"/>
        <v>7.4954498216404435</v>
      </c>
      <c r="Q96" s="23">
        <f t="shared" si="1070"/>
        <v>7.5925231974362264</v>
      </c>
      <c r="R96" s="23">
        <f t="shared" si="1070"/>
        <v>7.7409201965575907</v>
      </c>
      <c r="S96" s="23">
        <f t="shared" si="1070"/>
        <v>7.6972265727948272</v>
      </c>
      <c r="T96" s="23">
        <f t="shared" si="1070"/>
        <v>7.4506664601188559</v>
      </c>
      <c r="U96" s="23">
        <f t="shared" si="1070"/>
        <v>7.3359682540228937</v>
      </c>
      <c r="V96" s="23">
        <f t="shared" si="1070"/>
        <v>7.8187739584101026</v>
      </c>
      <c r="W96" s="23">
        <f t="shared" si="1070"/>
        <v>6.9378398387563598</v>
      </c>
      <c r="X96" s="23">
        <f t="shared" si="1070"/>
        <v>6.9273526040783473</v>
      </c>
      <c r="Y96" s="23">
        <f t="shared" si="1070"/>
        <v>6.9340003338177416</v>
      </c>
      <c r="Z96" s="23">
        <f t="shared" si="1070"/>
        <v>6.874947925325066</v>
      </c>
      <c r="AA96" s="23">
        <f t="shared" si="1070"/>
        <v>6.8395617957520329</v>
      </c>
      <c r="AB96" s="23">
        <f t="shared" si="1070"/>
        <v>6.9025181574641685</v>
      </c>
      <c r="AC96" s="23">
        <f t="shared" si="1070"/>
        <v>7.1995147719743624</v>
      </c>
      <c r="AD96" s="23">
        <f t="shared" si="1070"/>
        <v>7.1421275629722825</v>
      </c>
      <c r="AE96" s="23">
        <f t="shared" si="1070"/>
        <v>7.0515221680996953</v>
      </c>
      <c r="AF96" s="23">
        <f t="shared" si="1070"/>
        <v>6.7305654399529695</v>
      </c>
      <c r="AG96" s="23">
        <f t="shared" si="1070"/>
        <v>6.717378021592352</v>
      </c>
      <c r="AH96" s="23">
        <f t="shared" ref="AH96:AI96" si="1071">+(AH94/AH10)*100</f>
        <v>6.6230383179730623</v>
      </c>
      <c r="AI96" s="23">
        <f t="shared" si="1071"/>
        <v>6.6200856294951826</v>
      </c>
      <c r="AJ96" s="23">
        <f t="shared" ref="AJ96:AK96" si="1072">+(AJ94/AJ10)*100</f>
        <v>6.6010023976329792</v>
      </c>
      <c r="AK96" s="23">
        <f t="shared" si="1072"/>
        <v>6.6295470275257884</v>
      </c>
      <c r="AL96" s="23">
        <f t="shared" ref="AL96:AM96" si="1073">+(AL94/AL10)*100</f>
        <v>6.6215195107708915</v>
      </c>
      <c r="AM96" s="23">
        <f t="shared" si="1073"/>
        <v>6.6049883714619799</v>
      </c>
      <c r="AN96" s="23">
        <f t="shared" ref="AN96:AO96" si="1074">+(AN94/AN10)*100</f>
        <v>6.6025699487812268</v>
      </c>
      <c r="AO96" s="23">
        <f t="shared" si="1074"/>
        <v>6.5217272832382562</v>
      </c>
      <c r="AP96" s="23">
        <f t="shared" ref="AP96:AQ96" si="1075">+(AP94/AP10)*100</f>
        <v>6.6362878801823566</v>
      </c>
      <c r="AQ96" s="23">
        <f t="shared" si="1075"/>
        <v>6.5970936155603122</v>
      </c>
      <c r="AR96" s="23">
        <f t="shared" ref="AR96:AS96" si="1076">+(AR94/AR10)*100</f>
        <v>6.5204911163989285</v>
      </c>
      <c r="AS96" s="23">
        <f t="shared" si="1076"/>
        <v>6.4680696017786294</v>
      </c>
      <c r="AT96" s="23">
        <f t="shared" ref="AT96" si="1077">+(AT94/AT10)*100</f>
        <v>6.4705257176775621</v>
      </c>
      <c r="AU96" s="23">
        <f t="shared" ref="AU96:AV96" si="1078">+(AU94/AU10)*100</f>
        <v>6.391829439722942</v>
      </c>
      <c r="AV96" s="23">
        <f t="shared" si="1078"/>
        <v>6.3482636442481475</v>
      </c>
      <c r="AW96" s="23">
        <f t="shared" ref="AW96:AX96" si="1079">+(AW94/AW10)*100</f>
        <v>6.3232156143142095</v>
      </c>
      <c r="AX96" s="23">
        <f t="shared" si="1079"/>
        <v>6.3233166736792539</v>
      </c>
      <c r="AY96" s="23">
        <f t="shared" ref="AY96:AZ96" si="1080">+(AY94/AY10)*100</f>
        <v>6.3183137603793682</v>
      </c>
      <c r="AZ96" s="23">
        <f t="shared" si="1080"/>
        <v>6.285547071224336</v>
      </c>
      <c r="BA96" s="23">
        <f t="shared" ref="BA96:BB96" si="1081">+(BA94/BA10)*100</f>
        <v>6.4795968385246736</v>
      </c>
      <c r="BB96" s="23">
        <f t="shared" si="1081"/>
        <v>6.5802703842341703</v>
      </c>
      <c r="BC96" s="23">
        <f t="shared" ref="BC96:BD96" si="1082">+(BC94/BC10)*100</f>
        <v>6.8449819040068638</v>
      </c>
      <c r="BD96" s="23">
        <f t="shared" si="1082"/>
        <v>6.8176677304227145</v>
      </c>
      <c r="BE96" s="23">
        <f t="shared" ref="BE96:BF96" si="1083">+(BE94/BE10)*100</f>
        <v>6.7534943367451836</v>
      </c>
      <c r="BF96" s="23">
        <f t="shared" si="1083"/>
        <v>6.7283409641784084</v>
      </c>
      <c r="BG96" s="23">
        <f t="shared" ref="BG96" si="1084">+(BG94/BG10)*100</f>
        <v>6.6143707528213467</v>
      </c>
      <c r="BH96" s="23">
        <f t="shared" ref="BH96:BI96" si="1085">+(BH94/BH10)*100</f>
        <v>6.672255814509394</v>
      </c>
      <c r="BI96" s="23">
        <f t="shared" si="1085"/>
        <v>6.6634316866170149</v>
      </c>
      <c r="BJ96" s="23">
        <f t="shared" ref="BJ96:BK96" si="1086">+(BJ94/BJ10)*100</f>
        <v>6.4685643786150857</v>
      </c>
      <c r="BK96" s="23">
        <f t="shared" si="1086"/>
        <v>6.4471729650174838</v>
      </c>
      <c r="BL96" s="23">
        <f t="shared" ref="BL96:BM96" si="1087">+(BL94/BL10)*100</f>
        <v>6.3304023987618514</v>
      </c>
      <c r="BM96" s="23">
        <f t="shared" si="1087"/>
        <v>6.2599936995517673</v>
      </c>
      <c r="BN96" s="23">
        <f t="shared" ref="BN96:BO96" si="1088">+(BN94/BN10)*100</f>
        <v>6.2185205454811463</v>
      </c>
      <c r="BO96" s="23">
        <f t="shared" si="1088"/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</row>
    <row r="97" spans="2:87" x14ac:dyDescent="0.25">
      <c r="B97" s="190"/>
      <c r="C97" s="6" t="s">
        <v>73</v>
      </c>
      <c r="D97" s="23">
        <f t="shared" ref="D97:P97" si="1089">+(D94/D103)*100</f>
        <v>4.0544329621366453</v>
      </c>
      <c r="E97" s="23">
        <f t="shared" si="1089"/>
        <v>3.2567877535965919</v>
      </c>
      <c r="F97" s="23">
        <f t="shared" si="1089"/>
        <v>2.4265406792830282</v>
      </c>
      <c r="G97" s="23">
        <f t="shared" si="1089"/>
        <v>1.720707082999412</v>
      </c>
      <c r="H97" s="23">
        <f t="shared" si="1089"/>
        <v>1.4102952716484811</v>
      </c>
      <c r="I97" s="23">
        <f t="shared" si="1089"/>
        <v>1.4688152200587341</v>
      </c>
      <c r="J97" s="23">
        <f t="shared" si="1089"/>
        <v>1.3078630975459522</v>
      </c>
      <c r="K97" s="23">
        <f t="shared" si="1089"/>
        <v>1.0327413401158065</v>
      </c>
      <c r="L97" s="23">
        <f t="shared" si="1089"/>
        <v>1.0268583896706365</v>
      </c>
      <c r="M97" s="23">
        <f t="shared" si="1089"/>
        <v>0.82161054040102532</v>
      </c>
      <c r="N97" s="23">
        <f t="shared" si="1089"/>
        <v>0.92018371073838523</v>
      </c>
      <c r="O97" s="23">
        <f t="shared" si="1089"/>
        <v>1.1188316978628061</v>
      </c>
      <c r="P97" s="23">
        <f t="shared" si="1089"/>
        <v>1.2989000484812228</v>
      </c>
      <c r="Q97" s="23">
        <f t="shared" ref="Q97:AG97" si="1090">+(Q94/Q42)*100</f>
        <v>1.3811125685404422</v>
      </c>
      <c r="R97" s="23">
        <f t="shared" si="1090"/>
        <v>1.5296279753154876</v>
      </c>
      <c r="S97" s="23">
        <f t="shared" si="1090"/>
        <v>1.7594402840735206</v>
      </c>
      <c r="T97" s="23">
        <f t="shared" si="1090"/>
        <v>1.9199026441431424</v>
      </c>
      <c r="U97" s="23">
        <f t="shared" si="1090"/>
        <v>1.9149330349125235</v>
      </c>
      <c r="V97" s="23">
        <f t="shared" si="1090"/>
        <v>2.0640610689443539</v>
      </c>
      <c r="W97" s="23">
        <f t="shared" si="1090"/>
        <v>2.0553928048868535</v>
      </c>
      <c r="X97" s="23">
        <f t="shared" si="1090"/>
        <v>2.0689576244894599</v>
      </c>
      <c r="Y97" s="23">
        <f t="shared" si="1090"/>
        <v>2.0715867225934108</v>
      </c>
      <c r="Z97" s="23">
        <f t="shared" si="1090"/>
        <v>2.067807046656033</v>
      </c>
      <c r="AA97" s="23">
        <f t="shared" si="1090"/>
        <v>2.0632225029858402</v>
      </c>
      <c r="AB97" s="23">
        <f t="shared" si="1090"/>
        <v>2.0927523260649927</v>
      </c>
      <c r="AC97" s="23">
        <f t="shared" si="1090"/>
        <v>2.2494808208437007</v>
      </c>
      <c r="AD97" s="23">
        <f t="shared" si="1090"/>
        <v>2.2651719681141502</v>
      </c>
      <c r="AE97" s="23">
        <f t="shared" si="1090"/>
        <v>2.3825608273141161</v>
      </c>
      <c r="AF97" s="23">
        <f t="shared" si="1090"/>
        <v>2.1368601315952769</v>
      </c>
      <c r="AG97" s="23">
        <f t="shared" si="1090"/>
        <v>2.1549607577075971</v>
      </c>
      <c r="AH97" s="23">
        <f t="shared" ref="AH97:AI97" si="1091">+(AH94/AH42)*100</f>
        <v>2.1449330939371021</v>
      </c>
      <c r="AI97" s="23">
        <f t="shared" si="1091"/>
        <v>2.1417158037125237</v>
      </c>
      <c r="AJ97" s="23">
        <f t="shared" ref="AJ97:AK97" si="1092">+(AJ94/AJ42)*100</f>
        <v>2.1292620393489186</v>
      </c>
      <c r="AK97" s="23">
        <f t="shared" si="1092"/>
        <v>2.1575268189010148</v>
      </c>
      <c r="AL97" s="23">
        <f t="shared" ref="AL97:AM97" si="1093">+(AL94/AL42)*100</f>
        <v>2.1636424152310902</v>
      </c>
      <c r="AM97" s="23">
        <f t="shared" si="1093"/>
        <v>2.1648038564041814</v>
      </c>
      <c r="AN97" s="23">
        <f t="shared" ref="AN97:AO97" si="1094">+(AN94/AN42)*100</f>
        <v>2.1815535639227916</v>
      </c>
      <c r="AO97" s="23">
        <f t="shared" si="1094"/>
        <v>2.1719932066048551</v>
      </c>
      <c r="AP97" s="23">
        <f t="shared" ref="AP97" si="1095">+(AP94/AP42)*100</f>
        <v>2.2277239237938704</v>
      </c>
      <c r="AQ97" s="23">
        <f t="shared" ref="AQ97:AV97" si="1096">+(AQ94/AQ103)*100</f>
        <v>2.2323238448446592</v>
      </c>
      <c r="AR97" s="23">
        <f t="shared" si="1096"/>
        <v>2.1386164599000579</v>
      </c>
      <c r="AS97" s="23">
        <f t="shared" si="1096"/>
        <v>2.1361330056690013</v>
      </c>
      <c r="AT97" s="23">
        <f t="shared" si="1096"/>
        <v>2.161411129400022</v>
      </c>
      <c r="AU97" s="23">
        <f t="shared" si="1096"/>
        <v>2.1447053740834181</v>
      </c>
      <c r="AV97" s="23">
        <f t="shared" si="1096"/>
        <v>2.1678057644471713</v>
      </c>
      <c r="AW97" s="23">
        <f t="shared" ref="AW97:AX97" si="1097">+(AW94/AW103)*100</f>
        <v>2.1707262054518242</v>
      </c>
      <c r="AX97" s="23">
        <f t="shared" si="1097"/>
        <v>2.1679019676793123</v>
      </c>
      <c r="AY97" s="23">
        <f t="shared" ref="AY97:AZ97" si="1098">+(AY94/AY103)*100</f>
        <v>2.1756818482601434</v>
      </c>
      <c r="AZ97" s="23">
        <f t="shared" si="1098"/>
        <v>2.1906939956300038</v>
      </c>
      <c r="BA97" s="23">
        <f t="shared" ref="BA97:BB97" si="1099">+(BA94/BA103)*100</f>
        <v>2.2900059116593043</v>
      </c>
      <c r="BB97" s="23">
        <f t="shared" si="1099"/>
        <v>2.3350090843576763</v>
      </c>
      <c r="BC97" s="23">
        <f t="shared" ref="BC97:BD97" si="1100">+(BC94/BC103)*100</f>
        <v>2.4479626205167153</v>
      </c>
      <c r="BD97" s="23">
        <f t="shared" si="1100"/>
        <v>2.3873918177358249</v>
      </c>
      <c r="BE97" s="23">
        <f t="shared" ref="BE97:BF97" si="1101">+(BE94/BE103)*100</f>
        <v>2.3834046657897008</v>
      </c>
      <c r="BF97" s="23">
        <f t="shared" si="1101"/>
        <v>2.3871997008678805</v>
      </c>
      <c r="BG97" s="23">
        <f t="shared" ref="BG97" si="1102">+(BG94/BG103)*100</f>
        <v>2.3726900768818013</v>
      </c>
      <c r="BH97" s="23">
        <f t="shared" ref="BH97:BI97" si="1103">+(BH94/BH103)*100</f>
        <v>2.3918560710187369</v>
      </c>
      <c r="BI97" s="23">
        <f t="shared" si="1103"/>
        <v>2.4025283570858904</v>
      </c>
      <c r="BJ97" s="23">
        <f t="shared" ref="BJ97:BK97" si="1104">+(BJ94/BJ103)*100</f>
        <v>2.3974335220286065</v>
      </c>
      <c r="BK97" s="23">
        <f t="shared" si="1104"/>
        <v>2.396452181162728</v>
      </c>
      <c r="BL97" s="23">
        <f t="shared" ref="BL97:BM97" si="1105">+(BL94/BL103)*100</f>
        <v>2.36463146891644</v>
      </c>
      <c r="BM97" s="23">
        <f t="shared" si="1105"/>
        <v>2.3482194463143773</v>
      </c>
      <c r="BN97" s="23">
        <f t="shared" ref="BN97:BO97" si="1106">+(BN94/BN103)*100</f>
        <v>2.3365088282228208</v>
      </c>
      <c r="BO97" s="23">
        <f t="shared" si="1106"/>
        <v>2.4378249473687648</v>
      </c>
      <c r="BP97" s="23">
        <v>2.3638531102411799</v>
      </c>
      <c r="BQ97" s="23">
        <v>2.3849770039771121</v>
      </c>
      <c r="BR97" s="23">
        <v>2.3415822098788133</v>
      </c>
      <c r="BS97" s="23">
        <v>2.3259672121787731</v>
      </c>
      <c r="BT97" s="23">
        <v>2.3116317611275812</v>
      </c>
      <c r="BU97" s="23">
        <v>2.3574887779258185</v>
      </c>
      <c r="BV97" s="23">
        <v>2.362283314012394</v>
      </c>
      <c r="BW97" s="23">
        <v>2.3904298690058812</v>
      </c>
      <c r="BX97" s="23">
        <v>2.3715521538598692</v>
      </c>
      <c r="BY97" s="23">
        <v>2.3803546150759392</v>
      </c>
      <c r="BZ97" s="23">
        <v>2.4163687022585663</v>
      </c>
      <c r="CA97" s="23">
        <v>2.4679100092469066</v>
      </c>
      <c r="CB97" s="23">
        <v>2.6337900294649055</v>
      </c>
      <c r="CC97" s="23">
        <v>2.7080529394258819</v>
      </c>
      <c r="CD97" s="23">
        <v>2.6934296046384349</v>
      </c>
      <c r="CE97" s="23">
        <v>2.6865233380376128</v>
      </c>
      <c r="CF97" s="23">
        <v>2.6715185163748743</v>
      </c>
      <c r="CG97" s="23">
        <v>2.6561239499678391</v>
      </c>
      <c r="CH97" s="23">
        <v>2.7376925755003683</v>
      </c>
      <c r="CI97" s="23">
        <v>2.7391010874108237</v>
      </c>
    </row>
    <row r="98" spans="2:87" x14ac:dyDescent="0.25">
      <c r="B98" s="190"/>
      <c r="C98" s="27" t="s">
        <v>82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</row>
    <row r="99" spans="2:87" x14ac:dyDescent="0.25">
      <c r="B99" s="190"/>
      <c r="C99" s="22" t="s">
        <v>99</v>
      </c>
      <c r="D99" s="23">
        <v>0</v>
      </c>
      <c r="E99" s="23">
        <v>0</v>
      </c>
      <c r="F99" s="23">
        <v>0</v>
      </c>
      <c r="G99" s="23">
        <f t="shared" ref="G99:AG99" si="1107">+(G98/G91)*100</f>
        <v>0.1789023600681951</v>
      </c>
      <c r="H99" s="23">
        <f t="shared" si="1107"/>
        <v>3.4893862281799781</v>
      </c>
      <c r="I99" s="23">
        <f t="shared" si="1107"/>
        <v>7.4817804997733512</v>
      </c>
      <c r="J99" s="23">
        <f t="shared" si="1107"/>
        <v>4.843477682647614</v>
      </c>
      <c r="K99" s="23">
        <f t="shared" si="1107"/>
        <v>15.759603319936923</v>
      </c>
      <c r="L99" s="23">
        <f t="shared" si="1107"/>
        <v>16.935883159498275</v>
      </c>
      <c r="M99" s="23">
        <f t="shared" si="1107"/>
        <v>25.261610021780566</v>
      </c>
      <c r="N99" s="23">
        <f t="shared" si="1107"/>
        <v>35.343115466002232</v>
      </c>
      <c r="O99" s="23">
        <f t="shared" si="1107"/>
        <v>37.645684957832437</v>
      </c>
      <c r="P99" s="23">
        <f t="shared" si="1107"/>
        <v>41.380422532779662</v>
      </c>
      <c r="Q99" s="23">
        <f t="shared" si="1107"/>
        <v>41.774189096649458</v>
      </c>
      <c r="R99" s="23">
        <f t="shared" si="1107"/>
        <v>45.052083754197916</v>
      </c>
      <c r="S99" s="23">
        <f t="shared" si="1107"/>
        <v>44.068228771396193</v>
      </c>
      <c r="T99" s="23">
        <f t="shared" si="1107"/>
        <v>43.179238453530616</v>
      </c>
      <c r="U99" s="23">
        <f t="shared" si="1107"/>
        <v>43.321029682143468</v>
      </c>
      <c r="V99" s="23">
        <f t="shared" si="1107"/>
        <v>58.707631112208226</v>
      </c>
      <c r="W99" s="23">
        <f t="shared" si="1107"/>
        <v>43.327851207792669</v>
      </c>
      <c r="X99" s="23">
        <f t="shared" si="1107"/>
        <v>42.618341378797211</v>
      </c>
      <c r="Y99" s="23">
        <f t="shared" si="1107"/>
        <v>42.334749460993713</v>
      </c>
      <c r="Z99" s="23">
        <f t="shared" si="1107"/>
        <v>42.293603552663569</v>
      </c>
      <c r="AA99" s="23">
        <f t="shared" si="1107"/>
        <v>42.508303766917948</v>
      </c>
      <c r="AB99" s="23">
        <f t="shared" si="1107"/>
        <v>42.078735994232005</v>
      </c>
      <c r="AC99" s="23">
        <f t="shared" si="1107"/>
        <v>40.200723627653183</v>
      </c>
      <c r="AD99" s="23">
        <f t="shared" si="1107"/>
        <v>39.99686068525007</v>
      </c>
      <c r="AE99" s="23">
        <f t="shared" si="1107"/>
        <v>41.697993151484816</v>
      </c>
      <c r="AF99" s="23">
        <f t="shared" si="1107"/>
        <v>41.533449656200304</v>
      </c>
      <c r="AG99" s="23">
        <f t="shared" si="1107"/>
        <v>42.510553296501769</v>
      </c>
      <c r="AH99" s="23">
        <f t="shared" ref="AH99:AI99" si="1108">+(AH98/AH91)*100</f>
        <v>43.799880358790098</v>
      </c>
      <c r="AI99" s="23">
        <f t="shared" si="1108"/>
        <v>42.784571550704968</v>
      </c>
      <c r="AJ99" s="23">
        <f t="shared" ref="AJ99:AK99" si="1109">+(AJ98/AJ91)*100</f>
        <v>42.278034562266392</v>
      </c>
      <c r="AK99" s="23">
        <f t="shared" si="1109"/>
        <v>41.993628594494524</v>
      </c>
      <c r="AL99" s="23">
        <f t="shared" ref="AL99:AM99" si="1110">+(AL98/AL91)*100</f>
        <v>41.344126998651191</v>
      </c>
      <c r="AM99" s="23">
        <f t="shared" si="1110"/>
        <v>41.884421219472948</v>
      </c>
      <c r="AN99" s="23">
        <f t="shared" ref="AN99:AO99" si="1111">+(AN98/AN91)*100</f>
        <v>42.44053947632807</v>
      </c>
      <c r="AO99" s="23">
        <f t="shared" si="1111"/>
        <v>43.174614704366789</v>
      </c>
      <c r="AP99" s="23">
        <f t="shared" ref="AP99" si="1112">+(AP98/AP91)*100</f>
        <v>41.703484331751817</v>
      </c>
      <c r="AQ99" s="23">
        <f t="shared" ref="AQ99:AV99" si="1113">+(AQ98/AQ91)*100</f>
        <v>39.690391914403143</v>
      </c>
      <c r="AR99" s="23">
        <f t="shared" si="1113"/>
        <v>39.110912681490731</v>
      </c>
      <c r="AS99" s="23">
        <f t="shared" si="1113"/>
        <v>39.880540011608943</v>
      </c>
      <c r="AT99" s="23">
        <f t="shared" si="1113"/>
        <v>42.677357920913472</v>
      </c>
      <c r="AU99" s="23">
        <f t="shared" si="1113"/>
        <v>43.235666710185519</v>
      </c>
      <c r="AV99" s="23">
        <f t="shared" si="1113"/>
        <v>42.858755900834154</v>
      </c>
      <c r="AW99" s="23">
        <f t="shared" ref="AW99:AX99" si="1114">+(AW98/AW91)*100</f>
        <v>42.864486878702898</v>
      </c>
      <c r="AX99" s="23">
        <f t="shared" si="1114"/>
        <v>42.806348463403531</v>
      </c>
      <c r="AY99" s="23">
        <f t="shared" ref="AY99:AZ99" si="1115">+(AY98/AY91)*100</f>
        <v>43.530775286910334</v>
      </c>
      <c r="AZ99" s="23">
        <f t="shared" si="1115"/>
        <v>42.285965254215149</v>
      </c>
      <c r="BA99" s="23">
        <f t="shared" ref="BA99:BB99" si="1116">+(BA98/BA91)*100</f>
        <v>39.054749946959255</v>
      </c>
      <c r="BB99" s="23">
        <f t="shared" si="1116"/>
        <v>39.285427640926059</v>
      </c>
      <c r="BC99" s="23">
        <f t="shared" ref="BC99:BD99" si="1117">+(BC98/BC91)*100</f>
        <v>36.388770513459193</v>
      </c>
      <c r="BD99" s="23">
        <f t="shared" si="1117"/>
        <v>36.509756783628468</v>
      </c>
      <c r="BE99" s="23">
        <f t="shared" ref="BE99:BF99" si="1118">+(BE98/BE91)*100</f>
        <v>37.848672377611052</v>
      </c>
      <c r="BF99" s="23">
        <f t="shared" si="1118"/>
        <v>37.922654218377403</v>
      </c>
      <c r="BG99" s="23">
        <f t="shared" ref="BG99" si="1119">+(BG98/BG91)*100</f>
        <v>38.478673798429867</v>
      </c>
      <c r="BH99" s="23">
        <f t="shared" ref="BH99:BI99" si="1120">+(BH98/BH91)*100</f>
        <v>38.133414964472188</v>
      </c>
      <c r="BI99" s="23">
        <f t="shared" si="1120"/>
        <v>38.661187908574405</v>
      </c>
      <c r="BJ99" s="23">
        <f t="shared" ref="BJ99:BK99" si="1121">+(BJ98/BJ91)*100</f>
        <v>38.63616338584837</v>
      </c>
      <c r="BK99" s="23">
        <f t="shared" si="1121"/>
        <v>39.552664625874364</v>
      </c>
      <c r="BL99" s="23">
        <f t="shared" ref="BL99:BM99" si="1122">+(BL98/BL91)*100</f>
        <v>39.669167316516372</v>
      </c>
      <c r="BM99" s="23">
        <f t="shared" si="1122"/>
        <v>40.703873544783924</v>
      </c>
      <c r="BN99" s="23">
        <f t="shared" ref="BN99:BO99" si="1123">+(BN98/BN91)*100</f>
        <v>42.220813712401956</v>
      </c>
      <c r="BO99" s="23">
        <f t="shared" si="1123"/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</row>
    <row r="100" spans="2:87" x14ac:dyDescent="0.25">
      <c r="B100" s="190"/>
      <c r="C100" s="22" t="s">
        <v>76</v>
      </c>
      <c r="D100" s="23">
        <v>0</v>
      </c>
      <c r="E100" s="23">
        <v>0</v>
      </c>
      <c r="F100" s="23">
        <v>0</v>
      </c>
      <c r="G100" s="23">
        <f t="shared" ref="G100:AG100" si="1124">+(G98/G10)*100</f>
        <v>2.2254838945602207E-2</v>
      </c>
      <c r="H100" s="23">
        <f t="shared" si="1124"/>
        <v>0.48902625896346757</v>
      </c>
      <c r="I100" s="23">
        <f t="shared" si="1124"/>
        <v>0.98235847167712187</v>
      </c>
      <c r="J100" s="23">
        <f t="shared" si="1124"/>
        <v>0.63852335341441069</v>
      </c>
      <c r="K100" s="23">
        <f t="shared" si="1124"/>
        <v>2.3793483078660174</v>
      </c>
      <c r="L100" s="23">
        <f t="shared" si="1124"/>
        <v>1.9473765093184721</v>
      </c>
      <c r="M100" s="23">
        <f t="shared" si="1124"/>
        <v>2.5569137886139974</v>
      </c>
      <c r="N100" s="23">
        <f t="shared" si="1124"/>
        <v>3.7335896961059776</v>
      </c>
      <c r="O100" s="23">
        <f t="shared" si="1124"/>
        <v>4.4913620830195873</v>
      </c>
      <c r="P100" s="23">
        <f t="shared" si="1124"/>
        <v>5.2911483516948161</v>
      </c>
      <c r="Q100" s="23">
        <f t="shared" si="1124"/>
        <v>5.4472663385809064</v>
      </c>
      <c r="R100" s="23">
        <f t="shared" si="1124"/>
        <v>6.3468209325684501</v>
      </c>
      <c r="S100" s="23">
        <f t="shared" si="1124"/>
        <v>6.0645878731214227</v>
      </c>
      <c r="T100" s="23">
        <f t="shared" si="1124"/>
        <v>5.6619111564720832</v>
      </c>
      <c r="U100" s="23">
        <f t="shared" si="1124"/>
        <v>5.6070478468036935</v>
      </c>
      <c r="V100" s="23">
        <f t="shared" si="1124"/>
        <v>7.8187739584101026</v>
      </c>
      <c r="W100" s="23">
        <f t="shared" si="1124"/>
        <v>5.3042225968757668</v>
      </c>
      <c r="X100" s="23">
        <f t="shared" si="1124"/>
        <v>5.1450635137761793</v>
      </c>
      <c r="Y100" s="23">
        <f t="shared" si="1124"/>
        <v>5.0905729906793082</v>
      </c>
      <c r="Z100" s="23">
        <f t="shared" si="1124"/>
        <v>5.0387191004772269</v>
      </c>
      <c r="AA100" s="23">
        <f t="shared" si="1124"/>
        <v>5.0570463127010115</v>
      </c>
      <c r="AB100" s="23">
        <f t="shared" si="1124"/>
        <v>5.0145528456423811</v>
      </c>
      <c r="AC100" s="23">
        <f t="shared" si="1124"/>
        <v>4.8399532763441275</v>
      </c>
      <c r="AD100" s="23">
        <f t="shared" si="1124"/>
        <v>4.76079559161108</v>
      </c>
      <c r="AE100" s="23">
        <f t="shared" si="1124"/>
        <v>5.0432967742765253</v>
      </c>
      <c r="AF100" s="23">
        <f t="shared" si="1124"/>
        <v>4.7812569617029501</v>
      </c>
      <c r="AG100" s="23">
        <f t="shared" si="1124"/>
        <v>4.9671630668568421</v>
      </c>
      <c r="AH100" s="23">
        <f t="shared" ref="AH100:AI100" si="1125">+(AH98/AH10)*100</f>
        <v>5.1617022844590048</v>
      </c>
      <c r="AI100" s="23">
        <f t="shared" si="1125"/>
        <v>4.9503697684959</v>
      </c>
      <c r="AJ100" s="23">
        <f t="shared" ref="AJ100:AK100" si="1126">+(AJ98/AJ10)*100</f>
        <v>4.8348562873136993</v>
      </c>
      <c r="AK100" s="23">
        <f t="shared" si="1126"/>
        <v>4.7994509719880503</v>
      </c>
      <c r="AL100" s="23">
        <f t="shared" ref="AL100:AM100" si="1127">+(AL98/AL10)*100</f>
        <v>4.6672384122739636</v>
      </c>
      <c r="AM100" s="23">
        <f t="shared" si="1127"/>
        <v>4.7602746269599354</v>
      </c>
      <c r="AN100" s="23">
        <f t="shared" ref="AN100:AO100" si="1128">+(AN98/AN10)*100</f>
        <v>4.8682984170990462</v>
      </c>
      <c r="AO100" s="23">
        <f t="shared" si="1128"/>
        <v>4.9550576946533473</v>
      </c>
      <c r="AP100" s="23">
        <f t="shared" ref="AP100" si="1129">+(AP98/AP10)*100</f>
        <v>4.7473905508715957</v>
      </c>
      <c r="AQ100" s="23">
        <f t="shared" ref="AQ100:AV100" si="1130">+(AQ98/AQ10)*100</f>
        <v>4.3416171885243795</v>
      </c>
      <c r="AR100" s="23">
        <f t="shared" si="1130"/>
        <v>4.1883097600050885</v>
      </c>
      <c r="AS100" s="23">
        <f t="shared" si="1130"/>
        <v>4.2906258406415123</v>
      </c>
      <c r="AT100" s="23">
        <f t="shared" si="1130"/>
        <v>4.8173798690020444</v>
      </c>
      <c r="AU100" s="23">
        <f t="shared" si="1130"/>
        <v>4.8684621364838758</v>
      </c>
      <c r="AV100" s="23">
        <f t="shared" si="1130"/>
        <v>4.7615113428540683</v>
      </c>
      <c r="AW100" s="23">
        <f t="shared" ref="AW100:AX100" si="1131">+(AW98/AW10)*100</f>
        <v>4.7438340521343951</v>
      </c>
      <c r="AX100" s="23">
        <f t="shared" si="1131"/>
        <v>4.732659826847482</v>
      </c>
      <c r="AY100" s="23">
        <f t="shared" ref="AY100:AZ100" si="1132">+(AY98/AY10)*100</f>
        <v>4.8706370220718238</v>
      </c>
      <c r="AZ100" s="23">
        <f t="shared" si="1132"/>
        <v>4.6052996680662321</v>
      </c>
      <c r="BA100" s="23">
        <f t="shared" ref="BA100:BB100" si="1133">+(BA98/BA10)*100</f>
        <v>4.1522355567571081</v>
      </c>
      <c r="BB100" s="23">
        <f t="shared" si="1133"/>
        <v>4.2577708446780402</v>
      </c>
      <c r="BC100" s="23">
        <f t="shared" ref="BC100:BD100" si="1134">+(BC98/BC10)*100</f>
        <v>3.9156683133500589</v>
      </c>
      <c r="BD100" s="23">
        <f t="shared" si="1134"/>
        <v>3.9204668002459564</v>
      </c>
      <c r="BE100" s="23">
        <f t="shared" ref="BE100" si="1135">+(BE98/BE10)*100</f>
        <v>4.1127165634904426</v>
      </c>
      <c r="BF100" s="23">
        <f>+(BF98/BF10)*100</f>
        <v>4.1103005393542205</v>
      </c>
      <c r="BG100" s="23">
        <f t="shared" ref="BG100" si="1136">+(BG98/BG10)*100</f>
        <v>4.136975424518595</v>
      </c>
      <c r="BH100" s="23">
        <f t="shared" ref="BH100:BI100" si="1137">+(BH98/BH10)*100</f>
        <v>4.1126546677448816</v>
      </c>
      <c r="BI100" s="23">
        <f t="shared" si="1137"/>
        <v>4.1998887126844249</v>
      </c>
      <c r="BJ100" s="23">
        <f t="shared" ref="BJ100:BK100" si="1138">+(BJ98/BJ10)*100</f>
        <v>4.0727653939814914</v>
      </c>
      <c r="BK100" s="23">
        <f t="shared" si="1138"/>
        <v>4.2185957162884975</v>
      </c>
      <c r="BL100" s="23">
        <f t="shared" ref="BL100:BM100" si="1139">+(BL98/BL10)*100</f>
        <v>4.1624121658461455</v>
      </c>
      <c r="BM100" s="23">
        <f t="shared" si="1139"/>
        <v>4.2971776938944526</v>
      </c>
      <c r="BN100" s="23">
        <f t="shared" ref="BN100:BO100" si="1140">+(BN98/BN10)*100</f>
        <v>4.5440411052285574</v>
      </c>
      <c r="BO100" s="23">
        <f t="shared" si="1140"/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</row>
    <row r="101" spans="2:87" x14ac:dyDescent="0.25">
      <c r="B101" s="190"/>
      <c r="C101" s="56" t="s">
        <v>73</v>
      </c>
      <c r="D101" s="57">
        <f t="shared" ref="D101:P101" si="1141">+(D98/D103)*100</f>
        <v>0</v>
      </c>
      <c r="E101" s="57">
        <f t="shared" si="1141"/>
        <v>0</v>
      </c>
      <c r="F101" s="57">
        <f t="shared" si="1141"/>
        <v>0</v>
      </c>
      <c r="G101" s="57">
        <f t="shared" si="1141"/>
        <v>3.0839027561595225E-3</v>
      </c>
      <c r="H101" s="57">
        <f t="shared" si="1141"/>
        <v>5.0989882938600115E-2</v>
      </c>
      <c r="I101" s="57">
        <f t="shared" si="1141"/>
        <v>0.11878042109509922</v>
      </c>
      <c r="J101" s="57">
        <f t="shared" si="1141"/>
        <v>6.657037868403734E-2</v>
      </c>
      <c r="K101" s="57">
        <f t="shared" si="1141"/>
        <v>0.19320414544269435</v>
      </c>
      <c r="L101" s="58">
        <f t="shared" si="1141"/>
        <v>0.20936541999484415</v>
      </c>
      <c r="M101" s="58">
        <f t="shared" si="1141"/>
        <v>0.27770473872187584</v>
      </c>
      <c r="N101" s="58">
        <f t="shared" si="1141"/>
        <v>0.50299607494172416</v>
      </c>
      <c r="O101" s="58">
        <f t="shared" si="1141"/>
        <v>0.67548148977495059</v>
      </c>
      <c r="P101" s="23">
        <f t="shared" si="1141"/>
        <v>0.91691266222546675</v>
      </c>
      <c r="Q101" s="23">
        <f t="shared" ref="Q101:AD101" si="1142">+(Q98/Q42)*100</f>
        <v>0.99088113513327958</v>
      </c>
      <c r="R101" s="23">
        <f t="shared" si="1142"/>
        <v>1.2541499726469123</v>
      </c>
      <c r="S101" s="23">
        <f t="shared" si="1142"/>
        <v>1.3862499835962676</v>
      </c>
      <c r="T101" s="23">
        <f t="shared" si="1142"/>
        <v>1.4589725977400554</v>
      </c>
      <c r="U101" s="23">
        <f t="shared" si="1142"/>
        <v>1.4636269921549225</v>
      </c>
      <c r="V101" s="23">
        <f t="shared" si="1142"/>
        <v>2.0640610689443539</v>
      </c>
      <c r="W101" s="23">
        <f t="shared" si="1142"/>
        <v>1.5714200982608721</v>
      </c>
      <c r="X101" s="23">
        <f t="shared" si="1142"/>
        <v>1.5366502896132015</v>
      </c>
      <c r="Y101" s="23">
        <f t="shared" si="1142"/>
        <v>1.5208484150847568</v>
      </c>
      <c r="Z101" s="23">
        <f t="shared" si="1142"/>
        <v>1.5155167683098507</v>
      </c>
      <c r="AA101" s="23">
        <f t="shared" si="1142"/>
        <v>1.5255088063516882</v>
      </c>
      <c r="AB101" s="23">
        <f t="shared" si="1142"/>
        <v>1.5203461827254741</v>
      </c>
      <c r="AC101" s="23">
        <f t="shared" si="1142"/>
        <v>1.51223831240644</v>
      </c>
      <c r="AD101" s="23">
        <f t="shared" si="1142"/>
        <v>1.5099171255282002</v>
      </c>
      <c r="AE101" s="23">
        <f t="shared" ref="AE101:AJ101" si="1143">+(AE98/AE42)*100</f>
        <v>1.704023762311883</v>
      </c>
      <c r="AF101" s="23">
        <f t="shared" si="1143"/>
        <v>1.5179820286312813</v>
      </c>
      <c r="AG101" s="23">
        <f t="shared" si="1143"/>
        <v>1.5934850550026989</v>
      </c>
      <c r="AH101" s="23">
        <f t="shared" si="1143"/>
        <v>1.6716657098211118</v>
      </c>
      <c r="AI101" s="23">
        <f t="shared" si="1143"/>
        <v>1.6015329348869547</v>
      </c>
      <c r="AJ101" s="23">
        <f t="shared" si="1143"/>
        <v>1.5595625237124628</v>
      </c>
      <c r="AK101" s="23">
        <f t="shared" ref="AK101:AL101" si="1144">+(AK98/AK42)*100</f>
        <v>1.5619384167683217</v>
      </c>
      <c r="AL101" s="23">
        <f t="shared" si="1144"/>
        <v>1.5250630877648954</v>
      </c>
      <c r="AM101" s="23">
        <f t="shared" ref="AM101:AN101" si="1145">+(AM98/AM42)*100</f>
        <v>1.5601936431123304</v>
      </c>
      <c r="AN101" s="23">
        <f t="shared" si="1145"/>
        <v>1.6085333202751677</v>
      </c>
      <c r="AO101" s="23">
        <f t="shared" ref="AO101:AP101" si="1146">+(AO98/AO42)*100</f>
        <v>1.6502302509310567</v>
      </c>
      <c r="AP101" s="23">
        <f t="shared" si="1146"/>
        <v>1.5936432681517434</v>
      </c>
      <c r="AQ101" s="23">
        <f t="shared" ref="AQ101:AV101" si="1147">+(AQ98/AQ103)*100</f>
        <v>1.4691159683213377</v>
      </c>
      <c r="AR101" s="23">
        <f t="shared" si="1147"/>
        <v>1.3736983966406704</v>
      </c>
      <c r="AS101" s="23">
        <f t="shared" si="1147"/>
        <v>1.4170143547389</v>
      </c>
      <c r="AT101" s="23">
        <f t="shared" si="1147"/>
        <v>1.6091951284517718</v>
      </c>
      <c r="AU101" s="23">
        <f t="shared" si="1147"/>
        <v>1.6335568722702329</v>
      </c>
      <c r="AV101" s="23">
        <f t="shared" si="1147"/>
        <v>1.6259614147991364</v>
      </c>
      <c r="AW101" s="23">
        <f t="shared" ref="AW101:AX101" si="1148">+(AW98/AW103)*100</f>
        <v>1.6285329363072303</v>
      </c>
      <c r="AX101" s="23">
        <f t="shared" si="1148"/>
        <v>1.6225571295023709</v>
      </c>
      <c r="AY101" s="23">
        <f t="shared" ref="AY101:AZ101" si="1149">+(AY98/AY103)*100</f>
        <v>1.677181121462578</v>
      </c>
      <c r="AZ101" s="23">
        <f t="shared" si="1149"/>
        <v>1.6050794332758676</v>
      </c>
      <c r="BA101" s="23">
        <f t="shared" ref="BA101:BB101" si="1150">+(BA98/BA103)*100</f>
        <v>1.4674746297550121</v>
      </c>
      <c r="BB101" s="23">
        <f t="shared" si="1150"/>
        <v>1.5108700738584546</v>
      </c>
      <c r="BC101" s="23">
        <f t="shared" ref="BC101:BD101" si="1151">+(BC98/BC103)*100</f>
        <v>1.4003557350256313</v>
      </c>
      <c r="BD101" s="23">
        <f t="shared" si="1151"/>
        <v>1.3728580990895283</v>
      </c>
      <c r="BE101" s="23">
        <f t="shared" ref="BE101:BF101" si="1152">+(BE98/BE103)*100</f>
        <v>1.4514364501885206</v>
      </c>
      <c r="BF101" s="23">
        <f t="shared" si="1152"/>
        <v>1.458325056691242</v>
      </c>
      <c r="BG101" s="23">
        <f t="shared" ref="BG101" si="1153">+(BG98/BG103)*100</f>
        <v>1.4840051918577826</v>
      </c>
      <c r="BH101" s="23">
        <f t="shared" ref="BH101:BI101" si="1154">+(BH98/BH103)*100</f>
        <v>1.4742956967654033</v>
      </c>
      <c r="BI101" s="23">
        <f t="shared" si="1154"/>
        <v>1.5142875628326731</v>
      </c>
      <c r="BJ101" s="23">
        <f t="shared" ref="BJ101:BK101" si="1155">+(BJ98/BJ103)*100</f>
        <v>1.5094824309346642</v>
      </c>
      <c r="BK101" s="23">
        <f t="shared" si="1155"/>
        <v>1.5680768858844931</v>
      </c>
      <c r="BL101" s="23">
        <f t="shared" ref="BL101:BM101" si="1156">+(BL98/BL103)*100</f>
        <v>1.5548096588434122</v>
      </c>
      <c r="BM101" s="23">
        <f t="shared" si="1156"/>
        <v>1.6119371215651297</v>
      </c>
      <c r="BN101" s="23">
        <f t="shared" ref="BN101:BO101" si="1157">+(BN98/BN103)*100</f>
        <v>1.7073501776703421</v>
      </c>
      <c r="BO101" s="23">
        <f t="shared" si="1157"/>
        <v>1.7195615351491174</v>
      </c>
      <c r="BP101" s="23">
        <v>1.6514446610512796</v>
      </c>
      <c r="BQ101" s="23">
        <v>1.6459714579158642</v>
      </c>
      <c r="BR101" s="23">
        <v>1.5950529710135115</v>
      </c>
      <c r="BS101" s="23">
        <v>1.6327817926169526</v>
      </c>
      <c r="BT101" s="23">
        <v>1.6856334494895688</v>
      </c>
      <c r="BU101" s="23">
        <v>1.6832859636455022</v>
      </c>
      <c r="BV101" s="23">
        <v>1.7293549410819651</v>
      </c>
      <c r="BW101" s="23">
        <v>1.6517435209043811</v>
      </c>
      <c r="BX101" s="23">
        <v>1.6988697537245463</v>
      </c>
      <c r="BY101" s="23">
        <v>1.6939777470619963</v>
      </c>
      <c r="BZ101" s="23">
        <v>1.7105459722529957</v>
      </c>
      <c r="CA101" s="23">
        <v>1.684819534582612</v>
      </c>
      <c r="CB101" s="23">
        <v>1.5579915782678715</v>
      </c>
      <c r="CC101" s="23">
        <v>1.5492314095106741</v>
      </c>
      <c r="CD101" s="23">
        <v>1.5087080929696166</v>
      </c>
      <c r="CE101" s="23">
        <v>1.592714404154955</v>
      </c>
      <c r="CF101" s="23">
        <v>1.6207398949946172</v>
      </c>
      <c r="CG101" s="23">
        <v>1.6568830959289145</v>
      </c>
      <c r="CH101" s="23">
        <v>1.9050409717527446</v>
      </c>
      <c r="CI101" s="23">
        <v>1.960622706702926</v>
      </c>
    </row>
    <row r="102" spans="2:87" ht="15.75" hidden="1" customHeight="1" x14ac:dyDescent="0.25">
      <c r="B102" s="190"/>
      <c r="BW102"/>
    </row>
    <row r="103" spans="2:87" x14ac:dyDescent="0.25">
      <c r="B103" s="191"/>
      <c r="C103" s="59" t="s">
        <v>87</v>
      </c>
      <c r="D103" s="60">
        <f>+D42</f>
        <v>9656.2150442778748</v>
      </c>
      <c r="E103" s="60">
        <f t="shared" ref="E103:R103" si="1158">+E42</f>
        <v>10783.500792833722</v>
      </c>
      <c r="F103" s="60">
        <f t="shared" si="1158"/>
        <v>13449.430538144894</v>
      </c>
      <c r="G103" s="60">
        <f t="shared" si="1158"/>
        <v>17911.431640227955</v>
      </c>
      <c r="H103" s="60">
        <f t="shared" si="1158"/>
        <v>24617.375860885302</v>
      </c>
      <c r="I103" s="60">
        <f t="shared" si="1158"/>
        <v>22390.768739232484</v>
      </c>
      <c r="J103" s="60">
        <f t="shared" si="1158"/>
        <v>27234.855804736468</v>
      </c>
      <c r="K103" s="60">
        <f t="shared" si="1158"/>
        <v>33823.126233218332</v>
      </c>
      <c r="L103" s="60">
        <f t="shared" si="1158"/>
        <v>33400.964653949079</v>
      </c>
      <c r="M103" s="60">
        <f t="shared" si="1158"/>
        <v>38433.107149023846</v>
      </c>
      <c r="N103" s="60">
        <f t="shared" si="1158"/>
        <v>40085.115382885582</v>
      </c>
      <c r="O103" s="60">
        <f t="shared" si="1158"/>
        <v>36332.543570270391</v>
      </c>
      <c r="P103" s="50">
        <f t="shared" si="1158"/>
        <v>36380.472401901789</v>
      </c>
      <c r="Q103" s="50">
        <f t="shared" si="1158"/>
        <v>39394.355365630952</v>
      </c>
      <c r="R103" s="50">
        <f t="shared" si="1158"/>
        <v>40692.175200481201</v>
      </c>
      <c r="S103" s="50">
        <f t="shared" ref="S103:AG103" si="1159">+S42</f>
        <v>38756.92773948449</v>
      </c>
      <c r="T103" s="51">
        <f t="shared" si="1159"/>
        <v>36388.67142294455</v>
      </c>
      <c r="U103" s="50">
        <f t="shared" si="1159"/>
        <v>36388.67142294455</v>
      </c>
      <c r="V103" s="50">
        <f t="shared" si="1159"/>
        <v>36388.67142294455</v>
      </c>
      <c r="W103" s="50">
        <f t="shared" si="1159"/>
        <v>36388.67142294455</v>
      </c>
      <c r="X103" s="50">
        <f t="shared" si="1159"/>
        <v>36388.67142294455</v>
      </c>
      <c r="Y103" s="50">
        <f t="shared" si="1159"/>
        <v>36388.67142294455</v>
      </c>
      <c r="Z103" s="50">
        <f t="shared" si="1159"/>
        <v>36388.67142294455</v>
      </c>
      <c r="AA103" s="50">
        <f t="shared" si="1159"/>
        <v>36388.67142294455</v>
      </c>
      <c r="AB103" s="50">
        <f t="shared" si="1159"/>
        <v>36388.67142294455</v>
      </c>
      <c r="AC103" s="50">
        <f t="shared" si="1159"/>
        <v>36388.67142294455</v>
      </c>
      <c r="AD103" s="50">
        <f t="shared" si="1159"/>
        <v>36388.67142294455</v>
      </c>
      <c r="AE103" s="51">
        <f t="shared" si="1159"/>
        <v>36145.752389081623</v>
      </c>
      <c r="AF103" s="50">
        <f t="shared" si="1159"/>
        <v>40284.107495923708</v>
      </c>
      <c r="AG103" s="50">
        <f t="shared" si="1159"/>
        <v>40284.107495923708</v>
      </c>
      <c r="AH103" s="50">
        <f t="shared" ref="AH103:AI103" si="1160">+AH42</f>
        <v>40284.107495923708</v>
      </c>
      <c r="AI103" s="50">
        <f t="shared" si="1160"/>
        <v>40284.107495923708</v>
      </c>
      <c r="AJ103" s="50">
        <f t="shared" ref="AJ103:AK103" si="1161">+AJ42</f>
        <v>40284.107495923708</v>
      </c>
      <c r="AK103" s="50">
        <f t="shared" si="1161"/>
        <v>40284.107495923708</v>
      </c>
      <c r="AL103" s="50">
        <f t="shared" ref="AL103:AM103" si="1162">+AL42</f>
        <v>40284.107495923708</v>
      </c>
      <c r="AM103" s="50">
        <f t="shared" si="1162"/>
        <v>40284.107495923708</v>
      </c>
      <c r="AN103" s="50">
        <f t="shared" ref="AN103:AO103" si="1163">+AN42</f>
        <v>40284.107495923708</v>
      </c>
      <c r="AO103" s="50">
        <f t="shared" si="1163"/>
        <v>40284.107495923708</v>
      </c>
      <c r="AP103" s="50">
        <f t="shared" ref="AP103:AQ103" si="1164">+AP42</f>
        <v>40284.107495923708</v>
      </c>
      <c r="AQ103" s="50">
        <f t="shared" si="1164"/>
        <v>40284.107495923708</v>
      </c>
      <c r="AR103" s="50">
        <f t="shared" ref="AR103:AW103" si="1165">AR42</f>
        <v>42093.104821793902</v>
      </c>
      <c r="AS103" s="50">
        <f t="shared" si="1165"/>
        <v>42093.104821793902</v>
      </c>
      <c r="AT103" s="50">
        <f t="shared" si="1165"/>
        <v>42093.104821793902</v>
      </c>
      <c r="AU103" s="50">
        <f t="shared" si="1165"/>
        <v>42093.104821793902</v>
      </c>
      <c r="AV103" s="50">
        <f t="shared" si="1165"/>
        <v>42093.104821793902</v>
      </c>
      <c r="AW103" s="50">
        <f t="shared" si="1165"/>
        <v>42093.104821793902</v>
      </c>
      <c r="AX103" s="50">
        <f t="shared" ref="AX103:AY103" si="1166">AX42</f>
        <v>42093.104821793902</v>
      </c>
      <c r="AY103" s="50">
        <f t="shared" si="1166"/>
        <v>42093.104821793902</v>
      </c>
      <c r="AZ103" s="50">
        <f t="shared" ref="AZ103:BA103" si="1167">AZ42</f>
        <v>42093.104821793902</v>
      </c>
      <c r="BA103" s="50">
        <f t="shared" si="1167"/>
        <v>42093.104821793902</v>
      </c>
      <c r="BB103" s="50">
        <f t="shared" ref="BB103:BC103" si="1168">BB42</f>
        <v>42093.104821793902</v>
      </c>
      <c r="BC103" s="50">
        <f t="shared" si="1168"/>
        <v>42093.104821793902</v>
      </c>
      <c r="BD103" s="50">
        <f t="shared" ref="BD103:BE103" si="1169">BD42</f>
        <v>43171.224730199516</v>
      </c>
      <c r="BE103" s="50">
        <f t="shared" si="1169"/>
        <v>43171.224730199516</v>
      </c>
      <c r="BF103" s="50">
        <f t="shared" ref="BF103:BG103" si="1170">BF42</f>
        <v>43171.224730199516</v>
      </c>
      <c r="BG103" s="50">
        <f t="shared" si="1170"/>
        <v>43171.224730199516</v>
      </c>
      <c r="BH103" s="50">
        <f t="shared" ref="BH103:BI103" si="1171">BH42</f>
        <v>43171.224730199516</v>
      </c>
      <c r="BI103" s="50">
        <f t="shared" si="1171"/>
        <v>43171.224730199516</v>
      </c>
      <c r="BJ103" s="50">
        <f t="shared" ref="BJ103:BK103" si="1172">BJ42</f>
        <v>43171.224730199516</v>
      </c>
      <c r="BK103" s="50">
        <f t="shared" si="1172"/>
        <v>43171.224730199516</v>
      </c>
      <c r="BL103" s="50">
        <f t="shared" ref="BL103:BM103" si="1173">BL42</f>
        <v>43171.224730199516</v>
      </c>
      <c r="BM103" s="50">
        <f t="shared" si="1173"/>
        <v>43171.224730199516</v>
      </c>
      <c r="BN103" s="50">
        <f t="shared" ref="BN103:BO103" si="1174">BN42</f>
        <v>43171.224730199516</v>
      </c>
      <c r="BO103" s="50">
        <f t="shared" si="1174"/>
        <v>43171.224730199516</v>
      </c>
      <c r="BP103" s="50">
        <v>44937.2687601609</v>
      </c>
      <c r="BQ103" s="50">
        <v>44937.2687601609</v>
      </c>
      <c r="BR103" s="50">
        <v>44937.2687601609</v>
      </c>
      <c r="BS103" s="50">
        <v>44937.2687601609</v>
      </c>
      <c r="BT103" s="50">
        <v>44937.2687601609</v>
      </c>
      <c r="BU103" s="50">
        <v>44937.2687601609</v>
      </c>
      <c r="BV103" s="50">
        <v>44937.2687601609</v>
      </c>
      <c r="BW103" s="50">
        <v>44937.2687601609</v>
      </c>
      <c r="BX103" s="50">
        <v>44937.2687601609</v>
      </c>
      <c r="BY103" s="50">
        <v>44937.2687601609</v>
      </c>
      <c r="BZ103" s="50">
        <v>44937.2687601609</v>
      </c>
      <c r="CA103" s="50">
        <v>44937.2687601609</v>
      </c>
      <c r="CB103" s="50">
        <v>46680.663469655301</v>
      </c>
      <c r="CC103" s="50">
        <v>46680.663469655301</v>
      </c>
      <c r="CD103" s="50">
        <v>46680.663469655301</v>
      </c>
      <c r="CE103" s="50">
        <v>46680.663469655301</v>
      </c>
      <c r="CF103" s="50">
        <v>46680.663469655301</v>
      </c>
      <c r="CG103" s="50">
        <v>46680.663469655301</v>
      </c>
      <c r="CH103" s="50">
        <v>46680.663469655301</v>
      </c>
      <c r="CI103" s="50">
        <v>46680.663469655301</v>
      </c>
    </row>
    <row r="104" spans="2:87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87" ht="15.75" x14ac:dyDescent="0.25">
      <c r="B105" s="62" t="s">
        <v>110</v>
      </c>
      <c r="C105" s="6"/>
      <c r="BC105" s="40"/>
    </row>
    <row r="106" spans="2:87" ht="15.75" x14ac:dyDescent="0.25">
      <c r="B106" s="62" t="s">
        <v>100</v>
      </c>
      <c r="C106" s="6"/>
      <c r="BC106" s="40"/>
    </row>
    <row r="107" spans="2:87" ht="15.75" x14ac:dyDescent="0.25">
      <c r="B107" s="62" t="s">
        <v>101</v>
      </c>
      <c r="C107" s="6"/>
      <c r="BC107" s="40"/>
    </row>
    <row r="108" spans="2:87" ht="15.75" x14ac:dyDescent="0.25">
      <c r="B108" s="63" t="s">
        <v>217</v>
      </c>
      <c r="C108" s="6"/>
      <c r="BC108" s="40"/>
    </row>
    <row r="109" spans="2:87" ht="15.75" x14ac:dyDescent="0.25">
      <c r="B109" s="62" t="s">
        <v>102</v>
      </c>
      <c r="C109" s="6"/>
      <c r="AA109" s="7"/>
    </row>
    <row r="110" spans="2:87" ht="15.75" x14ac:dyDescent="0.25">
      <c r="B110" s="62" t="s">
        <v>103</v>
      </c>
      <c r="C110" s="6"/>
    </row>
    <row r="111" spans="2:87" ht="15.75" x14ac:dyDescent="0.25">
      <c r="B111" s="62" t="s">
        <v>104</v>
      </c>
      <c r="C111" s="6"/>
    </row>
    <row r="112" spans="2:87" ht="15.75" x14ac:dyDescent="0.25">
      <c r="B112" s="62" t="s">
        <v>105</v>
      </c>
      <c r="C112" s="6"/>
    </row>
    <row r="113" spans="2:75" s="10" customFormat="1" ht="15.75" x14ac:dyDescent="0.25">
      <c r="B113" s="62" t="s">
        <v>106</v>
      </c>
      <c r="C113" s="6"/>
      <c r="P113"/>
      <c r="Q113"/>
      <c r="BW113" s="140"/>
    </row>
    <row r="114" spans="2:75" ht="15.75" x14ac:dyDescent="0.25">
      <c r="B114" s="62" t="s">
        <v>107</v>
      </c>
      <c r="C114" s="6"/>
    </row>
    <row r="115" spans="2:75" x14ac:dyDescent="0.25">
      <c r="B115" s="64" t="s">
        <v>108</v>
      </c>
      <c r="C115" s="3"/>
    </row>
    <row r="116" spans="2:75" ht="15.75" x14ac:dyDescent="0.25">
      <c r="B116" s="62" t="s">
        <v>109</v>
      </c>
      <c r="C116" s="6"/>
    </row>
    <row r="117" spans="2:75" ht="15.75" hidden="1" x14ac:dyDescent="0.25">
      <c r="B117" s="62" t="s">
        <v>88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M104"/>
  <sheetViews>
    <sheetView showGridLines="0" zoomScale="85" zoomScaleNormal="85" workbookViewId="0">
      <pane xSplit="3" topLeftCell="CA1" activePane="topRight" state="frozen"/>
      <selection activeCell="B103" sqref="B103:B124"/>
      <selection pane="topRight" activeCell="C102" sqref="C102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59.42578125" style="10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1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1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1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1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1" ht="21" x14ac:dyDescent="0.35">
      <c r="A5" s="7"/>
      <c r="B5" s="194" t="s">
        <v>123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</row>
    <row r="6" spans="1:91" s="73" customFormat="1" x14ac:dyDescent="0.25">
      <c r="A6" s="7"/>
      <c r="B6" s="192" t="s">
        <v>124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</row>
    <row r="7" spans="1:91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1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145</v>
      </c>
      <c r="T8" s="77" t="s">
        <v>0</v>
      </c>
      <c r="U8" s="77" t="s">
        <v>1</v>
      </c>
      <c r="V8" s="77" t="s">
        <v>149</v>
      </c>
      <c r="W8" s="77" t="s">
        <v>2</v>
      </c>
      <c r="X8" s="77" t="s">
        <v>3</v>
      </c>
      <c r="Y8" s="77" t="s">
        <v>4</v>
      </c>
      <c r="Z8" s="77" t="s">
        <v>152</v>
      </c>
      <c r="AA8" s="77" t="s">
        <v>5</v>
      </c>
      <c r="AB8" s="77" t="s">
        <v>6</v>
      </c>
      <c r="AC8" s="77" t="s">
        <v>7</v>
      </c>
      <c r="AD8" s="77" t="s">
        <v>8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17</v>
      </c>
      <c r="BF8" s="83" t="s">
        <v>146</v>
      </c>
      <c r="BG8" s="83" t="s">
        <v>19</v>
      </c>
      <c r="BH8" s="83" t="s">
        <v>26</v>
      </c>
      <c r="BI8" s="83" t="s">
        <v>150</v>
      </c>
      <c r="BJ8" s="83" t="s">
        <v>28</v>
      </c>
      <c r="BK8" s="83" t="s">
        <v>30</v>
      </c>
      <c r="BL8" s="84" t="s">
        <v>32</v>
      </c>
      <c r="BM8" s="84" t="s">
        <v>153</v>
      </c>
      <c r="BN8" s="84" t="s">
        <v>34</v>
      </c>
      <c r="BO8" s="84" t="s">
        <v>36</v>
      </c>
      <c r="BP8" s="84" t="s">
        <v>38</v>
      </c>
      <c r="BQ8" s="84" t="s">
        <v>40</v>
      </c>
      <c r="BR8" s="84" t="s">
        <v>41</v>
      </c>
      <c r="BS8" s="84" t="s">
        <v>115</v>
      </c>
      <c r="BT8" s="84" t="s">
        <v>42</v>
      </c>
      <c r="BU8" s="84" t="s">
        <v>43</v>
      </c>
      <c r="BV8" s="84" t="s">
        <v>119</v>
      </c>
      <c r="BW8" s="84" t="s">
        <v>44</v>
      </c>
      <c r="BX8" s="84" t="s">
        <v>45</v>
      </c>
      <c r="BY8" s="84" t="s">
        <v>46</v>
      </c>
      <c r="BZ8" s="84" t="s">
        <v>122</v>
      </c>
      <c r="CA8" s="84" t="s">
        <v>47</v>
      </c>
      <c r="CB8" s="84" t="s">
        <v>48</v>
      </c>
      <c r="CC8" s="84" t="s">
        <v>49</v>
      </c>
      <c r="CD8" s="84" t="s">
        <v>51</v>
      </c>
      <c r="CE8" s="84" t="s">
        <v>62</v>
      </c>
      <c r="CF8" s="84" t="s">
        <v>147</v>
      </c>
      <c r="CG8" s="84" t="s">
        <v>64</v>
      </c>
      <c r="CH8" s="84" t="s">
        <v>65</v>
      </c>
      <c r="CI8" s="84" t="s">
        <v>120</v>
      </c>
      <c r="CJ8" s="84" t="s">
        <v>210</v>
      </c>
      <c r="CK8" s="84" t="s">
        <v>211</v>
      </c>
      <c r="CL8" s="84" t="s">
        <v>212</v>
      </c>
      <c r="CM8" s="84" t="s">
        <v>215</v>
      </c>
    </row>
    <row r="9" spans="1:91" ht="15" customHeight="1" x14ac:dyDescent="0.25">
      <c r="A9" s="7"/>
      <c r="B9" s="193" t="s">
        <v>126</v>
      </c>
      <c r="C9" s="20" t="s">
        <v>125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</row>
    <row r="10" spans="1:91" x14ac:dyDescent="0.25">
      <c r="A10" s="7"/>
      <c r="B10" s="190"/>
      <c r="C10" s="47" t="s">
        <v>75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</row>
    <row r="11" spans="1:91" x14ac:dyDescent="0.25">
      <c r="A11" s="7"/>
      <c r="B11" s="190"/>
      <c r="C11" s="34" t="s">
        <v>76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</row>
    <row r="12" spans="1:91" x14ac:dyDescent="0.25">
      <c r="A12" s="7"/>
      <c r="B12" s="190"/>
      <c r="C12" s="48" t="s">
        <v>127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</row>
    <row r="13" spans="1:91" x14ac:dyDescent="0.25">
      <c r="A13" s="7"/>
      <c r="B13" s="190"/>
      <c r="C13" s="34" t="s">
        <v>77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</row>
    <row r="14" spans="1:91" x14ac:dyDescent="0.25">
      <c r="A14" s="7"/>
      <c r="B14" s="190"/>
      <c r="C14" s="48" t="s">
        <v>129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</row>
    <row r="15" spans="1:91" x14ac:dyDescent="0.25">
      <c r="A15" s="7"/>
      <c r="B15" s="190"/>
      <c r="C15" s="34" t="s">
        <v>77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</row>
    <row r="16" spans="1:91" x14ac:dyDescent="0.25">
      <c r="A16" s="7"/>
      <c r="B16" s="190"/>
      <c r="C16" s="48" t="s">
        <v>130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</row>
    <row r="17" spans="1:91" x14ac:dyDescent="0.25">
      <c r="A17" s="7"/>
      <c r="B17" s="190"/>
      <c r="C17" s="34" t="s">
        <v>77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</row>
    <row r="18" spans="1:91" x14ac:dyDescent="0.25">
      <c r="A18" s="7"/>
      <c r="B18" s="190"/>
      <c r="C18" s="47" t="s">
        <v>131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</row>
    <row r="19" spans="1:91" x14ac:dyDescent="0.25">
      <c r="A19" s="7"/>
      <c r="B19" s="190"/>
      <c r="C19" s="34" t="s">
        <v>76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</row>
    <row r="20" spans="1:91" x14ac:dyDescent="0.25">
      <c r="A20" s="7"/>
      <c r="B20" s="190"/>
      <c r="C20" s="48" t="s">
        <v>132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</row>
    <row r="21" spans="1:91" x14ac:dyDescent="0.25">
      <c r="A21" s="7"/>
      <c r="B21" s="190"/>
      <c r="C21" s="34" t="s">
        <v>77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</row>
    <row r="22" spans="1:91" x14ac:dyDescent="0.25">
      <c r="A22" s="7"/>
      <c r="B22" s="190"/>
      <c r="C22" s="48" t="s">
        <v>133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</row>
    <row r="23" spans="1:91" x14ac:dyDescent="0.25">
      <c r="A23" s="7"/>
      <c r="B23" s="190"/>
      <c r="C23" s="34" t="s">
        <v>77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</row>
    <row r="24" spans="1:91" x14ac:dyDescent="0.25">
      <c r="A24" s="7"/>
      <c r="B24" s="190"/>
      <c r="C24" s="48" t="s">
        <v>134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</row>
    <row r="25" spans="1:91" x14ac:dyDescent="0.25">
      <c r="A25" s="7"/>
      <c r="B25" s="190"/>
      <c r="C25" s="34" t="s">
        <v>77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</row>
    <row r="26" spans="1:91" x14ac:dyDescent="0.25">
      <c r="A26" s="7"/>
      <c r="B26" s="190"/>
      <c r="C26" s="48" t="s">
        <v>135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</row>
    <row r="27" spans="1:91" x14ac:dyDescent="0.25">
      <c r="A27" s="7"/>
      <c r="B27" s="191"/>
      <c r="C27" s="90" t="s">
        <v>77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</row>
    <row r="28" spans="1:91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1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145</v>
      </c>
      <c r="T29" s="93" t="s">
        <v>0</v>
      </c>
      <c r="U29" s="93" t="s">
        <v>1</v>
      </c>
      <c r="V29" s="93" t="s">
        <v>149</v>
      </c>
      <c r="W29" s="93" t="s">
        <v>2</v>
      </c>
      <c r="X29" s="93" t="s">
        <v>3</v>
      </c>
      <c r="Y29" s="93" t="s">
        <v>4</v>
      </c>
      <c r="Z29" s="93" t="s">
        <v>152</v>
      </c>
      <c r="AA29" s="93" t="s">
        <v>5</v>
      </c>
      <c r="AB29" s="93" t="s">
        <v>6</v>
      </c>
      <c r="AC29" s="93" t="s">
        <v>7</v>
      </c>
      <c r="AD29" s="93" t="s">
        <v>8</v>
      </c>
      <c r="AE29" s="76">
        <v>2020</v>
      </c>
      <c r="AF29" s="16" t="s">
        <v>148</v>
      </c>
      <c r="AG29" s="16" t="s">
        <v>9</v>
      </c>
      <c r="AH29" s="16" t="s">
        <v>10</v>
      </c>
      <c r="AI29" s="16" t="s">
        <v>151</v>
      </c>
      <c r="AJ29" s="16" t="s">
        <v>11</v>
      </c>
      <c r="AK29" s="16" t="s">
        <v>12</v>
      </c>
      <c r="AL29" s="16" t="s">
        <v>13</v>
      </c>
      <c r="AM29" s="16" t="s">
        <v>154</v>
      </c>
      <c r="AN29" s="16" t="s">
        <v>14</v>
      </c>
      <c r="AO29" s="16" t="s">
        <v>15</v>
      </c>
      <c r="AP29" s="16" t="s">
        <v>16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jan-23(*)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apr-23(*)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aug-23(*)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jan-24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119</v>
      </c>
      <c r="BW29" s="84" t="s">
        <v>44</v>
      </c>
      <c r="BX29" s="84" t="s">
        <v>45</v>
      </c>
      <c r="BY29" s="84" t="s">
        <v>46</v>
      </c>
      <c r="BZ29" s="84" t="s">
        <v>122</v>
      </c>
      <c r="CA29" s="84" t="s">
        <v>47</v>
      </c>
      <c r="CB29" s="84" t="s">
        <v>48</v>
      </c>
      <c r="CC29" s="84" t="s">
        <v>49</v>
      </c>
      <c r="CD29" s="84" t="s">
        <v>50</v>
      </c>
      <c r="CE29" s="84" t="s">
        <v>62</v>
      </c>
      <c r="CF29" s="84" t="s">
        <v>116</v>
      </c>
      <c r="CG29" s="84" t="s">
        <v>64</v>
      </c>
      <c r="CH29" s="84" t="s">
        <v>65</v>
      </c>
      <c r="CI29" s="84" t="s">
        <v>120</v>
      </c>
      <c r="CJ29" s="84" t="s">
        <v>210</v>
      </c>
      <c r="CK29" s="84" t="s">
        <v>211</v>
      </c>
      <c r="CL29" s="84" t="s">
        <v>212</v>
      </c>
      <c r="CM29" s="84" t="s">
        <v>215</v>
      </c>
    </row>
    <row r="30" spans="1:91" ht="15.75" customHeight="1" x14ac:dyDescent="0.25">
      <c r="A30" s="7"/>
      <c r="B30" s="193" t="s">
        <v>140</v>
      </c>
      <c r="C30" s="20" t="s">
        <v>89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46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46">
        <v>115.76040446865036</v>
      </c>
      <c r="CL30" s="46">
        <v>278.9651986514815</v>
      </c>
      <c r="CM30" s="46">
        <v>32.727569444444441</v>
      </c>
    </row>
    <row r="31" spans="1:91" x14ac:dyDescent="0.25">
      <c r="A31" s="7"/>
      <c r="B31" s="190"/>
      <c r="C31" s="34" t="s">
        <v>76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</row>
    <row r="32" spans="1:91" x14ac:dyDescent="0.25">
      <c r="A32" s="7"/>
      <c r="B32" s="190"/>
      <c r="C32" s="47" t="s">
        <v>75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</row>
    <row r="33" spans="1:91" x14ac:dyDescent="0.25">
      <c r="A33" s="7"/>
      <c r="B33" s="190"/>
      <c r="C33" s="34" t="s">
        <v>91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</row>
    <row r="34" spans="1:91" x14ac:dyDescent="0.25">
      <c r="A34" s="7"/>
      <c r="B34" s="190"/>
      <c r="C34" s="34" t="s">
        <v>76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</row>
    <row r="35" spans="1:91" x14ac:dyDescent="0.25">
      <c r="A35" s="7"/>
      <c r="B35" s="190"/>
      <c r="C35" s="48" t="s">
        <v>127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</row>
    <row r="36" spans="1:91" x14ac:dyDescent="0.25">
      <c r="A36" s="7"/>
      <c r="B36" s="190"/>
      <c r="C36" s="34" t="s">
        <v>92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</row>
    <row r="37" spans="1:91" x14ac:dyDescent="0.25">
      <c r="A37" s="7"/>
      <c r="B37" s="190"/>
      <c r="C37" s="34" t="s">
        <v>77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34.631661024503167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</row>
    <row r="38" spans="1:91" x14ac:dyDescent="0.25">
      <c r="A38" s="7"/>
      <c r="B38" s="190"/>
      <c r="C38" s="48" t="s">
        <v>129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</row>
    <row r="39" spans="1:91" x14ac:dyDescent="0.25">
      <c r="A39" s="7"/>
      <c r="B39" s="190"/>
      <c r="C39" s="34" t="s">
        <v>92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</row>
    <row r="40" spans="1:91" x14ac:dyDescent="0.25">
      <c r="A40" s="7"/>
      <c r="B40" s="190"/>
      <c r="C40" s="34" t="s">
        <v>77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</row>
    <row r="41" spans="1:91" x14ac:dyDescent="0.25">
      <c r="A41" s="7"/>
      <c r="B41" s="190"/>
      <c r="C41" s="48" t="s">
        <v>136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</row>
    <row r="42" spans="1:91" x14ac:dyDescent="0.25">
      <c r="A42" s="7"/>
      <c r="B42" s="190"/>
      <c r="C42" s="34" t="s">
        <v>92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</row>
    <row r="43" spans="1:91" x14ac:dyDescent="0.25">
      <c r="A43" s="7"/>
      <c r="B43" s="190"/>
      <c r="C43" s="34" t="s">
        <v>77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</row>
    <row r="44" spans="1:91" x14ac:dyDescent="0.25">
      <c r="A44" s="7"/>
      <c r="B44" s="190"/>
      <c r="C44" s="47" t="s">
        <v>131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</row>
    <row r="45" spans="1:91" x14ac:dyDescent="0.25">
      <c r="A45" s="7"/>
      <c r="B45" s="190"/>
      <c r="C45" s="34" t="s">
        <v>91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</row>
    <row r="46" spans="1:91" x14ac:dyDescent="0.25">
      <c r="A46" s="7"/>
      <c r="B46" s="190"/>
      <c r="C46" s="34" t="s">
        <v>76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</row>
    <row r="47" spans="1:91" x14ac:dyDescent="0.25">
      <c r="A47" s="7"/>
      <c r="B47" s="190"/>
      <c r="C47" s="48" t="s">
        <v>137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</row>
    <row r="48" spans="1:91" x14ac:dyDescent="0.25">
      <c r="A48" s="7"/>
      <c r="B48" s="190"/>
      <c r="C48" s="34" t="s">
        <v>92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</row>
    <row r="49" spans="1:91" x14ac:dyDescent="0.25">
      <c r="A49" s="7"/>
      <c r="B49" s="190"/>
      <c r="C49" s="34" t="s">
        <v>77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</row>
    <row r="50" spans="1:91" x14ac:dyDescent="0.25">
      <c r="A50" s="7"/>
      <c r="B50" s="190"/>
      <c r="C50" s="48" t="s">
        <v>138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</row>
    <row r="51" spans="1:91" x14ac:dyDescent="0.25">
      <c r="A51" s="7"/>
      <c r="B51" s="190"/>
      <c r="C51" s="34" t="s">
        <v>92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</row>
    <row r="52" spans="1:91" x14ac:dyDescent="0.25">
      <c r="A52" s="7"/>
      <c r="B52" s="190"/>
      <c r="C52" s="34" t="s">
        <v>77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</row>
    <row r="53" spans="1:91" x14ac:dyDescent="0.25">
      <c r="A53" s="7"/>
      <c r="B53" s="190"/>
      <c r="C53" s="48" t="s">
        <v>134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</row>
    <row r="54" spans="1:91" x14ac:dyDescent="0.25">
      <c r="A54" s="7"/>
      <c r="B54" s="190"/>
      <c r="C54" s="34" t="s">
        <v>92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</row>
    <row r="55" spans="1:91" x14ac:dyDescent="0.25">
      <c r="A55" s="7"/>
      <c r="B55" s="190"/>
      <c r="C55" s="34" t="s">
        <v>77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</row>
    <row r="56" spans="1:91" x14ac:dyDescent="0.25">
      <c r="A56" s="7"/>
      <c r="B56" s="190"/>
      <c r="C56" s="48" t="s">
        <v>139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</row>
    <row r="57" spans="1:91" x14ac:dyDescent="0.25">
      <c r="A57" s="7"/>
      <c r="B57" s="190"/>
      <c r="C57" s="34" t="s">
        <v>92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</row>
    <row r="58" spans="1:91" x14ac:dyDescent="0.25">
      <c r="A58" s="7"/>
      <c r="B58" s="191"/>
      <c r="C58" s="90" t="s">
        <v>77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</row>
    <row r="59" spans="1:91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1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145</v>
      </c>
      <c r="T60" s="93" t="s">
        <v>0</v>
      </c>
      <c r="U60" s="93" t="s">
        <v>1</v>
      </c>
      <c r="V60" s="93" t="s">
        <v>149</v>
      </c>
      <c r="W60" s="93" t="s">
        <v>2</v>
      </c>
      <c r="X60" s="93" t="s">
        <v>3</v>
      </c>
      <c r="Y60" s="93" t="s">
        <v>4</v>
      </c>
      <c r="Z60" s="93" t="s">
        <v>152</v>
      </c>
      <c r="AA60" s="93" t="s">
        <v>5</v>
      </c>
      <c r="AB60" s="93" t="s">
        <v>6</v>
      </c>
      <c r="AC60" s="93" t="s">
        <v>7</v>
      </c>
      <c r="AD60" s="93" t="s">
        <v>8</v>
      </c>
      <c r="AE60" s="76">
        <v>2020</v>
      </c>
      <c r="AF60" s="16" t="s">
        <v>148</v>
      </c>
      <c r="AG60" s="16" t="s">
        <v>9</v>
      </c>
      <c r="AH60" s="16" t="s">
        <v>10</v>
      </c>
      <c r="AI60" s="16" t="s">
        <v>151</v>
      </c>
      <c r="AJ60" s="16" t="s">
        <v>11</v>
      </c>
      <c r="AK60" s="16" t="s">
        <v>12</v>
      </c>
      <c r="AL60" s="16" t="s">
        <v>13</v>
      </c>
      <c r="AM60" s="16" t="s">
        <v>154</v>
      </c>
      <c r="AN60" s="16" t="s">
        <v>14</v>
      </c>
      <c r="AO60" s="16" t="s">
        <v>15</v>
      </c>
      <c r="AP60" s="16" t="s">
        <v>16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jan-23(*)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apr-23(*)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aug-23(*)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jan-24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119</v>
      </c>
      <c r="BW60" s="84" t="s">
        <v>44</v>
      </c>
      <c r="BX60" s="84" t="s">
        <v>45</v>
      </c>
      <c r="BY60" s="84" t="s">
        <v>46</v>
      </c>
      <c r="BZ60" s="84" t="s">
        <v>122</v>
      </c>
      <c r="CA60" s="84" t="s">
        <v>47</v>
      </c>
      <c r="CB60" s="84" t="s">
        <v>48</v>
      </c>
      <c r="CC60" s="84" t="s">
        <v>49</v>
      </c>
      <c r="CD60" s="84" t="s">
        <v>50</v>
      </c>
      <c r="CE60" s="84" t="s">
        <v>62</v>
      </c>
      <c r="CF60" s="84" t="s">
        <v>116</v>
      </c>
      <c r="CG60" s="84" t="s">
        <v>64</v>
      </c>
      <c r="CH60" s="84" t="s">
        <v>65</v>
      </c>
      <c r="CI60" s="84" t="s">
        <v>120</v>
      </c>
      <c r="CJ60" s="84" t="s">
        <v>210</v>
      </c>
      <c r="CK60" s="84" t="s">
        <v>211</v>
      </c>
      <c r="CL60" s="84" t="s">
        <v>212</v>
      </c>
      <c r="CM60" s="84" t="s">
        <v>215</v>
      </c>
    </row>
    <row r="61" spans="1:91" ht="15.75" customHeight="1" x14ac:dyDescent="0.25">
      <c r="A61" s="7"/>
      <c r="B61" s="193" t="s">
        <v>141</v>
      </c>
      <c r="C61" s="99" t="s">
        <v>142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46">
        <v>0</v>
      </c>
      <c r="CL61" s="46">
        <v>120.76016658189322</v>
      </c>
      <c r="CM61" s="46">
        <v>13.371692532112322</v>
      </c>
    </row>
    <row r="62" spans="1:91" x14ac:dyDescent="0.25">
      <c r="A62" s="7"/>
      <c r="B62" s="190"/>
      <c r="C62" s="22" t="s">
        <v>76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</row>
    <row r="63" spans="1:91" x14ac:dyDescent="0.25">
      <c r="A63" s="7"/>
      <c r="B63" s="190"/>
      <c r="C63" s="27" t="s">
        <v>128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</row>
    <row r="64" spans="1:91" x14ac:dyDescent="0.25">
      <c r="A64" s="7"/>
      <c r="B64" s="190"/>
      <c r="C64" s="22" t="s">
        <v>99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</row>
    <row r="65" spans="1:91" x14ac:dyDescent="0.25">
      <c r="A65" s="7"/>
      <c r="B65" s="190"/>
      <c r="C65" s="6" t="s">
        <v>76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</row>
    <row r="66" spans="1:91" x14ac:dyDescent="0.25">
      <c r="A66" s="7"/>
      <c r="B66" s="190"/>
      <c r="C66" s="47" t="s">
        <v>143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</row>
    <row r="67" spans="1:91" x14ac:dyDescent="0.25">
      <c r="A67" s="7"/>
      <c r="B67" s="190"/>
      <c r="C67" s="22" t="s">
        <v>99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</row>
    <row r="68" spans="1:91" x14ac:dyDescent="0.25">
      <c r="A68" s="7"/>
      <c r="B68" s="191"/>
      <c r="C68" s="102" t="s">
        <v>76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</row>
    <row r="69" spans="1:91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1" s="7" customFormat="1" ht="15.75" x14ac:dyDescent="0.25">
      <c r="B70" s="62" t="s">
        <v>110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1" s="7" customFormat="1" ht="15.75" x14ac:dyDescent="0.25">
      <c r="B71" s="62" t="s">
        <v>100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1" s="7" customFormat="1" ht="15.75" x14ac:dyDescent="0.25">
      <c r="B72" s="62" t="s">
        <v>101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1" s="7" customFormat="1" ht="15.75" x14ac:dyDescent="0.25">
      <c r="B73" s="63" t="s">
        <v>218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1" s="7" customFormat="1" ht="15.75" x14ac:dyDescent="0.25">
      <c r="B74" s="62" t="s">
        <v>102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1" s="7" customFormat="1" ht="15.75" x14ac:dyDescent="0.25">
      <c r="B75" s="62" t="s">
        <v>103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1" s="7" customFormat="1" ht="15.75" x14ac:dyDescent="0.25">
      <c r="B76" s="62" t="s">
        <v>104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1" s="7" customFormat="1" ht="15.75" x14ac:dyDescent="0.25">
      <c r="B77" s="62" t="s">
        <v>105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1" s="7" customFormat="1" ht="15.75" x14ac:dyDescent="0.25">
      <c r="B78" s="62" t="s">
        <v>106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1" s="7" customFormat="1" ht="15.75" x14ac:dyDescent="0.25">
      <c r="B79" s="62" t="s">
        <v>107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1" s="7" customFormat="1" x14ac:dyDescent="0.25">
      <c r="B80" s="64" t="s">
        <v>144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2:79" s="7" customFormat="1" ht="15.75" x14ac:dyDescent="0.25">
      <c r="B81" s="62" t="s">
        <v>109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2:79" hidden="1" x14ac:dyDescent="0.25">
      <c r="O82" s="7"/>
    </row>
    <row r="83" spans="2:79" hidden="1" x14ac:dyDescent="0.25">
      <c r="O83" s="7"/>
    </row>
    <row r="84" spans="2:79" hidden="1" x14ac:dyDescent="0.25">
      <c r="O84" s="7"/>
    </row>
    <row r="85" spans="2:79" hidden="1" x14ac:dyDescent="0.25">
      <c r="O85" s="7"/>
    </row>
    <row r="86" spans="2:79" hidden="1" x14ac:dyDescent="0.25">
      <c r="O86" s="7"/>
    </row>
    <row r="87" spans="2:79" hidden="1" x14ac:dyDescent="0.25">
      <c r="O87" s="7"/>
    </row>
    <row r="88" spans="2:79" hidden="1" x14ac:dyDescent="0.25">
      <c r="O88" s="7"/>
    </row>
    <row r="89" spans="2:79" hidden="1" x14ac:dyDescent="0.25">
      <c r="O89" s="7"/>
    </row>
    <row r="90" spans="2:79" hidden="1" x14ac:dyDescent="0.25">
      <c r="O90" s="7"/>
    </row>
    <row r="91" spans="2:79" hidden="1" x14ac:dyDescent="0.25">
      <c r="O91" s="7"/>
    </row>
    <row r="92" spans="2:79" hidden="1" x14ac:dyDescent="0.25">
      <c r="O92" s="7"/>
    </row>
    <row r="93" spans="2:79" hidden="1" x14ac:dyDescent="0.25">
      <c r="O93" s="7"/>
    </row>
    <row r="94" spans="2:79" hidden="1" x14ac:dyDescent="0.25">
      <c r="O94" s="7"/>
    </row>
    <row r="95" spans="2:79" hidden="1" x14ac:dyDescent="0.25">
      <c r="O95" s="7"/>
    </row>
    <row r="96" spans="2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N137"/>
  <sheetViews>
    <sheetView showGridLines="0" zoomScaleNormal="100" workbookViewId="0">
      <pane xSplit="3" topLeftCell="CB1" activePane="topRight" state="frozen"/>
      <selection activeCell="B103" sqref="B103:B124"/>
      <selection pane="topRight" activeCell="CD135" sqref="CD135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hidden="1" customWidth="1"/>
    <col min="34" max="34" width="10.7109375" hidden="1" customWidth="1"/>
    <col min="35" max="35" width="11" hidden="1" customWidth="1"/>
    <col min="36" max="44" width="11.42578125" hidden="1" customWidth="1"/>
    <col min="45" max="45" width="10.140625" customWidth="1"/>
    <col min="46" max="57" width="11.42578125" hidden="1" customWidth="1"/>
    <col min="59" max="77" width="10.7109375" customWidth="1"/>
    <col min="79" max="79" width="11.42578125" style="41"/>
    <col min="80" max="80" width="11.42578125" style="40"/>
  </cols>
  <sheetData>
    <row r="5" spans="2:92" ht="18.75" x14ac:dyDescent="0.3">
      <c r="B5" s="188" t="s">
        <v>155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188"/>
      <c r="AX5" s="188"/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8"/>
      <c r="BK5" s="188"/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</row>
    <row r="6" spans="2:92" x14ac:dyDescent="0.25">
      <c r="B6" s="192" t="s">
        <v>124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</row>
    <row r="7" spans="2:92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2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145</v>
      </c>
      <c r="U8" s="109" t="s">
        <v>0</v>
      </c>
      <c r="V8" s="109" t="s">
        <v>1</v>
      </c>
      <c r="W8" s="109" t="s">
        <v>149</v>
      </c>
      <c r="X8" s="109" t="s">
        <v>2</v>
      </c>
      <c r="Y8" s="109" t="s">
        <v>3</v>
      </c>
      <c r="Z8" s="109" t="s">
        <v>4</v>
      </c>
      <c r="AA8" s="109" t="s">
        <v>152</v>
      </c>
      <c r="AB8" s="109" t="s">
        <v>5</v>
      </c>
      <c r="AC8" s="109" t="s">
        <v>6</v>
      </c>
      <c r="AD8" s="109" t="s">
        <v>7</v>
      </c>
      <c r="AE8" s="109" t="s">
        <v>8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 t="s">
        <v>17</v>
      </c>
      <c r="BG8" s="14" t="s">
        <v>146</v>
      </c>
      <c r="BH8" s="14" t="s">
        <v>19</v>
      </c>
      <c r="BI8" s="14" t="s">
        <v>26</v>
      </c>
      <c r="BJ8" s="14" t="s">
        <v>150</v>
      </c>
      <c r="BK8" s="14" t="s">
        <v>28</v>
      </c>
      <c r="BL8" s="14" t="s">
        <v>30</v>
      </c>
      <c r="BM8" s="110" t="s">
        <v>32</v>
      </c>
      <c r="BN8" s="110" t="s">
        <v>153</v>
      </c>
      <c r="BO8" s="110" t="s">
        <v>34</v>
      </c>
      <c r="BP8" s="110" t="s">
        <v>36</v>
      </c>
      <c r="BQ8" s="110" t="s">
        <v>38</v>
      </c>
      <c r="BR8" s="110" t="s">
        <v>40</v>
      </c>
      <c r="BS8" s="110" t="s">
        <v>41</v>
      </c>
      <c r="BT8" s="110" t="s">
        <v>115</v>
      </c>
      <c r="BU8" s="110" t="s">
        <v>42</v>
      </c>
      <c r="BV8" s="110" t="s">
        <v>43</v>
      </c>
      <c r="BW8" s="110" t="s">
        <v>119</v>
      </c>
      <c r="BX8" s="110" t="s">
        <v>44</v>
      </c>
      <c r="BY8" s="84" t="s">
        <v>45</v>
      </c>
      <c r="BZ8" s="84" t="s">
        <v>46</v>
      </c>
      <c r="CA8" s="84" t="s">
        <v>122</v>
      </c>
      <c r="CB8" s="84" t="s">
        <v>47</v>
      </c>
      <c r="CC8" s="84" t="s">
        <v>48</v>
      </c>
      <c r="CD8" s="84" t="s">
        <v>49</v>
      </c>
      <c r="CE8" s="84" t="s">
        <v>50</v>
      </c>
      <c r="CF8" s="84" t="s">
        <v>62</v>
      </c>
      <c r="CG8" s="84" t="s">
        <v>116</v>
      </c>
      <c r="CH8" s="84" t="s">
        <v>64</v>
      </c>
      <c r="CI8" s="84" t="s">
        <v>65</v>
      </c>
      <c r="CJ8" s="84" t="s">
        <v>120</v>
      </c>
      <c r="CK8" s="84" t="s">
        <v>210</v>
      </c>
      <c r="CL8" s="84" t="s">
        <v>211</v>
      </c>
      <c r="CM8" s="84" t="s">
        <v>212</v>
      </c>
      <c r="CN8" s="84" t="s">
        <v>215</v>
      </c>
    </row>
    <row r="9" spans="2:92" ht="15" customHeight="1" x14ac:dyDescent="0.25">
      <c r="B9" s="195" t="s">
        <v>162</v>
      </c>
      <c r="C9" s="21" t="s">
        <v>125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934.26662134824096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</row>
    <row r="10" spans="2:92" x14ac:dyDescent="0.25">
      <c r="B10" s="190"/>
      <c r="C10" s="34" t="s">
        <v>156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f t="shared" ref="AG10:AH10" si="11">+(AG9/AG48)*100</f>
        <v>5.0690280067988855E-2</v>
      </c>
      <c r="AH10" s="23">
        <f t="shared" si="11"/>
        <v>0.10407026020748227</v>
      </c>
      <c r="AI10" s="23">
        <f t="shared" ref="AI10:AJ10" si="12">+(AI9/AI48)*100</f>
        <v>0.2440719851495301</v>
      </c>
      <c r="AJ10" s="23">
        <f t="shared" si="12"/>
        <v>0.20660594272191735</v>
      </c>
      <c r="AK10" s="23">
        <f t="shared" ref="AK10:AL10" si="13">+(AK9/AK48)*100</f>
        <v>0.16517666189449384</v>
      </c>
      <c r="AL10" s="23">
        <f t="shared" si="13"/>
        <v>6.2124330760893458E-2</v>
      </c>
      <c r="AM10" s="23">
        <f t="shared" ref="AM10:AN10" si="14">+(AM9/AM48)*100</f>
        <v>5.9252500295938162E-2</v>
      </c>
      <c r="AN10" s="23">
        <f t="shared" si="14"/>
        <v>0.11749450514485767</v>
      </c>
      <c r="AO10" s="23">
        <f t="shared" ref="AO10:AP10" si="15">+(AO9/AO48)*100</f>
        <v>0.2930883141640605</v>
      </c>
      <c r="AP10" s="23">
        <f t="shared" si="15"/>
        <v>0.21028852859278782</v>
      </c>
      <c r="AQ10" s="23">
        <f t="shared" ref="AQ10:AR10" si="16">+(AQ9/AQ48)*100</f>
        <v>0.55910690570747101</v>
      </c>
      <c r="AR10" s="23">
        <f t="shared" si="16"/>
        <v>0.19700358157065681</v>
      </c>
      <c r="AS10" s="23">
        <f t="shared" ref="AS10:AT10" si="17">+(AS9/AS48)*100</f>
        <v>2.3191940430671774</v>
      </c>
      <c r="AT10" s="23">
        <f t="shared" si="17"/>
        <v>5.3452356930108538E-2</v>
      </c>
      <c r="AU10" s="23">
        <f t="shared" ref="AU10:AV10" si="18">+(AU9/AU48)*100</f>
        <v>0.10069829461352095</v>
      </c>
      <c r="AV10" s="23">
        <f t="shared" si="18"/>
        <v>0.29451674448207765</v>
      </c>
      <c r="AW10" s="23">
        <f t="shared" ref="AW10:AX10" si="19">+(AW9/AW48)*100</f>
        <v>0.19673684334335059</v>
      </c>
      <c r="AX10" s="23">
        <f t="shared" si="19"/>
        <v>0.18005824564084227</v>
      </c>
      <c r="AY10" s="23">
        <f t="shared" ref="AY10:AZ10" si="20">+(AY9/AY48)*100</f>
        <v>6.6167238728211453E-2</v>
      </c>
      <c r="AZ10" s="23">
        <f t="shared" si="20"/>
        <v>0.1230753607199859</v>
      </c>
      <c r="BA10" s="23">
        <f t="shared" ref="BA10:BB10" si="21">+(BA9/BA48)*100</f>
        <v>0.12494451246249068</v>
      </c>
      <c r="BB10" s="23">
        <f t="shared" si="21"/>
        <v>0.36042402187187866</v>
      </c>
      <c r="BC10" s="23">
        <f t="shared" ref="BC10:BD10" si="22">+(BC9/BC48)*100</f>
        <v>0.30939648415180598</v>
      </c>
      <c r="BD10" s="23">
        <f t="shared" si="22"/>
        <v>0.29375618445445245</v>
      </c>
      <c r="BE10" s="23">
        <f t="shared" ref="BE10:BG10" si="23">+(BE9/BE48)*100</f>
        <v>0.2718144449232851</v>
      </c>
      <c r="BF10" s="23">
        <f t="shared" ref="BF10" si="24">+(BF9/BF48)*100</f>
        <v>2.4092001540498242</v>
      </c>
      <c r="BG10" s="23">
        <f t="shared" si="23"/>
        <v>0.60389141295024495</v>
      </c>
      <c r="BH10" s="23">
        <f t="shared" ref="BH10:BI10" si="25">+(BH9/BH48)*100</f>
        <v>0.20934590905397665</v>
      </c>
      <c r="BI10" s="23">
        <f t="shared" si="25"/>
        <v>0.34057425256257395</v>
      </c>
      <c r="BJ10" s="23">
        <f t="shared" ref="BJ10:BK10" si="26">+(BJ9/BJ48)*100</f>
        <v>0.29895453320959986</v>
      </c>
      <c r="BK10" s="23">
        <f t="shared" si="26"/>
        <v>0.30237839569374586</v>
      </c>
      <c r="BL10" s="23">
        <f t="shared" ref="BL10:BM10" si="27">+(BL9/BL48)*100</f>
        <v>0.17312479267815176</v>
      </c>
      <c r="BM10" s="23">
        <f t="shared" si="27"/>
        <v>0.27514209312845661</v>
      </c>
      <c r="BN10" s="23">
        <f t="shared" ref="BN10:BO10" si="28">+(BN9/BN48)*100</f>
        <v>0.21354678036047633</v>
      </c>
      <c r="BO10" s="23">
        <f t="shared" si="28"/>
        <v>0.46652149095046097</v>
      </c>
      <c r="BP10" s="23">
        <f t="shared" ref="BP10:BQ10" si="29">+(BP9/BP48)*100</f>
        <v>0.23403742539755179</v>
      </c>
      <c r="BQ10" s="23">
        <f t="shared" si="29"/>
        <v>0.46838773905757752</v>
      </c>
      <c r="BR10" s="23">
        <f t="shared" ref="BR10:BS10" si="30">+(BR9/BR48)*100</f>
        <v>0.3174497063884244</v>
      </c>
      <c r="BS10" s="23">
        <f t="shared" si="30"/>
        <v>3.9033545314312414</v>
      </c>
      <c r="BT10" s="23">
        <v>2.6309606549130626E-2</v>
      </c>
      <c r="BU10" s="23">
        <v>0.58299592202783534</v>
      </c>
      <c r="BV10" s="23">
        <v>0.5802021551675457</v>
      </c>
      <c r="BW10" s="23">
        <v>0.29722608968450404</v>
      </c>
      <c r="BX10" s="23">
        <v>0.31926878295765471</v>
      </c>
      <c r="BY10" s="23">
        <v>0.15091979064022912</v>
      </c>
      <c r="BZ10" s="23">
        <v>8.0429258551135377E-2</v>
      </c>
      <c r="CA10" s="23">
        <v>0.35913614602115812</v>
      </c>
      <c r="CB10" s="23">
        <v>0.63552873588258252</v>
      </c>
      <c r="CC10" s="23">
        <v>0.30907753015365114</v>
      </c>
      <c r="CD10" s="23">
        <v>0.47118451334089073</v>
      </c>
      <c r="CE10" s="23">
        <v>0.21353612213587284</v>
      </c>
      <c r="CF10" s="23">
        <v>4.0258146531121906</v>
      </c>
      <c r="CG10" s="23">
        <v>0.11219828643756978</v>
      </c>
      <c r="CH10" s="23">
        <v>0.24387232019586513</v>
      </c>
      <c r="CI10" s="23">
        <v>1.211220182938775</v>
      </c>
      <c r="CJ10" s="23">
        <v>0.22518897460331444</v>
      </c>
      <c r="CK10" s="23">
        <v>0.34513390924807286</v>
      </c>
      <c r="CL10" s="23">
        <v>0.4164647544818183</v>
      </c>
      <c r="CM10" s="23">
        <v>7.6297822800018469E-2</v>
      </c>
      <c r="CN10" s="23">
        <v>0.3259895577114002</v>
      </c>
    </row>
    <row r="11" spans="2:92" x14ac:dyDescent="0.25">
      <c r="B11" s="190"/>
      <c r="C11" s="47" t="s">
        <v>75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</row>
    <row r="12" spans="2:92" x14ac:dyDescent="0.25">
      <c r="B12" s="190"/>
      <c r="C12" s="34" t="s">
        <v>158</v>
      </c>
      <c r="D12" s="23">
        <f t="shared" ref="D12:Q12" si="31">+(D11/D9)*100</f>
        <v>86.716155729304518</v>
      </c>
      <c r="E12" s="23">
        <f t="shared" si="31"/>
        <v>86.465284711379624</v>
      </c>
      <c r="F12" s="23">
        <f t="shared" si="31"/>
        <v>85.730461174505706</v>
      </c>
      <c r="G12" s="23">
        <f t="shared" si="31"/>
        <v>83.706880570518848</v>
      </c>
      <c r="H12" s="23">
        <f t="shared" si="31"/>
        <v>84.723617553551477</v>
      </c>
      <c r="I12" s="23">
        <f t="shared" si="31"/>
        <v>75.214154156036244</v>
      </c>
      <c r="J12" s="23">
        <f t="shared" si="31"/>
        <v>68.35511129635259</v>
      </c>
      <c r="K12" s="23">
        <f t="shared" si="31"/>
        <v>67.529025933497294</v>
      </c>
      <c r="L12" s="23">
        <f t="shared" si="31"/>
        <v>73.726034029245739</v>
      </c>
      <c r="M12" s="23">
        <f t="shared" si="31"/>
        <v>73.783357439728746</v>
      </c>
      <c r="N12" s="23">
        <f t="shared" si="31"/>
        <v>59.115452773454649</v>
      </c>
      <c r="O12" s="23">
        <f t="shared" si="31"/>
        <v>65.558743016842769</v>
      </c>
      <c r="P12" s="23">
        <f t="shared" si="31"/>
        <v>59.749554948985242</v>
      </c>
      <c r="Q12" s="23">
        <f t="shared" si="31"/>
        <v>62.094728169497671</v>
      </c>
      <c r="R12" s="23">
        <f t="shared" ref="R12" si="32">+(R11/R9)*100</f>
        <v>70.621563931048243</v>
      </c>
      <c r="S12" s="88">
        <f t="shared" ref="S12" si="33">+(S11/S9)*100</f>
        <v>73.091462117414252</v>
      </c>
      <c r="T12" s="23">
        <f t="shared" ref="T12:U12" si="34">+(T11/T9)*100</f>
        <v>90.261396732617143</v>
      </c>
      <c r="U12" s="23">
        <f t="shared" si="34"/>
        <v>20.59939333763014</v>
      </c>
      <c r="V12" s="23">
        <f t="shared" ref="V12" si="35">+(V11/V9)*100</f>
        <v>91.828092952436677</v>
      </c>
      <c r="W12" s="23">
        <f t="shared" ref="W12:X12" si="36">+(W11/W9)*100</f>
        <v>92.744112180828196</v>
      </c>
      <c r="X12" s="23">
        <f t="shared" si="36"/>
        <v>44.764828620105028</v>
      </c>
      <c r="Y12" s="23">
        <f t="shared" ref="Y12:Z12" si="37">+(Y11/Y9)*100</f>
        <v>65.770216192780367</v>
      </c>
      <c r="Z12" s="23">
        <f t="shared" si="37"/>
        <v>89.998924477989632</v>
      </c>
      <c r="AA12" s="23">
        <f t="shared" ref="AA12:AB12" si="38">+(AA11/AA9)*100</f>
        <v>92.915289613776508</v>
      </c>
      <c r="AB12" s="23">
        <f t="shared" si="38"/>
        <v>97.193535551719506</v>
      </c>
      <c r="AC12" s="23">
        <f t="shared" ref="AC12:AD12" si="39">+(AC11/AC9)*100</f>
        <v>92.109552099207036</v>
      </c>
      <c r="AD12" s="23">
        <f t="shared" si="39"/>
        <v>84.181191518678204</v>
      </c>
      <c r="AE12" s="23">
        <f t="shared" ref="AE12:AF12" si="40">+(AE11/AE9)*100</f>
        <v>55.744972135806705</v>
      </c>
      <c r="AF12" s="23">
        <f t="shared" si="40"/>
        <v>78.20628922677831</v>
      </c>
      <c r="AG12" s="23">
        <f t="shared" ref="AG12:AH12" si="41">+(AG11/AG9)*100</f>
        <v>88.331968147042488</v>
      </c>
      <c r="AH12" s="23">
        <f t="shared" si="41"/>
        <v>82.48957913046695</v>
      </c>
      <c r="AI12" s="23">
        <f t="shared" ref="AI12:AJ12" si="42">+(AI11/AI9)*100</f>
        <v>94.174177826055853</v>
      </c>
      <c r="AJ12" s="23">
        <f t="shared" si="42"/>
        <v>90.80029650158302</v>
      </c>
      <c r="AK12" s="23">
        <f t="shared" ref="AK12:AL12" si="43">+(AK11/AK9)*100</f>
        <v>86.167693933120191</v>
      </c>
      <c r="AL12" s="23">
        <f t="shared" si="43"/>
        <v>58.035543395930404</v>
      </c>
      <c r="AM12" s="23">
        <f t="shared" ref="AM12:AN12" si="44">+(AM11/AM9)*100</f>
        <v>88.306056864393042</v>
      </c>
      <c r="AN12" s="23">
        <f t="shared" si="44"/>
        <v>86.372983807182436</v>
      </c>
      <c r="AO12" s="23">
        <f t="shared" ref="AO12:AP12" si="45">+(AO11/AO9)*100</f>
        <v>80.646037916117422</v>
      </c>
      <c r="AP12" s="23">
        <f t="shared" si="45"/>
        <v>90.715609959561689</v>
      </c>
      <c r="AQ12" s="23">
        <f t="shared" ref="AQ12:AR12" si="46">+(AQ11/AQ9)*100</f>
        <v>32.055934889571638</v>
      </c>
      <c r="AR12" s="23">
        <f t="shared" si="46"/>
        <v>19.874186181071263</v>
      </c>
      <c r="AS12" s="23">
        <f t="shared" ref="AS12:AT12" si="47">+(AS11/AS9)*100</f>
        <v>68.184103210357023</v>
      </c>
      <c r="AT12" s="23">
        <f t="shared" si="47"/>
        <v>87.82273627628696</v>
      </c>
      <c r="AU12" s="23">
        <f t="shared" ref="AU12:AV12" si="48">+(AU11/AU9)*100</f>
        <v>76.026924206604434</v>
      </c>
      <c r="AV12" s="23">
        <f t="shared" si="48"/>
        <v>88.858679002642219</v>
      </c>
      <c r="AW12" s="23">
        <f t="shared" ref="AW12:AX12" si="49">+(AW11/AW9)*100</f>
        <v>88.509751219589859</v>
      </c>
      <c r="AX12" s="23">
        <f t="shared" si="49"/>
        <v>94.495283804891713</v>
      </c>
      <c r="AY12" s="23">
        <f t="shared" ref="AY12:AZ12" si="50">+(AY11/AY9)*100</f>
        <v>65.907176625030175</v>
      </c>
      <c r="AZ12" s="23">
        <f t="shared" si="50"/>
        <v>27.809343978241596</v>
      </c>
      <c r="BA12" s="23">
        <f t="shared" ref="BA12:BB12" si="51">+(BA11/BA9)*100</f>
        <v>73.755555941276469</v>
      </c>
      <c r="BB12" s="23">
        <f t="shared" si="51"/>
        <v>84.157020073980206</v>
      </c>
      <c r="BC12" s="23">
        <f t="shared" ref="BC12:BD12" si="52">+(BC11/BC9)*100</f>
        <v>61.457286992068973</v>
      </c>
      <c r="BD12" s="23">
        <f t="shared" si="52"/>
        <v>85.591751623360324</v>
      </c>
      <c r="BE12" s="23">
        <f t="shared" ref="BE12:BG12" si="53">+(BE11/BE9)*100</f>
        <v>29.488587445090076</v>
      </c>
      <c r="BF12" s="23">
        <f t="shared" ref="BF12" si="54">+(BF11/BF9)*100</f>
        <v>73.811370602870014</v>
      </c>
      <c r="BG12" s="23">
        <f t="shared" si="53"/>
        <v>96.98857290269433</v>
      </c>
      <c r="BH12" s="23">
        <f t="shared" ref="BH12:BI12" si="55">+(BH11/BH9)*100</f>
        <v>57.364620992383038</v>
      </c>
      <c r="BI12" s="23">
        <f t="shared" si="55"/>
        <v>91.846333196861863</v>
      </c>
      <c r="BJ12" s="23">
        <f t="shared" ref="BJ12:BK12" si="56">+(BJ11/BJ9)*100</f>
        <v>72.323519284095511</v>
      </c>
      <c r="BK12" s="23">
        <f t="shared" si="56"/>
        <v>97.0222963514627</v>
      </c>
      <c r="BL12" s="23">
        <f t="shared" ref="BL12:BM12" si="57">+(BL11/BL9)*100</f>
        <v>64.893893026555162</v>
      </c>
      <c r="BM12" s="23">
        <f t="shared" si="57"/>
        <v>75.548660319522497</v>
      </c>
      <c r="BN12" s="23">
        <f t="shared" ref="BN12:BO12" si="58">+(BN11/BN9)*100</f>
        <v>47.789425275995228</v>
      </c>
      <c r="BO12" s="23">
        <f t="shared" si="58"/>
        <v>92.074863871898486</v>
      </c>
      <c r="BP12" s="23">
        <f t="shared" ref="BP12:BQ12" si="59">+(BP11/BP9)*100</f>
        <v>92.16917893855306</v>
      </c>
      <c r="BQ12" s="23">
        <f t="shared" si="59"/>
        <v>67.083187031475248</v>
      </c>
      <c r="BR12" s="23">
        <f t="shared" ref="BR12:BS12" si="60">+(BR11/BR9)*100</f>
        <v>46.704534066641038</v>
      </c>
      <c r="BS12" s="23">
        <f t="shared" si="60"/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</row>
    <row r="13" spans="2:92" x14ac:dyDescent="0.25">
      <c r="B13" s="190"/>
      <c r="C13" s="34" t="s">
        <v>156</v>
      </c>
      <c r="D13" s="23">
        <f t="shared" ref="D13:P13" si="61">+(D11/D124)*100</f>
        <v>2.220438023561377</v>
      </c>
      <c r="E13" s="23">
        <f t="shared" si="61"/>
        <v>2.1257719586049344</v>
      </c>
      <c r="F13" s="23">
        <f t="shared" si="61"/>
        <v>1.9194901476148944</v>
      </c>
      <c r="G13" s="23">
        <f t="shared" si="61"/>
        <v>1.5527903273535344</v>
      </c>
      <c r="H13" s="23">
        <f t="shared" si="61"/>
        <v>1.175533246578919</v>
      </c>
      <c r="I13" s="23">
        <f t="shared" si="61"/>
        <v>1.3861419819685865</v>
      </c>
      <c r="J13" s="23">
        <f t="shared" si="61"/>
        <v>1.0187148659760819</v>
      </c>
      <c r="K13" s="23">
        <f t="shared" si="61"/>
        <v>0.85579995215142812</v>
      </c>
      <c r="L13" s="23">
        <f t="shared" si="61"/>
        <v>0.8742239924363272</v>
      </c>
      <c r="M13" s="23">
        <f t="shared" si="61"/>
        <v>0.70199687470975791</v>
      </c>
      <c r="N13" s="23">
        <f t="shared" si="61"/>
        <v>0.67163724461910046</v>
      </c>
      <c r="O13" s="23">
        <f t="shared" si="61"/>
        <v>0.85566937761656547</v>
      </c>
      <c r="P13" s="23">
        <f t="shared" si="61"/>
        <v>1.0552966266868227</v>
      </c>
      <c r="Q13" s="23">
        <f t="shared" ref="Q13" si="62">+(Q11/Q48)*100</f>
        <v>1.0734848226986009</v>
      </c>
      <c r="R13" s="23">
        <f t="shared" ref="R13" si="63">+(R11/R48)*100</f>
        <v>1.1234632053648339</v>
      </c>
      <c r="S13" s="88">
        <f t="shared" ref="S13" si="64">+(S11/S48)*100</f>
        <v>1.3392703807149193</v>
      </c>
      <c r="T13" s="23">
        <f t="shared" ref="T13:U13" si="65">+(T11/T48)*100</f>
        <v>6.1659899173599444E-2</v>
      </c>
      <c r="U13" s="23">
        <f t="shared" si="65"/>
        <v>3.5920170780838888E-2</v>
      </c>
      <c r="V13" s="23">
        <f t="shared" ref="V13" si="66">+(V11/V48)*100</f>
        <v>0.23780304324448948</v>
      </c>
      <c r="W13" s="23">
        <f t="shared" ref="W13:X13" si="67">+(W11/W48)*100</f>
        <v>0.13823437856618956</v>
      </c>
      <c r="X13" s="23">
        <f t="shared" si="67"/>
        <v>0.13944529336014086</v>
      </c>
      <c r="Y13" s="23">
        <f t="shared" ref="Y13:Z13" si="68">+(Y11/Y48)*100</f>
        <v>3.3629988816474769E-2</v>
      </c>
      <c r="Z13" s="23">
        <f t="shared" si="68"/>
        <v>6.6308418709636746E-2</v>
      </c>
      <c r="AA13" s="23">
        <f t="shared" ref="AA13:AB13" si="69">+(AA11/AA48)*100</f>
        <v>0.13183517675710194</v>
      </c>
      <c r="AB13" s="23">
        <f t="shared" si="69"/>
        <v>0.24387059101048966</v>
      </c>
      <c r="AC13" s="23">
        <f t="shared" ref="AC13:AD13" si="70">+(AC11/AC48)*100</f>
        <v>0.20557511586650487</v>
      </c>
      <c r="AD13" s="23">
        <f t="shared" si="70"/>
        <v>0.12375644014748129</v>
      </c>
      <c r="AE13" s="23">
        <f t="shared" ref="AE13:AF13" si="71">+(AE11/AE48)*100</f>
        <v>3.6772606050427578E-2</v>
      </c>
      <c r="AF13" s="23">
        <f t="shared" si="71"/>
        <v>1.6181199827968511</v>
      </c>
      <c r="AG13" s="23">
        <f t="shared" ref="AG13:AH13" si="72">+(AG11/AG48)*100</f>
        <v>4.4775722043302539E-2</v>
      </c>
      <c r="AH13" s="23">
        <f t="shared" si="72"/>
        <v>8.5847119645133946E-2</v>
      </c>
      <c r="AI13" s="23">
        <f t="shared" ref="AI13:AJ13" si="73">+(AI11/AI48)*100</f>
        <v>0.22985278531830314</v>
      </c>
      <c r="AJ13" s="23">
        <f t="shared" si="73"/>
        <v>0.18759880858139175</v>
      </c>
      <c r="AK13" s="23">
        <f t="shared" ref="AK13:AL13" si="74">+(AK11/AK48)*100</f>
        <v>0.14232892047019222</v>
      </c>
      <c r="AL13" s="23">
        <f t="shared" si="74"/>
        <v>3.6054192938169666E-2</v>
      </c>
      <c r="AM13" s="23">
        <f t="shared" ref="AM13:AN13" si="75">+(AM11/AM48)*100</f>
        <v>5.2323546604905811E-2</v>
      </c>
      <c r="AN13" s="23">
        <f t="shared" si="75"/>
        <v>0.10148350990309704</v>
      </c>
      <c r="AO13" s="23">
        <f t="shared" ref="AO13:AP13" si="76">+(AO11/AO48)*100</f>
        <v>0.23636411296845758</v>
      </c>
      <c r="AP13" s="23">
        <f t="shared" si="76"/>
        <v>0.19076452138793476</v>
      </c>
      <c r="AQ13" s="23">
        <f t="shared" ref="AQ13:AR13" si="77">+(AQ11/AQ48)*100</f>
        <v>0.17922694565668562</v>
      </c>
      <c r="AR13" s="23">
        <f t="shared" si="77"/>
        <v>3.9152858584730929E-2</v>
      </c>
      <c r="AS13" s="23">
        <f t="shared" ref="AS13:AT13" si="78">+(AS11/AS48)*100</f>
        <v>1.5813216599733761</v>
      </c>
      <c r="AT13" s="23">
        <f t="shared" si="78"/>
        <v>4.6943322460188813E-2</v>
      </c>
      <c r="AU13" s="23">
        <f t="shared" ref="AU13:AV13" si="79">+(AU11/AU48)*100</f>
        <v>7.6557816123164826E-2</v>
      </c>
      <c r="AV13" s="23">
        <f t="shared" si="79"/>
        <v>0.26170368858836135</v>
      </c>
      <c r="AW13" s="23">
        <f t="shared" ref="AW13:AX13" si="80">+(AW11/AW48)*100</f>
        <v>0.17413129060047383</v>
      </c>
      <c r="AX13" s="23">
        <f t="shared" si="80"/>
        <v>0.17014655023242298</v>
      </c>
      <c r="AY13" s="23">
        <f t="shared" ref="AY13:AZ13" si="81">+(AY11/AY48)*100</f>
        <v>4.3608958896507691E-2</v>
      </c>
      <c r="AZ13" s="23">
        <f t="shared" si="81"/>
        <v>3.4226450415082522E-2</v>
      </c>
      <c r="BA13" s="23">
        <f t="shared" ref="BA13:BB13" si="82">+(BA11/BA48)*100</f>
        <v>9.2153519784827456E-2</v>
      </c>
      <c r="BB13" s="23">
        <f t="shared" si="82"/>
        <v>0.30332211643816376</v>
      </c>
      <c r="BC13" s="23">
        <f t="shared" ref="BC13:BD13" si="83">+(BC11/BC48)*100</f>
        <v>0.19014668520854661</v>
      </c>
      <c r="BD13" s="23">
        <f t="shared" si="83"/>
        <v>0.25143106377651514</v>
      </c>
      <c r="BE13" s="23">
        <f t="shared" ref="BE13:BG13" si="84">+(BE11/BE48)*100</f>
        <v>8.0154240279589131E-2</v>
      </c>
      <c r="BF13" s="23">
        <f t="shared" ref="BF13" si="85">+(BF11/BF48)*100</f>
        <v>1.7782636542706312</v>
      </c>
      <c r="BG13" s="23">
        <f t="shared" si="84"/>
        <v>0.58570566330235918</v>
      </c>
      <c r="BH13" s="23">
        <f t="shared" ref="BH13:BI13" si="86">+(BH11/BH48)*100</f>
        <v>0.12009048729187258</v>
      </c>
      <c r="BI13" s="23">
        <f t="shared" si="86"/>
        <v>0.31280496279134357</v>
      </c>
      <c r="BJ13" s="23">
        <f t="shared" ref="BJ13:BK13" si="87">+(BJ11/BJ48)*100</f>
        <v>0.21621443947652266</v>
      </c>
      <c r="BK13" s="23">
        <f t="shared" si="87"/>
        <v>0.29337446317278459</v>
      </c>
      <c r="BL13" s="23">
        <f t="shared" ref="BL13:BM13" si="88">+(BL11/BL48)*100</f>
        <v>0.11234741776300521</v>
      </c>
      <c r="BM13" s="23">
        <f t="shared" si="88"/>
        <v>0.20786616533364191</v>
      </c>
      <c r="BN13" s="23">
        <f t="shared" ref="BN13:BO13" si="89">+(BN11/BN48)*100</f>
        <v>0.10205277902966348</v>
      </c>
      <c r="BO13" s="23">
        <f t="shared" si="89"/>
        <v>0.42954902772578812</v>
      </c>
      <c r="BP13" s="23">
        <f t="shared" ref="BP13:BQ13" si="90">+(BP11/BP48)*100</f>
        <v>0.21571037339785212</v>
      </c>
      <c r="BQ13" s="23">
        <f t="shared" si="90"/>
        <v>0.31420942302449295</v>
      </c>
      <c r="BR13" s="23">
        <f t="shared" ref="BR13:BS13" si="91">+(BR11/BR48)*100</f>
        <v>0.14826340626463361</v>
      </c>
      <c r="BS13" s="23">
        <f t="shared" si="91"/>
        <v>3.0581886085739618</v>
      </c>
      <c r="BT13" s="23">
        <v>2.3475019468366616E-2</v>
      </c>
      <c r="BU13" s="23">
        <v>0.39715071960096787</v>
      </c>
      <c r="BV13" s="23">
        <v>0.52433194626837032</v>
      </c>
      <c r="BW13" s="23">
        <v>0.21620934794358451</v>
      </c>
      <c r="BX13" s="23">
        <v>0.30835909890199537</v>
      </c>
      <c r="BY13" s="23">
        <v>0.1327858443922624</v>
      </c>
      <c r="BZ13" s="23">
        <v>7.6124344389010251E-2</v>
      </c>
      <c r="CA13" s="23">
        <v>0.14816870102935378</v>
      </c>
      <c r="CB13" s="23">
        <v>0.54508670021164618</v>
      </c>
      <c r="CC13" s="23">
        <v>0.21933728277091469</v>
      </c>
      <c r="CD13" s="23">
        <v>0.45806564849016645</v>
      </c>
      <c r="CE13" s="23">
        <v>8.8833173135324919E-2</v>
      </c>
      <c r="CF13" s="23">
        <v>3.1379278266019632</v>
      </c>
      <c r="CG13" s="23">
        <v>5.2467120601062123E-2</v>
      </c>
      <c r="CH13" s="23">
        <v>0.15317043224220475</v>
      </c>
      <c r="CI13" s="23">
        <v>1.1537218210278719</v>
      </c>
      <c r="CJ13" s="23">
        <v>0.20666946662554025</v>
      </c>
      <c r="CK13" s="23">
        <v>0.33178681556375</v>
      </c>
      <c r="CL13" s="23">
        <v>0.13768966420492615</v>
      </c>
      <c r="CM13" s="23">
        <v>7.1374298935700242E-2</v>
      </c>
      <c r="CN13" s="23">
        <v>0.25391932177024656</v>
      </c>
    </row>
    <row r="14" spans="2:92" x14ac:dyDescent="0.25">
      <c r="B14" s="190"/>
      <c r="C14" s="48" t="s">
        <v>78</v>
      </c>
      <c r="D14" s="31">
        <f>+D11-D17-D23</f>
        <v>205.64096426</v>
      </c>
      <c r="E14" s="31">
        <f t="shared" ref="E14:P14" si="92">+E11-E17-E23</f>
        <v>202.47574355</v>
      </c>
      <c r="F14" s="31">
        <f t="shared" si="92"/>
        <v>211.8913050000001</v>
      </c>
      <c r="G14" s="31">
        <f t="shared" si="92"/>
        <v>229.00218338000019</v>
      </c>
      <c r="H14" s="31">
        <f t="shared" si="92"/>
        <v>245.88149395000011</v>
      </c>
      <c r="I14" s="31">
        <f t="shared" si="92"/>
        <v>258.0620231499999</v>
      </c>
      <c r="J14" s="31">
        <f t="shared" si="92"/>
        <v>262.65584500000028</v>
      </c>
      <c r="K14" s="31">
        <f t="shared" si="92"/>
        <v>259.58576901999965</v>
      </c>
      <c r="L14" s="31">
        <f t="shared" si="92"/>
        <v>249.64421799000013</v>
      </c>
      <c r="M14" s="31">
        <f t="shared" si="92"/>
        <v>228.05354578999993</v>
      </c>
      <c r="N14" s="31">
        <f t="shared" si="92"/>
        <v>227.5336522799999</v>
      </c>
      <c r="O14" s="31">
        <f t="shared" si="92"/>
        <v>297.17619117000015</v>
      </c>
      <c r="P14" s="31">
        <f t="shared" si="9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</row>
    <row r="15" spans="2:92" x14ac:dyDescent="0.25">
      <c r="B15" s="190"/>
      <c r="C15" s="34" t="s">
        <v>159</v>
      </c>
      <c r="D15" s="23">
        <f>+(D14/D9)*100</f>
        <v>83.169494824912761</v>
      </c>
      <c r="E15" s="23">
        <f t="shared" ref="E15:Q15" si="93">+(E14/E9)*100</f>
        <v>76.372732600061838</v>
      </c>
      <c r="F15" s="23">
        <f t="shared" si="93"/>
        <v>70.365294893590374</v>
      </c>
      <c r="G15" s="23">
        <f t="shared" si="93"/>
        <v>68.921967054119136</v>
      </c>
      <c r="H15" s="23">
        <f t="shared" si="93"/>
        <v>71.986931422414898</v>
      </c>
      <c r="I15" s="23">
        <f t="shared" si="93"/>
        <v>62.538426797242494</v>
      </c>
      <c r="J15" s="23">
        <f t="shared" si="93"/>
        <v>64.711332179200539</v>
      </c>
      <c r="K15" s="23">
        <f t="shared" si="93"/>
        <v>60.559929502698949</v>
      </c>
      <c r="L15" s="23">
        <f t="shared" si="93"/>
        <v>63.031936959119776</v>
      </c>
      <c r="M15" s="23">
        <f t="shared" si="93"/>
        <v>62.366958819336347</v>
      </c>
      <c r="N15" s="23">
        <f t="shared" si="93"/>
        <v>49.960726953927384</v>
      </c>
      <c r="O15" s="23">
        <f t="shared" si="93"/>
        <v>62.66756747594502</v>
      </c>
      <c r="P15" s="23">
        <f t="shared" si="93"/>
        <v>53.346055939517576</v>
      </c>
      <c r="Q15" s="23">
        <f t="shared" si="93"/>
        <v>37.714603128354682</v>
      </c>
      <c r="R15" s="23">
        <f t="shared" ref="R15" si="94">+(R14/R9)*100</f>
        <v>45.068530620957674</v>
      </c>
      <c r="S15" s="88">
        <f t="shared" ref="S15" si="95">+(S14/S9)*100</f>
        <v>45.13233294019399</v>
      </c>
      <c r="T15" s="23">
        <f t="shared" ref="T15:U15" si="96">+(T14/T9)*100</f>
        <v>17.699373420156608</v>
      </c>
      <c r="U15" s="23">
        <f t="shared" si="96"/>
        <v>20.59939333763014</v>
      </c>
      <c r="V15" s="23">
        <f t="shared" ref="V15" si="97">+(V14/V9)*100</f>
        <v>36.39167941057805</v>
      </c>
      <c r="W15" s="23">
        <f t="shared" ref="W15:X15" si="98">+(W14/W9)*100</f>
        <v>65.08773157817177</v>
      </c>
      <c r="X15" s="23">
        <f t="shared" si="98"/>
        <v>40.776452080414529</v>
      </c>
      <c r="Y15" s="23">
        <f t="shared" ref="Y15:Z15" si="99">+(Y14/Y9)*100</f>
        <v>65.770216192780353</v>
      </c>
      <c r="Z15" s="23">
        <f t="shared" si="99"/>
        <v>22.720038308012111</v>
      </c>
      <c r="AA15" s="23">
        <f t="shared" ref="AA15:AB15" si="100">+(AA14/AA9)*100</f>
        <v>33.842222679305543</v>
      </c>
      <c r="AB15" s="23">
        <f t="shared" si="100"/>
        <v>39.977874696063395</v>
      </c>
      <c r="AC15" s="23">
        <f t="shared" ref="AC15:AD15" si="101">+(AC14/AC9)*100</f>
        <v>43.164920915312841</v>
      </c>
      <c r="AD15" s="23">
        <f t="shared" si="101"/>
        <v>70.659878022382998</v>
      </c>
      <c r="AE15" s="23">
        <f t="shared" ref="AE15:AF15" si="102">+(AE14/AE9)*100</f>
        <v>55.744972135806705</v>
      </c>
      <c r="AF15" s="23">
        <f t="shared" si="102"/>
        <v>42.363275651617926</v>
      </c>
      <c r="AG15" s="23">
        <f t="shared" ref="AG15:AH15" si="103">+(AG14/AG9)*100</f>
        <v>0</v>
      </c>
      <c r="AH15" s="23">
        <f t="shared" si="103"/>
        <v>9.7384978140993841</v>
      </c>
      <c r="AI15" s="23">
        <f t="shared" ref="AI15:AJ15" si="104">+(AI14/AI9)*100</f>
        <v>34.840524164939012</v>
      </c>
      <c r="AJ15" s="23">
        <f t="shared" si="104"/>
        <v>43.040707851866877</v>
      </c>
      <c r="AK15" s="23">
        <f t="shared" ref="AK15:AL15" si="105">+(AK14/AK9)*100</f>
        <v>72.459705247258782</v>
      </c>
      <c r="AL15" s="23">
        <f t="shared" si="105"/>
        <v>58.035543395930404</v>
      </c>
      <c r="AM15" s="23">
        <f t="shared" ref="AM15:AN15" si="106">+(AM14/AM9)*100</f>
        <v>10.236562496138546</v>
      </c>
      <c r="AN15" s="23">
        <f t="shared" si="106"/>
        <v>21.934021715843809</v>
      </c>
      <c r="AO15" s="23">
        <f t="shared" ref="AO15:AP15" si="107">+(AO14/AO9)*100</f>
        <v>31.235392948753976</v>
      </c>
      <c r="AP15" s="23">
        <f t="shared" si="107"/>
        <v>43.792390214687735</v>
      </c>
      <c r="AQ15" s="23">
        <f t="shared" ref="AQ15:AR15" si="108">+(AQ14/AQ9)*100</f>
        <v>26.755043333070343</v>
      </c>
      <c r="AR15" s="23">
        <f t="shared" si="108"/>
        <v>19.874186181071263</v>
      </c>
      <c r="AS15" s="23">
        <f t="shared" ref="AS15:AT15" si="109">+(AS14/AS9)*100</f>
        <v>34.447640471791956</v>
      </c>
      <c r="AT15" s="23">
        <f t="shared" si="109"/>
        <v>2.9070092209830629E-3</v>
      </c>
      <c r="AU15" s="23">
        <f t="shared" ref="AU15:AV15" si="110">+(AU14/AU9)*100</f>
        <v>4.0709656600262081</v>
      </c>
      <c r="AV15" s="23">
        <f t="shared" si="110"/>
        <v>41.800857308071123</v>
      </c>
      <c r="AW15" s="23">
        <f t="shared" ref="AW15:AX15" si="111">+(AW14/AW9)*100</f>
        <v>42.709831795152382</v>
      </c>
      <c r="AX15" s="23">
        <f t="shared" si="111"/>
        <v>74.867419004943727</v>
      </c>
      <c r="AY15" s="23">
        <f t="shared" ref="AY15:AZ15" si="112">+(AY14/AY9)*100</f>
        <v>37.081896090970361</v>
      </c>
      <c r="AZ15" s="23">
        <f t="shared" si="112"/>
        <v>1.3429017276180466</v>
      </c>
      <c r="BA15" s="23">
        <f t="shared" ref="BA15:BB15" si="113">+(BA14/BA9)*100</f>
        <v>15.763074558015269</v>
      </c>
      <c r="BB15" s="23">
        <f t="shared" si="113"/>
        <v>45.704210031175165</v>
      </c>
      <c r="BC15" s="23">
        <f t="shared" ref="BC15:BD15" si="114">+(BC14/BC9)*100</f>
        <v>32.334358857815836</v>
      </c>
      <c r="BD15" s="23">
        <f t="shared" si="114"/>
        <v>72.000228640994195</v>
      </c>
      <c r="BE15" s="23">
        <f t="shared" ref="BE15:BG15" si="115">+(BE14/BE9)*100</f>
        <v>21.068331982848516</v>
      </c>
      <c r="BF15" s="23">
        <f t="shared" ref="BF15" si="116">+(BF14/BF9)*100</f>
        <v>40.644465214549932</v>
      </c>
      <c r="BG15" s="23">
        <f t="shared" si="115"/>
        <v>0.23101568336827433</v>
      </c>
      <c r="BH15" s="23">
        <f t="shared" ref="BH15:BI15" si="117">+(BH14/BH9)*100</f>
        <v>23.489221211563919</v>
      </c>
      <c r="BI15" s="23">
        <f t="shared" si="117"/>
        <v>52.018192912226688</v>
      </c>
      <c r="BJ15" s="23">
        <f t="shared" ref="BJ15:BK15" si="118">+(BJ14/BJ9)*100</f>
        <v>42.824654798603987</v>
      </c>
      <c r="BK15" s="23">
        <f t="shared" si="118"/>
        <v>84.23547582297472</v>
      </c>
      <c r="BL15" s="23">
        <f t="shared" ref="BL15:BM15" si="119">+(BL14/BL9)*100</f>
        <v>51.95495708399055</v>
      </c>
      <c r="BM15" s="23">
        <f t="shared" si="119"/>
        <v>8.5093383521271111</v>
      </c>
      <c r="BN15" s="23">
        <f t="shared" ref="BN15:BO15" si="120">+(BN14/BN9)*100</f>
        <v>14.580419035248363</v>
      </c>
      <c r="BO15" s="23">
        <f t="shared" si="120"/>
        <v>62.999163456122041</v>
      </c>
      <c r="BP15" s="23">
        <f t="shared" ref="BP15:BQ15" si="121">+(BP14/BP9)*100</f>
        <v>56.233109343915288</v>
      </c>
      <c r="BQ15" s="23">
        <f t="shared" si="121"/>
        <v>58.783007009605946</v>
      </c>
      <c r="BR15" s="23">
        <f t="shared" ref="BR15:BS15" si="122">+(BR14/BR9)*100</f>
        <v>39.648138809524269</v>
      </c>
      <c r="BS15" s="23">
        <f t="shared" si="122"/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</row>
    <row r="16" spans="2:92" x14ac:dyDescent="0.25">
      <c r="B16" s="190"/>
      <c r="C16" s="34" t="s">
        <v>157</v>
      </c>
      <c r="D16" s="23">
        <f t="shared" ref="D16:P16" si="123">+(D14/D124)*100</f>
        <v>2.129622873113826</v>
      </c>
      <c r="E16" s="23">
        <f t="shared" si="123"/>
        <v>1.8776438880085879</v>
      </c>
      <c r="F16" s="23">
        <f t="shared" si="123"/>
        <v>1.5754667411310836</v>
      </c>
      <c r="G16" s="23">
        <f t="shared" si="123"/>
        <v>1.2785252903272992</v>
      </c>
      <c r="H16" s="23">
        <f t="shared" si="123"/>
        <v>0.99881277086353759</v>
      </c>
      <c r="I16" s="23">
        <f t="shared" si="123"/>
        <v>1.1525375754421097</v>
      </c>
      <c r="J16" s="23">
        <f t="shared" si="123"/>
        <v>0.96441063203397348</v>
      </c>
      <c r="K16" s="23">
        <f t="shared" si="123"/>
        <v>0.76748011768662461</v>
      </c>
      <c r="L16" s="23">
        <f t="shared" si="123"/>
        <v>0.74741619164727957</v>
      </c>
      <c r="M16" s="23">
        <f t="shared" si="123"/>
        <v>0.59337785234414031</v>
      </c>
      <c r="N16" s="23">
        <f t="shared" si="123"/>
        <v>0.56762628748013</v>
      </c>
      <c r="O16" s="23">
        <f t="shared" si="123"/>
        <v>0.81793390158669954</v>
      </c>
      <c r="P16" s="23">
        <f t="shared" si="123"/>
        <v>0.94219802855578494</v>
      </c>
      <c r="Q16" s="23">
        <f t="shared" ref="Q16" si="124">+(Q14/Q48)*100</f>
        <v>0.65200469099207004</v>
      </c>
      <c r="R16" s="23">
        <f t="shared" ref="R16" si="125">+(R14/R48)*100</f>
        <v>0.71695999145445044</v>
      </c>
      <c r="S16" s="88">
        <f t="shared" ref="S16" si="126">+(S14/S48)*100</f>
        <v>0.82696931992232026</v>
      </c>
      <c r="T16" s="23">
        <f t="shared" ref="T16:U16" si="127">+(T14/T48)*100</f>
        <v>1.2090900651090541E-2</v>
      </c>
      <c r="U16" s="23">
        <f t="shared" si="127"/>
        <v>3.5920170780838888E-2</v>
      </c>
      <c r="V16" s="23">
        <f t="shared" ref="V16" si="128">+(V14/V48)*100</f>
        <v>9.4241879956014615E-2</v>
      </c>
      <c r="W16" s="23">
        <f t="shared" ref="W16:X16" si="129">+(W14/W48)*100</f>
        <v>9.7012758173250765E-2</v>
      </c>
      <c r="X16" s="23">
        <f t="shared" si="129"/>
        <v>0.12702124631803827</v>
      </c>
      <c r="Y16" s="23">
        <f t="shared" ref="Y16:Z16" si="130">+(Y14/Y48)*100</f>
        <v>3.3629988816474762E-2</v>
      </c>
      <c r="Z16" s="23">
        <f t="shared" si="130"/>
        <v>1.6739420187127846E-2</v>
      </c>
      <c r="AA16" s="23">
        <f t="shared" ref="AA16:AB16" si="131">+(AA14/AA48)*100</f>
        <v>4.8017881958126431E-2</v>
      </c>
      <c r="AB16" s="23">
        <f t="shared" si="131"/>
        <v>0.10030942772201473</v>
      </c>
      <c r="AC16" s="23">
        <f t="shared" ref="AC16:AD16" si="132">+(AC14/AC48)*100</f>
        <v>9.6337821825217065E-2</v>
      </c>
      <c r="AD16" s="23">
        <f t="shared" si="132"/>
        <v>0.10387848885894074</v>
      </c>
      <c r="AE16" s="23">
        <f t="shared" ref="AE16:AF16" si="133">+(AE14/AE48)*100</f>
        <v>3.6772606050427578E-2</v>
      </c>
      <c r="AF16" s="23">
        <f t="shared" si="133"/>
        <v>0.87651343065057108</v>
      </c>
      <c r="AG16" s="23">
        <f t="shared" ref="AG16:AH16" si="134">+(AG14/AG48)*100</f>
        <v>0</v>
      </c>
      <c r="AH16" s="23">
        <f t="shared" si="134"/>
        <v>1.0134880015433202E-2</v>
      </c>
      <c r="AI16" s="23">
        <f t="shared" ref="AI16:AJ16" si="135">+(AI14/AI48)*100</f>
        <v>8.5035958965868394E-2</v>
      </c>
      <c r="AJ16" s="23">
        <f t="shared" si="135"/>
        <v>8.8924660211535861E-2</v>
      </c>
      <c r="AK16" s="23">
        <f t="shared" ref="AK16:AL16" si="136">+(AK14/AK48)*100</f>
        <v>0.11968652234601145</v>
      </c>
      <c r="AL16" s="23">
        <f t="shared" si="136"/>
        <v>3.6054192938169666E-2</v>
      </c>
      <c r="AM16" s="23">
        <f t="shared" ref="AM16:AN16" si="137">+(AM14/AM48)*100</f>
        <v>6.0654192233183871E-3</v>
      </c>
      <c r="AN16" s="23">
        <f t="shared" si="137"/>
        <v>2.5771270273396304E-2</v>
      </c>
      <c r="AO16" s="23">
        <f t="shared" ref="AO16:AP16" si="138">+(AO14/AO48)*100</f>
        <v>9.1547286616022849E-2</v>
      </c>
      <c r="AP16" s="23">
        <f t="shared" si="138"/>
        <v>9.2090373018078847E-2</v>
      </c>
      <c r="AQ16" s="23">
        <f t="shared" ref="AQ16:AR16" si="139">+(AQ14/AQ48)*100</f>
        <v>0.1495892949002226</v>
      </c>
      <c r="AR16" s="23">
        <f t="shared" si="139"/>
        <v>3.9152858584730929E-2</v>
      </c>
      <c r="AS16" s="23">
        <f t="shared" ref="AS16:AT16" si="140">+(AS14/AS48)*100</f>
        <v>0.79890762579899721</v>
      </c>
      <c r="AT16" s="23">
        <f t="shared" si="140"/>
        <v>1.5538649447910345E-6</v>
      </c>
      <c r="AU16" s="23">
        <f t="shared" ref="AU16:AV16" si="141">+(AU14/AU48)*100</f>
        <v>4.0993929939484586E-3</v>
      </c>
      <c r="AV16" s="23">
        <f t="shared" si="141"/>
        <v>0.12311052410932971</v>
      </c>
      <c r="AW16" s="23">
        <f t="shared" ref="AW16:AX16" si="142">+(AW14/AW48)*100</f>
        <v>8.4025974871037482E-2</v>
      </c>
      <c r="AX16" s="23">
        <f t="shared" si="142"/>
        <v>0.13480496121688024</v>
      </c>
      <c r="AY16" s="23">
        <f t="shared" ref="AY16:AZ16" si="143">+(AY14/AY48)*100</f>
        <v>2.4536066711459671E-2</v>
      </c>
      <c r="AZ16" s="23">
        <f t="shared" si="143"/>
        <v>1.6527811453808331E-3</v>
      </c>
      <c r="BA16" s="23">
        <f t="shared" ref="BA16:BB16" si="144">+(BA14/BA48)*100</f>
        <v>1.9695096655611085E-2</v>
      </c>
      <c r="BB16" s="23">
        <f t="shared" si="144"/>
        <v>0.16472895195913215</v>
      </c>
      <c r="BC16" s="23">
        <f t="shared" ref="BC16:BD16" si="145">+(BC14/BC48)*100</f>
        <v>0.10004136947911026</v>
      </c>
      <c r="BD16" s="23">
        <f t="shared" si="145"/>
        <v>0.21150512445426642</v>
      </c>
      <c r="BE16" s="23">
        <f t="shared" ref="BE16:BG16" si="146">+(BE14/BE48)*100</f>
        <v>5.7266769633774639E-2</v>
      </c>
      <c r="BF16" s="23">
        <f t="shared" ref="BF16" si="147">+(BF14/BF48)*100</f>
        <v>0.97920651856166407</v>
      </c>
      <c r="BG16" s="23">
        <f t="shared" si="146"/>
        <v>1.3950838744293361E-3</v>
      </c>
      <c r="BH16" s="23">
        <f t="shared" ref="BH16:BI16" si="148">+(BH14/BH48)*100</f>
        <v>4.9173723675047992E-2</v>
      </c>
      <c r="BI16" s="23">
        <f t="shared" si="148"/>
        <v>0.1771605717073739</v>
      </c>
      <c r="BJ16" s="23">
        <f t="shared" ref="BJ16:BK16" si="149">+(BJ14/BJ48)*100</f>
        <v>0.12802624685178907</v>
      </c>
      <c r="BK16" s="23">
        <f t="shared" si="149"/>
        <v>0.25470988039850417</v>
      </c>
      <c r="BL16" s="23">
        <f t="shared" ref="BL16:BM16" si="150">+(BL14/BL48)*100</f>
        <v>8.9946911737681351E-2</v>
      </c>
      <c r="BM16" s="23">
        <f t="shared" si="150"/>
        <v>2.3412771653425049E-2</v>
      </c>
      <c r="BN16" s="23">
        <f t="shared" ref="BN16:BO16" si="151">+(BN14/BN48)*100</f>
        <v>3.1136015412838905E-2</v>
      </c>
      <c r="BO16" s="23">
        <f t="shared" si="151"/>
        <v>0.29390463664181854</v>
      </c>
      <c r="BP16" s="23">
        <f t="shared" ref="BP16:BQ16" si="152">+(BP14/BP48)*100</f>
        <v>0.13160652132948947</v>
      </c>
      <c r="BQ16" s="23">
        <f t="shared" si="152"/>
        <v>0.27533239748235061</v>
      </c>
      <c r="BR16" s="23">
        <f t="shared" ref="BR16:BS16" si="153">+(BR14/BR48)*100</f>
        <v>0.12586290023930974</v>
      </c>
      <c r="BS16" s="23">
        <f t="shared" si="153"/>
        <v>1.5816676610040579</v>
      </c>
      <c r="BT16" s="23">
        <v>5.1895289908394744E-3</v>
      </c>
      <c r="BU16" s="23">
        <v>7.3323018307715291E-3</v>
      </c>
      <c r="BV16" s="23">
        <v>0.39451060284992112</v>
      </c>
      <c r="BW16" s="23">
        <v>0.14265898337558527</v>
      </c>
      <c r="BX16" s="23">
        <v>0.27115101647660472</v>
      </c>
      <c r="BY16" s="23">
        <v>0.11134696466991252</v>
      </c>
      <c r="BZ16" s="23">
        <v>2.4458988125562808E-2</v>
      </c>
      <c r="CA16" s="23">
        <v>5.4577480511550759E-3</v>
      </c>
      <c r="CB16" s="23">
        <v>0.41526535679319687</v>
      </c>
      <c r="CC16" s="23">
        <v>0.14578691820291537</v>
      </c>
      <c r="CD16" s="23">
        <v>0.37151392108638298</v>
      </c>
      <c r="CE16" s="23">
        <v>6.7394293412975023E-2</v>
      </c>
      <c r="CF16" s="23">
        <v>1.9620666238658226</v>
      </c>
      <c r="CG16" s="23">
        <v>2.7313236471645528E-3</v>
      </c>
      <c r="CH16" s="23">
        <v>4.8414138575153557E-3</v>
      </c>
      <c r="CI16" s="23">
        <v>0.38608456104561628</v>
      </c>
      <c r="CJ16" s="23">
        <v>0.1516112838799003</v>
      </c>
      <c r="CK16" s="23">
        <v>0.25044442366590741</v>
      </c>
      <c r="CL16" s="23">
        <v>0.11705146782140087</v>
      </c>
      <c r="CM16" s="23">
        <v>2.1638501981802675E-2</v>
      </c>
      <c r="CN16" s="23">
        <v>1.3821156192850577E-2</v>
      </c>
    </row>
    <row r="17" spans="2:92" x14ac:dyDescent="0.25">
      <c r="B17" s="190"/>
      <c r="C17" s="48" t="s">
        <v>79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</row>
    <row r="18" spans="2:92" x14ac:dyDescent="0.25">
      <c r="B18" s="190"/>
      <c r="C18" s="34" t="s">
        <v>159</v>
      </c>
      <c r="D18" s="23">
        <f>+(D17/D9)*100</f>
        <v>3.5466609043917607</v>
      </c>
      <c r="E18" s="23">
        <f t="shared" ref="E18:Q18" si="154">+(E17/E9)*100</f>
        <v>10.092552111317785</v>
      </c>
      <c r="F18" s="23">
        <f t="shared" si="154"/>
        <v>15.365166280915318</v>
      </c>
      <c r="G18" s="23">
        <f t="shared" si="154"/>
        <v>14.784913516399708</v>
      </c>
      <c r="H18" s="23">
        <f t="shared" si="154"/>
        <v>12.736686131136571</v>
      </c>
      <c r="I18" s="23">
        <f t="shared" si="154"/>
        <v>12.675727358793749</v>
      </c>
      <c r="J18" s="23">
        <f t="shared" si="154"/>
        <v>3.6437791171520453</v>
      </c>
      <c r="K18" s="23">
        <f t="shared" si="154"/>
        <v>6.969096430798345</v>
      </c>
      <c r="L18" s="23">
        <f t="shared" si="154"/>
        <v>10.694097070125959</v>
      </c>
      <c r="M18" s="23">
        <f t="shared" si="154"/>
        <v>11.416398620392401</v>
      </c>
      <c r="N18" s="23">
        <f t="shared" si="154"/>
        <v>9.1547258195272612</v>
      </c>
      <c r="O18" s="23">
        <f t="shared" si="154"/>
        <v>2.8911755408977498</v>
      </c>
      <c r="P18" s="23">
        <f t="shared" si="154"/>
        <v>6.4034990094676685</v>
      </c>
      <c r="Q18" s="23">
        <f t="shared" si="154"/>
        <v>3.9959797805510275</v>
      </c>
      <c r="R18" s="23">
        <v>0</v>
      </c>
      <c r="S18" s="88">
        <f t="shared" ref="S18" si="155">+(S17/S9)*100</f>
        <v>1.8521404240405055</v>
      </c>
      <c r="T18" s="23">
        <f t="shared" ref="T18:U18" si="156">+(T17/T9)*100</f>
        <v>0</v>
      </c>
      <c r="U18" s="23">
        <f t="shared" si="156"/>
        <v>0</v>
      </c>
      <c r="V18" s="23">
        <f t="shared" ref="V18" si="157">+(V17/V9)*100</f>
        <v>0</v>
      </c>
      <c r="W18" s="23">
        <f t="shared" ref="W18:X18" si="158">+(W17/W9)*100</f>
        <v>0</v>
      </c>
      <c r="X18" s="23">
        <f t="shared" si="158"/>
        <v>0</v>
      </c>
      <c r="Y18" s="23">
        <f t="shared" ref="Y18:Z18" si="159">+(Y17/Y9)*100</f>
        <v>0</v>
      </c>
      <c r="Z18" s="23">
        <f t="shared" si="159"/>
        <v>0</v>
      </c>
      <c r="AA18" s="23">
        <f t="shared" ref="AA18:AB18" si="160">+(AA17/AA9)*100</f>
        <v>0</v>
      </c>
      <c r="AB18" s="23">
        <f t="shared" si="160"/>
        <v>0</v>
      </c>
      <c r="AC18" s="23">
        <f t="shared" ref="AC18:AD18" si="161">+(AC17/AC9)*100</f>
        <v>0</v>
      </c>
      <c r="AD18" s="23">
        <f t="shared" si="161"/>
        <v>0</v>
      </c>
      <c r="AE18" s="23">
        <f t="shared" ref="AE18:AF18" si="162">+(AE17/AE9)*100</f>
        <v>0</v>
      </c>
      <c r="AF18" s="23">
        <f t="shared" si="162"/>
        <v>0</v>
      </c>
      <c r="AG18" s="23">
        <f t="shared" ref="AG18:AH18" si="163">+(AG17/AG9)*100</f>
        <v>0</v>
      </c>
      <c r="AH18" s="23">
        <f t="shared" si="163"/>
        <v>0</v>
      </c>
      <c r="AI18" s="23">
        <f t="shared" ref="AI18:AJ18" si="164">+(AI17/AI9)*100</f>
        <v>0</v>
      </c>
      <c r="AJ18" s="23">
        <f t="shared" si="164"/>
        <v>0</v>
      </c>
      <c r="AK18" s="23">
        <f t="shared" ref="AK18:AL18" si="165">+(AK17/AK9)*100</f>
        <v>0</v>
      </c>
      <c r="AL18" s="23">
        <f t="shared" si="165"/>
        <v>0</v>
      </c>
      <c r="AM18" s="23">
        <f t="shared" ref="AM18:AN18" si="166">+(AM17/AM9)*100</f>
        <v>0</v>
      </c>
      <c r="AN18" s="23">
        <f t="shared" si="166"/>
        <v>0</v>
      </c>
      <c r="AO18" s="23">
        <f t="shared" ref="AO18:AP18" si="167">+(AO17/AO9)*100</f>
        <v>0</v>
      </c>
      <c r="AP18" s="23">
        <f t="shared" si="167"/>
        <v>0</v>
      </c>
      <c r="AQ18" s="23">
        <f t="shared" ref="AQ18:AR18" si="168">+(AQ17/AQ9)*100</f>
        <v>0</v>
      </c>
      <c r="AR18" s="23">
        <f t="shared" si="168"/>
        <v>0</v>
      </c>
      <c r="AS18" s="23">
        <f t="shared" ref="AS18:AT18" si="169">+(AS17/AS9)*100</f>
        <v>0</v>
      </c>
      <c r="AT18" s="23">
        <f t="shared" si="169"/>
        <v>0</v>
      </c>
      <c r="AU18" s="23">
        <f t="shared" ref="AU18:AV18" si="170">+(AU17/AU9)*100</f>
        <v>0</v>
      </c>
      <c r="AV18" s="23">
        <f t="shared" si="170"/>
        <v>0</v>
      </c>
      <c r="AW18" s="23">
        <f t="shared" ref="AW18:AX18" si="171">+(AW17/AW9)*100</f>
        <v>0</v>
      </c>
      <c r="AX18" s="23">
        <f t="shared" si="171"/>
        <v>0</v>
      </c>
      <c r="AY18" s="23">
        <f t="shared" ref="AY18:AZ18" si="172">+(AY17/AY9)*100</f>
        <v>0</v>
      </c>
      <c r="AZ18" s="23">
        <f t="shared" si="172"/>
        <v>0</v>
      </c>
      <c r="BA18" s="23">
        <f t="shared" ref="BA18:BB18" si="173">+(BA17/BA9)*100</f>
        <v>0</v>
      </c>
      <c r="BB18" s="23">
        <f t="shared" si="173"/>
        <v>0</v>
      </c>
      <c r="BC18" s="23">
        <f t="shared" ref="BC18:BD18" si="174">+(BC17/BC9)*100</f>
        <v>0</v>
      </c>
      <c r="BD18" s="23">
        <f t="shared" si="174"/>
        <v>0</v>
      </c>
      <c r="BE18" s="23">
        <f t="shared" ref="BE18:BG18" si="175">+(BE17/BE9)*100</f>
        <v>0</v>
      </c>
      <c r="BF18" s="23">
        <f t="shared" ref="BF18" si="176">+(BF17/BF9)*100</f>
        <v>0</v>
      </c>
      <c r="BG18" s="23">
        <f t="shared" si="175"/>
        <v>0</v>
      </c>
      <c r="BH18" s="23">
        <f t="shared" ref="BH18:BI18" si="177">+(BH17/BH9)*100</f>
        <v>0</v>
      </c>
      <c r="BI18" s="23">
        <f t="shared" si="177"/>
        <v>0</v>
      </c>
      <c r="BJ18" s="23">
        <f t="shared" ref="BJ18:BK18" si="178">+(BJ17/BJ9)*100</f>
        <v>0</v>
      </c>
      <c r="BK18" s="23">
        <f t="shared" si="178"/>
        <v>0</v>
      </c>
      <c r="BL18" s="23">
        <f t="shared" ref="BL18:BM18" si="179">+(BL17/BL9)*100</f>
        <v>0</v>
      </c>
      <c r="BM18" s="23">
        <f t="shared" si="179"/>
        <v>0</v>
      </c>
      <c r="BN18" s="23">
        <f t="shared" ref="BN18:BO18" si="180">+(BN17/BN9)*100</f>
        <v>0</v>
      </c>
      <c r="BO18" s="23">
        <f t="shared" si="180"/>
        <v>0</v>
      </c>
      <c r="BP18" s="23">
        <f t="shared" ref="BP18:BQ18" si="181">+(BP17/BP9)*100</f>
        <v>0</v>
      </c>
      <c r="BQ18" s="23">
        <f t="shared" si="181"/>
        <v>0</v>
      </c>
      <c r="BR18" s="23">
        <f t="shared" ref="BR18:BS18" si="182">+(BR17/BR9)*100</f>
        <v>0</v>
      </c>
      <c r="BS18" s="23">
        <f t="shared" si="182"/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</row>
    <row r="19" spans="2:92" x14ac:dyDescent="0.25">
      <c r="B19" s="190"/>
      <c r="C19" s="34" t="s">
        <v>157</v>
      </c>
      <c r="D19" s="23">
        <f t="shared" ref="D19:P19" si="183">+(D17/D124)*100</f>
        <v>9.0815150447550952E-2</v>
      </c>
      <c r="E19" s="23">
        <f t="shared" si="183"/>
        <v>0.24812807059634615</v>
      </c>
      <c r="F19" s="23">
        <f t="shared" si="183"/>
        <v>0.34402340648381086</v>
      </c>
      <c r="G19" s="23">
        <f t="shared" si="183"/>
        <v>0.27426503702623517</v>
      </c>
      <c r="H19" s="23">
        <f t="shared" si="183"/>
        <v>0.17672047571538152</v>
      </c>
      <c r="I19" s="23">
        <f t="shared" si="183"/>
        <v>0.23360440652647704</v>
      </c>
      <c r="J19" s="23">
        <f t="shared" si="183"/>
        <v>5.4304233942108475E-2</v>
      </c>
      <c r="K19" s="23">
        <f t="shared" si="183"/>
        <v>8.8319834464803626E-2</v>
      </c>
      <c r="L19" s="23">
        <f t="shared" si="183"/>
        <v>0.12680780078904774</v>
      </c>
      <c r="M19" s="23">
        <f t="shared" si="183"/>
        <v>0.10861902236561764</v>
      </c>
      <c r="N19" s="23">
        <f t="shared" si="183"/>
        <v>0.1040109571389705</v>
      </c>
      <c r="O19" s="23">
        <f t="shared" si="183"/>
        <v>3.7735476029865989E-2</v>
      </c>
      <c r="P19" s="23">
        <f t="shared" si="183"/>
        <v>0.11309859813103777</v>
      </c>
      <c r="Q19" s="23">
        <f t="shared" ref="Q19" si="184">(Q17/Q48)*100</f>
        <v>6.9081929701387629E-2</v>
      </c>
      <c r="R19" s="23">
        <v>0</v>
      </c>
      <c r="S19" s="88">
        <f t="shared" ref="S19" si="185">(S17/S48)*100</f>
        <v>3.3937162275636423E-2</v>
      </c>
      <c r="T19" s="23">
        <f t="shared" ref="T19:U19" si="186">(T17/T48)*100</f>
        <v>0</v>
      </c>
      <c r="U19" s="23">
        <f t="shared" si="186"/>
        <v>0</v>
      </c>
      <c r="V19" s="23">
        <f t="shared" ref="V19" si="187">(V17/V48)*100</f>
        <v>0</v>
      </c>
      <c r="W19" s="23">
        <f t="shared" ref="W19:X19" si="188">(W17/W48)*100</f>
        <v>0</v>
      </c>
      <c r="X19" s="23">
        <f t="shared" si="188"/>
        <v>0</v>
      </c>
      <c r="Y19" s="23">
        <f t="shared" ref="Y19:Z19" si="189">(Y17/Y48)*100</f>
        <v>0</v>
      </c>
      <c r="Z19" s="23">
        <f t="shared" si="189"/>
        <v>0</v>
      </c>
      <c r="AA19" s="23">
        <f t="shared" ref="AA19:AB19" si="190">(AA17/AA48)*100</f>
        <v>0</v>
      </c>
      <c r="AB19" s="23">
        <f t="shared" si="190"/>
        <v>0</v>
      </c>
      <c r="AC19" s="23">
        <f t="shared" ref="AC19:AD19" si="191">(AC17/AC48)*100</f>
        <v>0</v>
      </c>
      <c r="AD19" s="23">
        <f t="shared" si="191"/>
        <v>0</v>
      </c>
      <c r="AE19" s="23">
        <f t="shared" ref="AE19:AF19" si="192">(AE17/AE48)*100</f>
        <v>0</v>
      </c>
      <c r="AF19" s="23">
        <f t="shared" si="192"/>
        <v>0</v>
      </c>
      <c r="AG19" s="23">
        <f t="shared" ref="AG19:AH19" si="193">(AG17/AG48)*100</f>
        <v>0</v>
      </c>
      <c r="AH19" s="23">
        <f t="shared" si="193"/>
        <v>0</v>
      </c>
      <c r="AI19" s="23">
        <f t="shared" ref="AI19:AJ19" si="194">(AI17/AI48)*100</f>
        <v>0</v>
      </c>
      <c r="AJ19" s="23">
        <f t="shared" si="194"/>
        <v>0</v>
      </c>
      <c r="AK19" s="23">
        <f t="shared" ref="AK19:AL19" si="195">(AK17/AK48)*100</f>
        <v>0</v>
      </c>
      <c r="AL19" s="23">
        <f t="shared" si="195"/>
        <v>0</v>
      </c>
      <c r="AM19" s="23">
        <f t="shared" ref="AM19:AN19" si="196">(AM17/AM48)*100</f>
        <v>0</v>
      </c>
      <c r="AN19" s="23">
        <f t="shared" si="196"/>
        <v>0</v>
      </c>
      <c r="AO19" s="23">
        <f t="shared" ref="AO19:AP19" si="197">(AO17/AO48)*100</f>
        <v>0</v>
      </c>
      <c r="AP19" s="23">
        <f t="shared" si="197"/>
        <v>0</v>
      </c>
      <c r="AQ19" s="23">
        <f t="shared" ref="AQ19:AR19" si="198">(AQ17/AQ48)*100</f>
        <v>0</v>
      </c>
      <c r="AR19" s="23">
        <f t="shared" si="198"/>
        <v>0</v>
      </c>
      <c r="AS19" s="23">
        <f t="shared" ref="AS19:AT19" si="199">(AS17/AS48)*100</f>
        <v>0</v>
      </c>
      <c r="AT19" s="23">
        <f t="shared" si="199"/>
        <v>0</v>
      </c>
      <c r="AU19" s="23">
        <f t="shared" ref="AU19:AV19" si="200">(AU17/AU48)*100</f>
        <v>0</v>
      </c>
      <c r="AV19" s="23">
        <f t="shared" si="200"/>
        <v>0</v>
      </c>
      <c r="AW19" s="23">
        <f t="shared" ref="AW19:AX19" si="201">(AW17/AW48)*100</f>
        <v>0</v>
      </c>
      <c r="AX19" s="23">
        <f t="shared" si="201"/>
        <v>0</v>
      </c>
      <c r="AY19" s="23">
        <f t="shared" ref="AY19:AZ19" si="202">(AY17/AY48)*100</f>
        <v>0</v>
      </c>
      <c r="AZ19" s="23">
        <f t="shared" si="202"/>
        <v>0</v>
      </c>
      <c r="BA19" s="23">
        <f t="shared" ref="BA19:BB19" si="203">(BA17/BA48)*100</f>
        <v>0</v>
      </c>
      <c r="BB19" s="23">
        <f t="shared" si="203"/>
        <v>0</v>
      </c>
      <c r="BC19" s="23">
        <f t="shared" ref="BC19:BD19" si="204">(BC17/BC48)*100</f>
        <v>0</v>
      </c>
      <c r="BD19" s="23">
        <f t="shared" si="204"/>
        <v>0</v>
      </c>
      <c r="BE19" s="23">
        <f t="shared" ref="BE19:BG19" si="205">(BE17/BE48)*100</f>
        <v>0</v>
      </c>
      <c r="BF19" s="23">
        <f t="shared" ref="BF19" si="206">(BF17/BF48)*100</f>
        <v>0</v>
      </c>
      <c r="BG19" s="23">
        <f t="shared" si="205"/>
        <v>0</v>
      </c>
      <c r="BH19" s="23">
        <f t="shared" ref="BH19:BI19" si="207">(BH17/BH48)*100</f>
        <v>0</v>
      </c>
      <c r="BI19" s="23">
        <f t="shared" si="207"/>
        <v>0</v>
      </c>
      <c r="BJ19" s="23">
        <f t="shared" ref="BJ19:BK19" si="208">(BJ17/BJ48)*100</f>
        <v>0</v>
      </c>
      <c r="BK19" s="23">
        <f t="shared" si="208"/>
        <v>0</v>
      </c>
      <c r="BL19" s="23">
        <f t="shared" ref="BL19:BM19" si="209">(BL17/BL48)*100</f>
        <v>0</v>
      </c>
      <c r="BM19" s="23">
        <f t="shared" si="209"/>
        <v>0</v>
      </c>
      <c r="BN19" s="23">
        <f t="shared" ref="BN19:BO19" si="210">(BN17/BN48)*100</f>
        <v>0</v>
      </c>
      <c r="BO19" s="23">
        <f t="shared" si="210"/>
        <v>0</v>
      </c>
      <c r="BP19" s="23">
        <f t="shared" ref="BP19:BQ19" si="211">(BP17/BP48)*100</f>
        <v>0</v>
      </c>
      <c r="BQ19" s="23">
        <f t="shared" si="211"/>
        <v>0</v>
      </c>
      <c r="BR19" s="23">
        <f t="shared" ref="BR19:BS19" si="212">(BR17/BR48)*100</f>
        <v>0</v>
      </c>
      <c r="BS19" s="23">
        <f t="shared" si="212"/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</row>
    <row r="20" spans="2:92" x14ac:dyDescent="0.25">
      <c r="B20" s="190"/>
      <c r="C20" s="48" t="s">
        <v>161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</row>
    <row r="21" spans="2:92" x14ac:dyDescent="0.25">
      <c r="B21" s="190"/>
      <c r="C21" s="34" t="s">
        <v>159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213">+(M20/M9)*100</f>
        <v>3.1620554675023929</v>
      </c>
      <c r="N21" s="23">
        <f t="shared" si="213"/>
        <v>5.0776744417033415</v>
      </c>
      <c r="O21" s="23">
        <f t="shared" si="213"/>
        <v>19.105439069554166</v>
      </c>
      <c r="P21" s="23">
        <f t="shared" si="213"/>
        <v>17.63670775055569</v>
      </c>
      <c r="Q21" s="23">
        <f t="shared" si="213"/>
        <v>24.380125041142978</v>
      </c>
      <c r="R21" s="23">
        <f t="shared" si="213"/>
        <v>21.40640979138481</v>
      </c>
      <c r="S21" s="88">
        <f t="shared" ref="S21:T21" si="214">+(S20/S9)*100</f>
        <v>25.99121739502942</v>
      </c>
      <c r="T21" s="23">
        <f t="shared" si="214"/>
        <v>72.562023312460539</v>
      </c>
      <c r="U21" s="23">
        <f t="shared" ref="U21:V21" si="215">+(U20/U9)*100</f>
        <v>0</v>
      </c>
      <c r="V21" s="23">
        <f t="shared" si="215"/>
        <v>55.436413541858606</v>
      </c>
      <c r="W21" s="23">
        <f t="shared" ref="W21:X21" si="216">+(W20/W9)*100</f>
        <v>27.656380602656427</v>
      </c>
      <c r="X21" s="23">
        <f t="shared" si="216"/>
        <v>0</v>
      </c>
      <c r="Y21" s="23">
        <f t="shared" ref="Y21:Z21" si="217">+(Y20/Y9)*100</f>
        <v>0</v>
      </c>
      <c r="Z21" s="23">
        <f t="shared" si="217"/>
        <v>67.278886169977511</v>
      </c>
      <c r="AA21" s="23">
        <f t="shared" ref="AA21:AB21" si="218">+(AA20/AA9)*100</f>
        <v>59.073066934470972</v>
      </c>
      <c r="AB21" s="23">
        <f t="shared" si="218"/>
        <v>57.215660855656083</v>
      </c>
      <c r="AC21" s="23">
        <f t="shared" ref="AC21:AD21" si="219">+(AC20/AC9)*100</f>
        <v>48.944631183894195</v>
      </c>
      <c r="AD21" s="23">
        <f t="shared" si="219"/>
        <v>0</v>
      </c>
      <c r="AE21" s="23">
        <f t="shared" ref="AE21:AF21" si="220">+(AE20/AE9)*100</f>
        <v>0</v>
      </c>
      <c r="AF21" s="23">
        <f t="shared" si="220"/>
        <v>34.271314928050295</v>
      </c>
      <c r="AG21" s="23">
        <f t="shared" ref="AG21:AH21" si="221">+(AG20/AG9)*100</f>
        <v>88.331968147042488</v>
      </c>
      <c r="AH21" s="23">
        <f t="shared" si="221"/>
        <v>72.751081316367575</v>
      </c>
      <c r="AI21" s="23">
        <f t="shared" ref="AI21:AJ21" si="222">+(AI20/AI9)*100</f>
        <v>59.33365366111687</v>
      </c>
      <c r="AJ21" s="23">
        <f t="shared" si="222"/>
        <v>47.75958864971615</v>
      </c>
      <c r="AK21" s="23">
        <f t="shared" ref="AK21:AL21" si="223">+(AK20/AK9)*100</f>
        <v>0</v>
      </c>
      <c r="AL21" s="23">
        <f t="shared" si="223"/>
        <v>0</v>
      </c>
      <c r="AM21" s="23">
        <f t="shared" ref="AM21:AN21" si="224">+(AM20/AM9)*100</f>
        <v>78.069494368254496</v>
      </c>
      <c r="AN21" s="23">
        <f t="shared" si="224"/>
        <v>64.438962091338624</v>
      </c>
      <c r="AO21" s="23">
        <f t="shared" ref="AO21:AP21" si="225">+(AO20/AO9)*100</f>
        <v>49.410644967363467</v>
      </c>
      <c r="AP21" s="23">
        <f t="shared" si="225"/>
        <v>46.923219744873933</v>
      </c>
      <c r="AQ21" s="23">
        <f t="shared" ref="AQ21:AR21" si="226">+(AQ20/AQ9)*100</f>
        <v>0</v>
      </c>
      <c r="AR21" s="23">
        <f t="shared" si="226"/>
        <v>0</v>
      </c>
      <c r="AS21" s="23">
        <f t="shared" ref="AS21:AT21" si="227">+(AS20/AS9)*100</f>
        <v>31.452317683783559</v>
      </c>
      <c r="AT21" s="23">
        <f t="shared" si="227"/>
        <v>87.819829267065998</v>
      </c>
      <c r="AU21" s="23">
        <f t="shared" ref="AU21:AV21" si="228">+(AU20/AU9)*100</f>
        <v>71.955958546578231</v>
      </c>
      <c r="AV21" s="23">
        <f t="shared" si="228"/>
        <v>47.057821694571075</v>
      </c>
      <c r="AW21" s="23">
        <f t="shared" ref="AW21:AX21" si="229">+(AW20/AW9)*100</f>
        <v>45.799919424437483</v>
      </c>
      <c r="AX21" s="23">
        <f t="shared" si="229"/>
        <v>0</v>
      </c>
      <c r="AY21" s="23">
        <f t="shared" ref="AY21:AZ21" si="230">+(AY20/AY9)*100</f>
        <v>28.825280534059804</v>
      </c>
      <c r="AZ21" s="23">
        <f t="shared" si="230"/>
        <v>26.466442250623551</v>
      </c>
      <c r="BA21" s="23">
        <f t="shared" ref="BA21:BB21" si="231">+(BA20/BA9)*100</f>
        <v>57.992481383261186</v>
      </c>
      <c r="BB21" s="23">
        <f t="shared" si="231"/>
        <v>38.452810042805034</v>
      </c>
      <c r="BC21" s="23">
        <f t="shared" ref="BC21:BD21" si="232">+(BC20/BC9)*100</f>
        <v>29.12292813425314</v>
      </c>
      <c r="BD21" s="23">
        <f t="shared" si="232"/>
        <v>0</v>
      </c>
      <c r="BE21" s="23">
        <f t="shared" ref="BE21:BG21" si="233">+(BE20/BE9)*100</f>
        <v>8.4202554622415562</v>
      </c>
      <c r="BF21" s="23">
        <f t="shared" ref="BF21" si="234">+(BF20/BF9)*100</f>
        <v>30.042734562941931</v>
      </c>
      <c r="BG21" s="23">
        <f t="shared" si="233"/>
        <v>96.757557219326046</v>
      </c>
      <c r="BH21" s="23">
        <f t="shared" ref="BH21:BI21" si="235">+(BH20/BH9)*100</f>
        <v>33.875399780819116</v>
      </c>
      <c r="BI21" s="23">
        <f t="shared" si="235"/>
        <v>39.828140284635161</v>
      </c>
      <c r="BJ21" s="23">
        <f t="shared" ref="BJ21:BK21" si="236">+(BJ20/BJ9)*100</f>
        <v>29.49886448549152</v>
      </c>
      <c r="BK21" s="23">
        <f t="shared" si="236"/>
        <v>0</v>
      </c>
      <c r="BL21" s="23">
        <f t="shared" ref="BL21:BM21" si="237">+(BL20/BL9)*100</f>
        <v>12.938935942564628</v>
      </c>
      <c r="BM21" s="23">
        <f t="shared" si="237"/>
        <v>67.039321967395409</v>
      </c>
      <c r="BN21" s="23">
        <f t="shared" ref="BN21:BO21" si="238">+(BN20/BN9)*100</f>
        <v>33.209006240746866</v>
      </c>
      <c r="BO21" s="23">
        <f t="shared" si="238"/>
        <v>29.075700415776438</v>
      </c>
      <c r="BP21" s="23">
        <f t="shared" ref="BP21:BQ21" si="239">+(BP20/BP9)*100</f>
        <v>35.936069594637772</v>
      </c>
      <c r="BQ21" s="23">
        <f t="shared" si="239"/>
        <v>0</v>
      </c>
      <c r="BR21" s="23">
        <f t="shared" ref="BR21:BS21" si="240">+(BR20/BR9)*100</f>
        <v>7.0563952571167654</v>
      </c>
      <c r="BS21" s="23">
        <f t="shared" si="240"/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</row>
    <row r="22" spans="2:92" x14ac:dyDescent="0.25">
      <c r="B22" s="190"/>
      <c r="C22" s="34" t="s">
        <v>157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241">+(M20/M48)*100</f>
        <v>3.0084739064074537E-2</v>
      </c>
      <c r="N22" s="23">
        <f t="shared" si="241"/>
        <v>5.7689742886141884E-2</v>
      </c>
      <c r="O22" s="23">
        <f t="shared" si="241"/>
        <v>0.24936321847318915</v>
      </c>
      <c r="P22" s="23">
        <f t="shared" si="241"/>
        <v>0.31149952850550655</v>
      </c>
      <c r="Q22" s="23">
        <f t="shared" si="241"/>
        <v>0.42148013170653043</v>
      </c>
      <c r="R22" s="23">
        <f t="shared" si="241"/>
        <v>0.3405378247225313</v>
      </c>
      <c r="S22" s="88">
        <f t="shared" ref="S22" si="242">+(S20/S48)*100</f>
        <v>0.47624259533853108</v>
      </c>
      <c r="T22" s="23">
        <f t="shared" ref="T22:U22" si="243">+(T20/T48)*100</f>
        <v>4.95689985225089E-2</v>
      </c>
      <c r="U22" s="23">
        <f t="shared" si="243"/>
        <v>0</v>
      </c>
      <c r="V22" s="23">
        <f t="shared" ref="V22" si="244">+(V20/V48)*100</f>
        <v>0.14356116328847482</v>
      </c>
      <c r="W22" s="23">
        <f t="shared" ref="W22:X22" si="245">+(W20/W48)*100</f>
        <v>4.1221620392938786E-2</v>
      </c>
      <c r="X22" s="23">
        <f t="shared" si="245"/>
        <v>0</v>
      </c>
      <c r="Y22" s="23">
        <f t="shared" ref="Y22:Z22" si="246">+(Y20/Y48)*100</f>
        <v>0</v>
      </c>
      <c r="Z22" s="23">
        <f t="shared" si="246"/>
        <v>4.95689985225089E-2</v>
      </c>
      <c r="AA22" s="23">
        <f t="shared" ref="AA22:AB22" si="247">+(AA20/AA48)*100</f>
        <v>8.3817294798975539E-2</v>
      </c>
      <c r="AB22" s="23">
        <f t="shared" si="247"/>
        <v>0.14356116328847482</v>
      </c>
      <c r="AC22" s="23">
        <f t="shared" ref="AC22:AD22" si="248">+(AC20/AC48)*100</f>
        <v>0.10923729404128779</v>
      </c>
      <c r="AD22" s="23">
        <f t="shared" si="248"/>
        <v>0</v>
      </c>
      <c r="AE22" s="23">
        <f t="shared" ref="AE22:AF22" si="249">+(AE20/AE48)*100</f>
        <v>0</v>
      </c>
      <c r="AF22" s="23">
        <f t="shared" si="249"/>
        <v>0.70908746687873847</v>
      </c>
      <c r="AG22" s="23">
        <f t="shared" ref="AG22:AH22" si="250">+(AG20/AG48)*100</f>
        <v>4.4775722043302539E-2</v>
      </c>
      <c r="AH22" s="23">
        <f t="shared" si="250"/>
        <v>7.571223962970075E-2</v>
      </c>
      <c r="AI22" s="23">
        <f t="shared" ref="AI22:AJ22" si="251">+(AI20/AI48)*100</f>
        <v>0.14481682635243479</v>
      </c>
      <c r="AJ22" s="23">
        <f t="shared" si="251"/>
        <v>9.8674148369855899E-2</v>
      </c>
      <c r="AK22" s="23">
        <f t="shared" ref="AK22:AL22" si="252">+(AK20/AK48)*100</f>
        <v>0</v>
      </c>
      <c r="AL22" s="23">
        <f t="shared" si="252"/>
        <v>0</v>
      </c>
      <c r="AM22" s="23">
        <f t="shared" ref="AM22:AN22" si="253">+(AM20/AM48)*100</f>
        <v>4.6258127381587424E-2</v>
      </c>
      <c r="AN22" s="23">
        <f t="shared" si="253"/>
        <v>7.571223962970075E-2</v>
      </c>
      <c r="AO22" s="23">
        <f t="shared" ref="AO22:AP22" si="254">+(AO20/AO48)*100</f>
        <v>0.14481682635243479</v>
      </c>
      <c r="AP22" s="23">
        <f t="shared" si="254"/>
        <v>9.8674148369855899E-2</v>
      </c>
      <c r="AQ22" s="23">
        <f t="shared" ref="AQ22:AR22" si="255">+(AQ20/AQ48)*100</f>
        <v>0</v>
      </c>
      <c r="AR22" s="23">
        <f t="shared" si="255"/>
        <v>0</v>
      </c>
      <c r="AS22" s="23">
        <f t="shared" ref="AS22:AT22" si="256">+(AS20/AS48)*100</f>
        <v>0.7294402781288728</v>
      </c>
      <c r="AT22" s="23">
        <f t="shared" si="256"/>
        <v>4.6941768595244029E-2</v>
      </c>
      <c r="AU22" s="23">
        <f t="shared" ref="AU22:AV22" si="257">+(AU20/AU48)*100</f>
        <v>7.2458423129216354E-2</v>
      </c>
      <c r="AV22" s="23">
        <f t="shared" si="257"/>
        <v>0.13859316447903158</v>
      </c>
      <c r="AW22" s="23">
        <f t="shared" ref="AW22:AX22" si="258">+(AW20/AW48)*100</f>
        <v>9.0105315729436364E-2</v>
      </c>
      <c r="AX22" s="23">
        <f t="shared" si="258"/>
        <v>0</v>
      </c>
      <c r="AY22" s="23">
        <f t="shared" ref="AY22:AZ22" si="259">+(AY20/AY48)*100</f>
        <v>1.907289218504802E-2</v>
      </c>
      <c r="AZ22" s="23">
        <f t="shared" si="259"/>
        <v>3.2573669269701691E-2</v>
      </c>
      <c r="BA22" s="23">
        <f t="shared" ref="BA22:BB22" si="260">+(BA20/BA48)*100</f>
        <v>7.2458423129216354E-2</v>
      </c>
      <c r="BB22" s="23">
        <f t="shared" si="260"/>
        <v>0.13859316447903158</v>
      </c>
      <c r="BC22" s="23">
        <f t="shared" ref="BC22:BD22" si="261">+(BC20/BC48)*100</f>
        <v>9.0105315729436364E-2</v>
      </c>
      <c r="BD22" s="23">
        <f t="shared" si="261"/>
        <v>0</v>
      </c>
      <c r="BE22" s="23">
        <f t="shared" ref="BE22:BG22" si="262">+(BE20/BE48)*100</f>
        <v>2.2887470645814482E-2</v>
      </c>
      <c r="BF22" s="23">
        <f t="shared" ref="BF22" si="263">+(BF20/BF48)*100</f>
        <v>0.72378960737117681</v>
      </c>
      <c r="BG22" s="23">
        <f t="shared" si="262"/>
        <v>0.58431057942792985</v>
      </c>
      <c r="BH22" s="23">
        <f t="shared" ref="BH22:BI22" si="264">+(BH20/BH48)*100</f>
        <v>7.0916763616824599E-2</v>
      </c>
      <c r="BI22" s="23">
        <f t="shared" si="264"/>
        <v>0.13564439108396961</v>
      </c>
      <c r="BJ22" s="23">
        <f t="shared" ref="BJ22:BK22" si="265">+(BJ20/BJ48)*100</f>
        <v>8.8188192624733611E-2</v>
      </c>
      <c r="BK22" s="23">
        <f t="shared" si="265"/>
        <v>0</v>
      </c>
      <c r="BL22" s="23">
        <f t="shared" ref="BL22:BM22" si="266">+(BL20/BL48)*100</f>
        <v>2.2400506025323872E-2</v>
      </c>
      <c r="BM22" s="23">
        <f t="shared" si="266"/>
        <v>0.1844533936802169</v>
      </c>
      <c r="BN22" s="23">
        <f t="shared" ref="BN22:BO22" si="267">+(BN20/BN48)*100</f>
        <v>7.0916763616824599E-2</v>
      </c>
      <c r="BO22" s="23">
        <f t="shared" si="267"/>
        <v>0.13564439108396961</v>
      </c>
      <c r="BP22" s="23">
        <f t="shared" ref="BP22:BQ22" si="268">+(BP20/BP48)*100</f>
        <v>8.4103852068362669E-2</v>
      </c>
      <c r="BQ22" s="23">
        <f t="shared" si="268"/>
        <v>0</v>
      </c>
      <c r="BR22" s="23">
        <f t="shared" ref="BR22:BS22" si="269">+(BR20/BR48)*100</f>
        <v>2.2400506025323872E-2</v>
      </c>
      <c r="BS22" s="23">
        <f t="shared" si="269"/>
        <v>1.3989793392534793</v>
      </c>
      <c r="BT22" s="23">
        <v>1.8285490477527141E-2</v>
      </c>
      <c r="BU22" s="23">
        <v>0.38981841777019643</v>
      </c>
      <c r="BV22" s="23">
        <v>0.12982134341844928</v>
      </c>
      <c r="BW22" s="23">
        <v>7.3550364567999293E-2</v>
      </c>
      <c r="BX22" s="23">
        <v>0</v>
      </c>
      <c r="BY22" s="23">
        <v>2.1438879722349875E-2</v>
      </c>
      <c r="BZ22" s="23">
        <v>5.1665356263447433E-2</v>
      </c>
      <c r="CA22" s="23">
        <v>0.14271095297819872</v>
      </c>
      <c r="CB22" s="23">
        <v>0.12982134341844928</v>
      </c>
      <c r="CC22" s="23">
        <v>7.3550364567999293E-2</v>
      </c>
      <c r="CD22" s="23">
        <v>0</v>
      </c>
      <c r="CE22" s="23">
        <v>2.1438879722349875E-2</v>
      </c>
      <c r="CF22" s="23">
        <v>1.0521013929069667</v>
      </c>
      <c r="CG22" s="23">
        <v>4.9735796953897571E-2</v>
      </c>
      <c r="CH22" s="23">
        <v>0.14832901838468937</v>
      </c>
      <c r="CI22" s="23">
        <v>0.76763725998225618</v>
      </c>
      <c r="CJ22" s="23">
        <v>5.5058182745639936E-2</v>
      </c>
      <c r="CK22" s="23">
        <v>0</v>
      </c>
      <c r="CL22" s="23">
        <v>2.0638196383525265E-2</v>
      </c>
      <c r="CM22" s="23">
        <v>4.9735796953897571E-2</v>
      </c>
      <c r="CN22" s="23">
        <v>0.24009816557739602</v>
      </c>
    </row>
    <row r="23" spans="2:92" x14ac:dyDescent="0.25">
      <c r="B23" s="190"/>
      <c r="C23" s="48" t="s">
        <v>111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</row>
    <row r="24" spans="2:92" x14ac:dyDescent="0.25">
      <c r="B24" s="190"/>
      <c r="C24" s="34" t="s">
        <v>159</v>
      </c>
      <c r="D24" s="23">
        <f>+(D23/D9)*100</f>
        <v>0</v>
      </c>
      <c r="E24" s="23">
        <f t="shared" ref="E24:R24" si="270">+(E23/E9)*100</f>
        <v>0</v>
      </c>
      <c r="F24" s="23">
        <f t="shared" si="270"/>
        <v>0</v>
      </c>
      <c r="G24" s="23">
        <f t="shared" si="270"/>
        <v>0</v>
      </c>
      <c r="H24" s="23">
        <f t="shared" si="270"/>
        <v>0</v>
      </c>
      <c r="I24" s="23">
        <f t="shared" si="270"/>
        <v>0</v>
      </c>
      <c r="J24" s="23">
        <f t="shared" si="270"/>
        <v>0</v>
      </c>
      <c r="K24" s="23">
        <f t="shared" si="270"/>
        <v>0</v>
      </c>
      <c r="L24" s="23">
        <f t="shared" si="270"/>
        <v>0</v>
      </c>
      <c r="M24" s="23">
        <f t="shared" si="270"/>
        <v>0</v>
      </c>
      <c r="N24" s="23">
        <f t="shared" si="270"/>
        <v>0</v>
      </c>
      <c r="O24" s="23">
        <f t="shared" si="270"/>
        <v>0</v>
      </c>
      <c r="P24" s="23">
        <f t="shared" si="270"/>
        <v>0</v>
      </c>
      <c r="Q24" s="23">
        <f t="shared" si="270"/>
        <v>0</v>
      </c>
      <c r="R24" s="23">
        <f t="shared" si="270"/>
        <v>0</v>
      </c>
      <c r="S24" s="88">
        <f t="shared" ref="S24" si="271">+(S23/S9)*100</f>
        <v>0.11577135815031867</v>
      </c>
      <c r="T24" s="23">
        <f t="shared" ref="T24:U24" si="272">+(T23/T9)*100</f>
        <v>0</v>
      </c>
      <c r="U24" s="23">
        <f t="shared" si="272"/>
        <v>0</v>
      </c>
      <c r="V24" s="23">
        <f t="shared" ref="V24" si="273">+(V23/V9)*100</f>
        <v>0</v>
      </c>
      <c r="W24" s="23">
        <f t="shared" ref="W24:X24" si="274">+(W23/W9)*100</f>
        <v>0</v>
      </c>
      <c r="X24" s="23">
        <f t="shared" si="274"/>
        <v>3.9883765396905004</v>
      </c>
      <c r="Y24" s="23">
        <f t="shared" ref="Y24:Z24" si="275">+(Y23/Y9)*100</f>
        <v>0</v>
      </c>
      <c r="Z24" s="23">
        <f t="shared" si="275"/>
        <v>0</v>
      </c>
      <c r="AA24" s="23">
        <f t="shared" ref="AA24:AB24" si="276">+(AA23/AA9)*100</f>
        <v>0</v>
      </c>
      <c r="AB24" s="23">
        <f t="shared" si="276"/>
        <v>0</v>
      </c>
      <c r="AC24" s="23">
        <f t="shared" ref="AC24:AD24" si="277">+(AC23/AC9)*100</f>
        <v>0</v>
      </c>
      <c r="AD24" s="23">
        <f t="shared" si="277"/>
        <v>13.521313496295214</v>
      </c>
      <c r="AE24" s="23">
        <f t="shared" ref="AE24:AF24" si="278">+(AE23/AE9)*100</f>
        <v>0</v>
      </c>
      <c r="AF24" s="23">
        <f t="shared" si="278"/>
        <v>1.5716986471101091</v>
      </c>
      <c r="AG24" s="23">
        <f t="shared" ref="AG24:AH24" si="279">+(AG23/AG9)*100</f>
        <v>0</v>
      </c>
      <c r="AH24" s="23">
        <f t="shared" si="279"/>
        <v>0</v>
      </c>
      <c r="AI24" s="23">
        <f t="shared" ref="AI24:AJ24" si="280">+(AI23/AI9)*100</f>
        <v>0</v>
      </c>
      <c r="AJ24" s="23">
        <f t="shared" si="280"/>
        <v>0</v>
      </c>
      <c r="AK24" s="23">
        <f t="shared" ref="AK24:AL24" si="281">+(AK23/AK9)*100</f>
        <v>13.707988685861419</v>
      </c>
      <c r="AL24" s="23">
        <f t="shared" si="281"/>
        <v>0</v>
      </c>
      <c r="AM24" s="23">
        <f t="shared" ref="AM24:AN24" si="282">+(AM23/AM9)*100</f>
        <v>0</v>
      </c>
      <c r="AN24" s="23">
        <f t="shared" si="282"/>
        <v>0</v>
      </c>
      <c r="AO24" s="23">
        <f t="shared" ref="AO24:AP24" si="283">+(AO23/AO9)*100</f>
        <v>0</v>
      </c>
      <c r="AP24" s="23">
        <f t="shared" si="283"/>
        <v>0</v>
      </c>
      <c r="AQ24" s="23">
        <f t="shared" ref="AQ24:AR24" si="284">+(AQ23/AQ9)*100</f>
        <v>5.3008915565012957</v>
      </c>
      <c r="AR24" s="23">
        <f t="shared" si="284"/>
        <v>0</v>
      </c>
      <c r="AS24" s="23">
        <f t="shared" ref="AS24:AT24" si="285">+(AS23/AS9)*100</f>
        <v>2.2841450547814954</v>
      </c>
      <c r="AT24" s="23">
        <f t="shared" si="285"/>
        <v>0</v>
      </c>
      <c r="AU24" s="23">
        <f t="shared" ref="AU24:AV24" si="286">+(AU23/AU9)*100</f>
        <v>0</v>
      </c>
      <c r="AV24" s="23">
        <f t="shared" si="286"/>
        <v>0</v>
      </c>
      <c r="AW24" s="23">
        <f t="shared" ref="AW24:AX24" si="287">+(AW23/AW9)*100</f>
        <v>0</v>
      </c>
      <c r="AX24" s="23">
        <f t="shared" si="287"/>
        <v>19.627864799947965</v>
      </c>
      <c r="AY24" s="23">
        <f t="shared" ref="AY24:AZ24" si="288">+(AY23/AY9)*100</f>
        <v>0</v>
      </c>
      <c r="AZ24" s="23">
        <f t="shared" si="288"/>
        <v>0</v>
      </c>
      <c r="BA24" s="23">
        <f t="shared" ref="BA24:BB24" si="289">+(BA23/BA9)*100</f>
        <v>0</v>
      </c>
      <c r="BB24" s="23">
        <f t="shared" si="289"/>
        <v>0</v>
      </c>
      <c r="BC24" s="23">
        <f t="shared" ref="BC24:BD24" si="290">+(BC23/BC9)*100</f>
        <v>0</v>
      </c>
      <c r="BD24" s="23">
        <f t="shared" si="290"/>
        <v>13.591522982366133</v>
      </c>
      <c r="BE24" s="23">
        <f t="shared" ref="BE24:BG24" si="291">+(BE23/BE9)*100</f>
        <v>0</v>
      </c>
      <c r="BF24" s="23">
        <f t="shared" ref="BF24" si="292">+(BF23/BF9)*100</f>
        <v>3.1241708253782097</v>
      </c>
      <c r="BG24" s="23">
        <f t="shared" si="291"/>
        <v>0</v>
      </c>
      <c r="BH24" s="23">
        <f t="shared" ref="BH24:BI24" si="293">+(BH23/BH9)*100</f>
        <v>0</v>
      </c>
      <c r="BI24" s="23">
        <f t="shared" si="293"/>
        <v>0</v>
      </c>
      <c r="BJ24" s="23">
        <f t="shared" ref="BJ24:BK24" si="294">+(BJ23/BJ9)*100</f>
        <v>0</v>
      </c>
      <c r="BK24" s="23">
        <f t="shared" si="294"/>
        <v>12.786820528487967</v>
      </c>
      <c r="BL24" s="23">
        <f t="shared" ref="BL24:BM24" si="295">+(BL23/BL9)*100</f>
        <v>0</v>
      </c>
      <c r="BM24" s="23">
        <f t="shared" si="295"/>
        <v>0</v>
      </c>
      <c r="BN24" s="23">
        <f t="shared" ref="BN24:BO24" si="296">+(BN23/BN9)*100</f>
        <v>0</v>
      </c>
      <c r="BO24" s="23">
        <f t="shared" si="296"/>
        <v>0</v>
      </c>
      <c r="BP24" s="23">
        <f t="shared" ref="BP24:BQ24" si="297">+(BP23/BP9)*100</f>
        <v>0</v>
      </c>
      <c r="BQ24" s="23">
        <f t="shared" si="297"/>
        <v>8.3001800218692701</v>
      </c>
      <c r="BR24" s="23">
        <f t="shared" ref="BR24:BS24" si="298">+(BR23/BR9)*100</f>
        <v>0</v>
      </c>
      <c r="BS24" s="23">
        <f t="shared" si="298"/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</row>
    <row r="25" spans="2:92" x14ac:dyDescent="0.25">
      <c r="B25" s="190"/>
      <c r="C25" s="34" t="s">
        <v>157</v>
      </c>
      <c r="D25" s="23">
        <f t="shared" ref="D25:R25" si="299">+(D23/D124)*100</f>
        <v>0</v>
      </c>
      <c r="E25" s="23">
        <f t="shared" si="299"/>
        <v>0</v>
      </c>
      <c r="F25" s="23">
        <f t="shared" si="299"/>
        <v>0</v>
      </c>
      <c r="G25" s="23">
        <f t="shared" si="299"/>
        <v>0</v>
      </c>
      <c r="H25" s="23">
        <f t="shared" si="299"/>
        <v>0</v>
      </c>
      <c r="I25" s="23">
        <f t="shared" si="299"/>
        <v>0</v>
      </c>
      <c r="J25" s="23">
        <f t="shared" si="299"/>
        <v>0</v>
      </c>
      <c r="K25" s="23">
        <f t="shared" si="299"/>
        <v>0</v>
      </c>
      <c r="L25" s="23">
        <f t="shared" si="299"/>
        <v>0</v>
      </c>
      <c r="M25" s="23">
        <f t="shared" si="299"/>
        <v>0</v>
      </c>
      <c r="N25" s="23">
        <f t="shared" si="299"/>
        <v>0</v>
      </c>
      <c r="O25" s="23">
        <f t="shared" si="299"/>
        <v>0</v>
      </c>
      <c r="P25" s="23">
        <f t="shared" si="299"/>
        <v>0</v>
      </c>
      <c r="Q25" s="23">
        <f t="shared" si="299"/>
        <v>0</v>
      </c>
      <c r="R25" s="23">
        <f t="shared" si="299"/>
        <v>0</v>
      </c>
      <c r="S25" s="88">
        <f t="shared" ref="S25" si="300">+(S23/S124)*100</f>
        <v>2.1213031784312825E-3</v>
      </c>
      <c r="T25" s="23">
        <f t="shared" ref="T25:U25" si="301">+(T23/T124)*100</f>
        <v>0</v>
      </c>
      <c r="U25" s="23">
        <f t="shared" si="301"/>
        <v>0</v>
      </c>
      <c r="V25" s="23">
        <f t="shared" ref="V25" si="302">+(V23/V124)*100</f>
        <v>0</v>
      </c>
      <c r="W25" s="23">
        <f t="shared" ref="W25:X25" si="303">+(W23/W124)*100</f>
        <v>0</v>
      </c>
      <c r="X25" s="23">
        <f t="shared" si="303"/>
        <v>1.2424047042102591E-2</v>
      </c>
      <c r="Y25" s="23">
        <f t="shared" ref="Y25:Z25" si="304">+(Y23/Y124)*100</f>
        <v>0</v>
      </c>
      <c r="Z25" s="23">
        <f t="shared" si="304"/>
        <v>0</v>
      </c>
      <c r="AA25" s="23">
        <f t="shared" ref="AA25:AB25" si="305">+(AA23/AA124)*100</f>
        <v>0</v>
      </c>
      <c r="AB25" s="23">
        <f t="shared" si="3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306">+(AF23/AF124)*100</f>
        <v>3.2519085267541853E-2</v>
      </c>
      <c r="AG25" s="23">
        <f t="shared" ref="AG25:AL25" si="307">+(AG23/AG124)*100</f>
        <v>0</v>
      </c>
      <c r="AH25" s="23">
        <f t="shared" si="307"/>
        <v>0</v>
      </c>
      <c r="AI25" s="23">
        <f t="shared" si="307"/>
        <v>0</v>
      </c>
      <c r="AJ25" s="23">
        <f t="shared" si="307"/>
        <v>0</v>
      </c>
      <c r="AK25" s="23">
        <f t="shared" si="307"/>
        <v>2.2642398124180781E-2</v>
      </c>
      <c r="AL25" s="23">
        <f t="shared" si="307"/>
        <v>0</v>
      </c>
      <c r="AM25" s="23">
        <f t="shared" ref="AM25:AN25" si="308">+(AM23/AM124)*100</f>
        <v>0</v>
      </c>
      <c r="AN25" s="23">
        <f t="shared" si="308"/>
        <v>0</v>
      </c>
      <c r="AO25" s="23">
        <f t="shared" ref="AO25:AP25" si="309">+(AO23/AO124)*100</f>
        <v>0</v>
      </c>
      <c r="AP25" s="23">
        <f t="shared" si="309"/>
        <v>0</v>
      </c>
      <c r="AQ25" s="23">
        <f t="shared" ref="AQ25:AR25" si="310">+(AQ23/AQ124)*100</f>
        <v>2.9637650756462998E-2</v>
      </c>
      <c r="AR25" s="23">
        <f t="shared" si="310"/>
        <v>0</v>
      </c>
      <c r="AS25" s="23">
        <f t="shared" ref="AS25:AT25" si="311">+(AS23/AS124)*100</f>
        <v>5.2973756045505957E-2</v>
      </c>
      <c r="AT25" s="23">
        <f t="shared" si="311"/>
        <v>0</v>
      </c>
      <c r="AU25" s="23">
        <f t="shared" ref="AU25:AV25" si="312">+(AU23/AU124)*100</f>
        <v>0</v>
      </c>
      <c r="AV25" s="23">
        <f t="shared" si="312"/>
        <v>0</v>
      </c>
      <c r="AW25" s="23">
        <f t="shared" ref="AW25:AX25" si="313">+(AW23/AW124)*100</f>
        <v>0</v>
      </c>
      <c r="AX25" s="23">
        <f t="shared" si="313"/>
        <v>3.534158901554272E-2</v>
      </c>
      <c r="AY25" s="23">
        <f t="shared" ref="AY25:AZ25" si="314">+(AY23/AY124)*100</f>
        <v>0</v>
      </c>
      <c r="AZ25" s="23">
        <f t="shared" si="314"/>
        <v>0</v>
      </c>
      <c r="BA25" s="23">
        <f t="shared" ref="BA25:BB25" si="315">+(BA23/BA124)*100</f>
        <v>0</v>
      </c>
      <c r="BB25" s="23">
        <f t="shared" si="315"/>
        <v>0</v>
      </c>
      <c r="BC25" s="23">
        <f t="shared" ref="BC25:BD25" si="316">+(BC23/BC124)*100</f>
        <v>0</v>
      </c>
      <c r="BD25" s="23">
        <f t="shared" si="316"/>
        <v>3.9925939322248763E-2</v>
      </c>
      <c r="BE25" s="23">
        <f t="shared" ref="BE25" si="317">+(BE23/BE124)*100</f>
        <v>0</v>
      </c>
      <c r="BF25" s="23">
        <f t="shared" ref="BF25" si="318">+(BF23/BF124)*100</f>
        <v>7.5267528337791489E-2</v>
      </c>
      <c r="BG25" s="23">
        <f>+(BG23/BG48)*100</f>
        <v>0</v>
      </c>
      <c r="BH25" s="23">
        <f t="shared" ref="BH25:BS25" si="319">+(BH23/BH48)*100</f>
        <v>0</v>
      </c>
      <c r="BI25" s="23">
        <f t="shared" si="319"/>
        <v>0</v>
      </c>
      <c r="BJ25" s="23">
        <f t="shared" si="319"/>
        <v>0</v>
      </c>
      <c r="BK25" s="23">
        <f t="shared" si="319"/>
        <v>3.8664582774280462E-2</v>
      </c>
      <c r="BL25" s="23">
        <f t="shared" si="319"/>
        <v>0</v>
      </c>
      <c r="BM25" s="23">
        <f t="shared" si="319"/>
        <v>0</v>
      </c>
      <c r="BN25" s="23">
        <f t="shared" si="319"/>
        <v>0</v>
      </c>
      <c r="BO25" s="23">
        <f t="shared" si="319"/>
        <v>0</v>
      </c>
      <c r="BP25" s="23">
        <f t="shared" si="319"/>
        <v>0</v>
      </c>
      <c r="BQ25" s="23">
        <f t="shared" si="319"/>
        <v>3.8877025542142223E-2</v>
      </c>
      <c r="BR25" s="23">
        <f t="shared" si="319"/>
        <v>0</v>
      </c>
      <c r="BS25" s="23">
        <f t="shared" si="319"/>
        <v>7.7541608316422678E-2</v>
      </c>
      <c r="BT25" s="23">
        <v>0</v>
      </c>
      <c r="BU25" s="23">
        <v>0</v>
      </c>
      <c r="BV25" s="23">
        <v>0</v>
      </c>
      <c r="BW25" s="23">
        <v>0</v>
      </c>
      <c r="BX25" s="23">
        <v>3.7208082425390671E-2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8.6551727403783474E-2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8.1342391897842467E-2</v>
      </c>
      <c r="CL25" s="23">
        <v>0</v>
      </c>
      <c r="CM25" s="23">
        <v>0</v>
      </c>
      <c r="CN25" s="23">
        <v>0</v>
      </c>
    </row>
    <row r="26" spans="2:92" x14ac:dyDescent="0.25">
      <c r="B26" s="190"/>
      <c r="C26" s="111" t="s">
        <v>163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</row>
    <row r="27" spans="2:92" x14ac:dyDescent="0.25">
      <c r="B27" s="190"/>
      <c r="C27" s="34" t="s">
        <v>157</v>
      </c>
      <c r="D27" s="23">
        <f>+(D26/D124)*100</f>
        <v>1.3052310296743748</v>
      </c>
      <c r="E27" s="23">
        <f t="shared" ref="E27:P27" si="320">+(E26/E124)*100</f>
        <v>1.3675912464160569</v>
      </c>
      <c r="F27" s="23">
        <f t="shared" si="320"/>
        <v>1.2631726399728538</v>
      </c>
      <c r="G27" s="23">
        <f t="shared" si="320"/>
        <v>1.0216662701545571</v>
      </c>
      <c r="H27" s="23">
        <f t="shared" si="320"/>
        <v>0.80869667447503757</v>
      </c>
      <c r="I27" s="23">
        <f t="shared" si="320"/>
        <v>1.0393458729366398</v>
      </c>
      <c r="J27" s="23">
        <f t="shared" si="320"/>
        <v>0.79370445219102881</v>
      </c>
      <c r="K27" s="23">
        <f t="shared" si="320"/>
        <v>0.67365240823370143</v>
      </c>
      <c r="L27" s="23">
        <f t="shared" si="320"/>
        <v>0.70968184001827672</v>
      </c>
      <c r="M27" s="23">
        <f t="shared" si="320"/>
        <v>0.53648234526163452</v>
      </c>
      <c r="N27" s="23">
        <f t="shared" si="320"/>
        <v>0.47719979244882005</v>
      </c>
      <c r="O27" s="23">
        <f t="shared" si="320"/>
        <v>0.46881196759749022</v>
      </c>
      <c r="P27" s="23">
        <f t="shared" si="320"/>
        <v>0.58591868232270994</v>
      </c>
      <c r="Q27" s="23">
        <f t="shared" ref="Q27" si="321">+(Q26/Q48)*100</f>
        <v>0.53588041766556505</v>
      </c>
      <c r="R27" s="23">
        <f t="shared" ref="R27" si="322">+(R26/R48)*100</f>
        <v>0.49133926705799613</v>
      </c>
      <c r="S27" s="116">
        <f t="shared" ref="S27" si="323">+(S26/S48)*100</f>
        <v>0.51748120196244363</v>
      </c>
      <c r="T27" s="116">
        <f t="shared" ref="T27:U27" si="324">+(T26/T48)*100</f>
        <v>1.0696949868704559E-2</v>
      </c>
      <c r="U27" s="116">
        <f t="shared" si="324"/>
        <v>3.0536827137342154E-2</v>
      </c>
      <c r="V27" s="116">
        <f t="shared" ref="V27" si="325">+(V26/V48)*100</f>
        <v>4.1288153709636718E-2</v>
      </c>
      <c r="W27" s="116">
        <f t="shared" ref="W27:X27" si="326">+(W26/W48)*100</f>
        <v>6.7375336502505656E-2</v>
      </c>
      <c r="X27" s="116">
        <f t="shared" si="326"/>
        <v>8.4160156698355928E-2</v>
      </c>
      <c r="Y27" s="116">
        <f t="shared" ref="Y27:Z27" si="327">+(Y26/Y48)*100</f>
        <v>2.6890961300197372E-2</v>
      </c>
      <c r="Z27" s="116">
        <f t="shared" si="327"/>
        <v>1.3976652708439145E-2</v>
      </c>
      <c r="AA27" s="116">
        <f t="shared" ref="AA27:AB27" si="328">+(AA26/AA48)*100</f>
        <v>3.8525815980081167E-2</v>
      </c>
      <c r="AB27" s="116">
        <f t="shared" si="328"/>
        <v>5.2938746941591938E-2</v>
      </c>
      <c r="AC27" s="116">
        <f t="shared" ref="AC27:AD27" si="329">+(AC26/AC48)*100</f>
        <v>7.2406647123111581E-2</v>
      </c>
      <c r="AD27" s="116">
        <f t="shared" si="329"/>
        <v>7.2057736280711451E-2</v>
      </c>
      <c r="AE27" s="116">
        <f t="shared" ref="AE27:AF27" si="330">+(AE26/AE48)*100</f>
        <v>3.2789609391503757E-2</v>
      </c>
      <c r="AF27" s="116">
        <f t="shared" si="330"/>
        <v>0.60174429550870467</v>
      </c>
      <c r="AG27" s="116">
        <f t="shared" ref="AG27:AH27" si="331">+(AG26/AG48)*100</f>
        <v>0</v>
      </c>
      <c r="AH27" s="116">
        <f t="shared" si="331"/>
        <v>7.4686669434204135E-3</v>
      </c>
      <c r="AI27" s="116">
        <f t="shared" ref="AI27:AJ27" si="332">+(AI26/AI48)*100</f>
        <v>5.2045828077788583E-2</v>
      </c>
      <c r="AJ27" s="116">
        <f t="shared" si="332"/>
        <v>6.8961130025807477E-2</v>
      </c>
      <c r="AK27" s="116">
        <f t="shared" ref="AK27:AL27" si="333">+(AK26/AK48)*100</f>
        <v>8.0512803574665115E-2</v>
      </c>
      <c r="AL27" s="116">
        <f t="shared" si="333"/>
        <v>2.7089662346631998E-2</v>
      </c>
      <c r="AM27" s="116">
        <f t="shared" ref="AM27:AN27" si="334">+(AM26/AM48)*100</f>
        <v>4.776551299280259E-3</v>
      </c>
      <c r="AN27" s="116">
        <f t="shared" si="334"/>
        <v>2.2718419021511321E-2</v>
      </c>
      <c r="AO27" s="116">
        <f t="shared" ref="AO27:AP27" si="335">+(AO26/AO48)*100</f>
        <v>4.6784650378333646E-2</v>
      </c>
      <c r="AP27" s="116">
        <f t="shared" si="335"/>
        <v>7.0204722551844428E-2</v>
      </c>
      <c r="AQ27" s="116">
        <f t="shared" ref="AQ27:AR27" si="336">+(AQ26/AQ48)*100</f>
        <v>0.10412595677897166</v>
      </c>
      <c r="AR27" s="116">
        <f t="shared" si="336"/>
        <v>3.0407339870293738E-2</v>
      </c>
      <c r="AS27" s="116">
        <f t="shared" ref="AS27:AT27" si="337">+(AS26/AS48)*100</f>
        <v>0.54981939476358599</v>
      </c>
      <c r="AT27" s="116">
        <f t="shared" si="337"/>
        <v>0</v>
      </c>
      <c r="AU27" s="116">
        <f t="shared" ref="AU27:AV27" si="338">+(AU26/AU48)*100</f>
        <v>2.512428756389678E-3</v>
      </c>
      <c r="AV27" s="116">
        <f t="shared" si="338"/>
        <v>6.8386972407641966E-2</v>
      </c>
      <c r="AW27" s="116">
        <f t="shared" ref="AW27:AX27" si="339">+(AW26/AW48)*100</f>
        <v>6.228895960752414E-2</v>
      </c>
      <c r="AX27" s="116">
        <f t="shared" si="339"/>
        <v>9.0301976751117868E-2</v>
      </c>
      <c r="AY27" s="116">
        <f t="shared" ref="AY27:AZ27" si="340">+(AY26/AY48)*100</f>
        <v>1.6751640345497074E-2</v>
      </c>
      <c r="AZ27" s="116">
        <f t="shared" si="340"/>
        <v>1.3499328510112587E-3</v>
      </c>
      <c r="BA27" s="116">
        <f t="shared" ref="BA27:BB27" si="341">+(BA26/BA48)*100</f>
        <v>1.7575895722877457E-2</v>
      </c>
      <c r="BB27" s="116">
        <f t="shared" si="341"/>
        <v>7.5839253614458188E-2</v>
      </c>
      <c r="BC27" s="116">
        <f t="shared" ref="BC27:BD27" si="342">+(BC26/BC48)*100</f>
        <v>6.5561931287405298E-2</v>
      </c>
      <c r="BD27" s="116">
        <f t="shared" si="342"/>
        <v>9.9201210665695996E-2</v>
      </c>
      <c r="BE27" s="116">
        <f t="shared" ref="BE27:BG27" si="343">+(BE26/BE48)*100</f>
        <v>4.1530026554251677E-2</v>
      </c>
      <c r="BF27" s="116">
        <f t="shared" ref="BF27" si="344">+(BF26/BF48)*100</f>
        <v>0.58932275003283574</v>
      </c>
      <c r="BG27" s="116">
        <f t="shared" si="343"/>
        <v>0.5524299628761099</v>
      </c>
      <c r="BH27" s="116">
        <f t="shared" ref="BH27:BI27" si="345">+(BH26/BH48)*100</f>
        <v>2.4800437448368875E-2</v>
      </c>
      <c r="BI27" s="116">
        <f t="shared" si="345"/>
        <v>5.55389898846676E-2</v>
      </c>
      <c r="BJ27" s="116">
        <f t="shared" ref="BJ27:BK27" si="346">+(BJ26/BJ48)*100</f>
        <v>7.0713179887330821E-2</v>
      </c>
      <c r="BK27" s="116">
        <f t="shared" si="346"/>
        <v>9.3675538969560643E-2</v>
      </c>
      <c r="BL27" s="116">
        <f t="shared" ref="BL27:BM27" si="347">+(BL26/BL48)*100</f>
        <v>2.9339147568585099E-2</v>
      </c>
      <c r="BM27" s="116">
        <f t="shared" si="347"/>
        <v>0.16880657311683125</v>
      </c>
      <c r="BN27" s="116">
        <f t="shared" ref="BN27:BO27" si="348">+(BN26/BN48)*100</f>
        <v>2.3652304717994024E-2</v>
      </c>
      <c r="BO27" s="116">
        <f t="shared" si="348"/>
        <v>0.12404032902098251</v>
      </c>
      <c r="BP27" s="116">
        <f t="shared" ref="BP27:BQ27" si="349">+(BP26/BP48)*100</f>
        <v>6.0113311520398852E-2</v>
      </c>
      <c r="BQ27" s="116">
        <f t="shared" si="349"/>
        <v>9.3645128815008846E-2</v>
      </c>
      <c r="BR27" s="116">
        <f t="shared" ref="BR27:BS27" si="350">+(BR26/BR48)*100</f>
        <v>3.1327634903025543E-2</v>
      </c>
      <c r="BS27" s="116">
        <f t="shared" si="350"/>
        <v>1.3280825387288646</v>
      </c>
      <c r="BT27" s="116">
        <v>4.3453972479323604E-3</v>
      </c>
      <c r="BU27" s="116">
        <v>0.28282465017694802</v>
      </c>
      <c r="BV27" s="116">
        <v>0.21569434913216329</v>
      </c>
      <c r="BW27" s="116">
        <v>6.2085319668413477E-2</v>
      </c>
      <c r="BX27" s="116">
        <v>9.4691704289167483E-2</v>
      </c>
      <c r="BY27" s="116">
        <v>2.8781039406351523E-2</v>
      </c>
      <c r="BZ27" s="116">
        <v>5.1997209320196209E-3</v>
      </c>
      <c r="CA27" s="116">
        <v>3.938029810945866E-3</v>
      </c>
      <c r="CB27" s="116">
        <v>0.23571511897026279</v>
      </c>
      <c r="CC27" s="116">
        <v>6.2263473664436873E-2</v>
      </c>
      <c r="CD27" s="116">
        <v>0.15788785406313138</v>
      </c>
      <c r="CE27" s="116">
        <v>3.0250704115003111E-2</v>
      </c>
      <c r="CF27" s="116">
        <v>1.1836773614767759</v>
      </c>
      <c r="CG27" s="116">
        <v>0</v>
      </c>
      <c r="CH27" s="116">
        <v>3.4393437467821306E-3</v>
      </c>
      <c r="CI27" s="116">
        <v>0.87676161243091744</v>
      </c>
      <c r="CJ27" s="116">
        <v>7.3174270010546258E-2</v>
      </c>
      <c r="CK27" s="116">
        <v>0.14752560144044694</v>
      </c>
      <c r="CL27" s="116">
        <v>2.3701950160139186E-2</v>
      </c>
      <c r="CM27" s="116">
        <v>6.0302093431680737E-3</v>
      </c>
      <c r="CN27" s="116">
        <v>3.4393437467821306E-3</v>
      </c>
    </row>
    <row r="28" spans="2:92" x14ac:dyDescent="0.25">
      <c r="B28" s="190"/>
      <c r="C28" s="111" t="s">
        <v>164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</row>
    <row r="29" spans="2:92" x14ac:dyDescent="0.25">
      <c r="B29" s="190"/>
      <c r="C29" s="34" t="s">
        <v>157</v>
      </c>
      <c r="D29" s="23">
        <f>+(D28/D124)*100</f>
        <v>0.89922033645527111</v>
      </c>
      <c r="E29" s="23">
        <f t="shared" ref="E29:P29" si="351">+(E28/E124)*100</f>
        <v>0.74728348008795464</v>
      </c>
      <c r="F29" s="23">
        <f t="shared" si="351"/>
        <v>0.6522095658341468</v>
      </c>
      <c r="G29" s="23">
        <f t="shared" si="351"/>
        <v>0.52782098036020941</v>
      </c>
      <c r="H29" s="23">
        <f t="shared" si="351"/>
        <v>0.36293461214101524</v>
      </c>
      <c r="I29" s="23">
        <f t="shared" si="351"/>
        <v>0.3402804046941878</v>
      </c>
      <c r="J29" s="23">
        <f t="shared" si="351"/>
        <v>0.21815085299503356</v>
      </c>
      <c r="K29" s="23">
        <f t="shared" si="351"/>
        <v>0.1791995748177555</v>
      </c>
      <c r="L29" s="23">
        <f t="shared" si="351"/>
        <v>0.16218274020296977</v>
      </c>
      <c r="M29" s="23">
        <f t="shared" si="351"/>
        <v>0.1616486497672566</v>
      </c>
      <c r="N29" s="23">
        <f t="shared" si="351"/>
        <v>0.18255293520058785</v>
      </c>
      <c r="O29" s="23">
        <f t="shared" si="351"/>
        <v>0.37782041346624712</v>
      </c>
      <c r="P29" s="23">
        <f t="shared" si="351"/>
        <v>0.46900213555522874</v>
      </c>
      <c r="Q29" s="23">
        <f t="shared" ref="Q29" si="352">+(Q28/Q48)*100</f>
        <v>0.52364776997968787</v>
      </c>
      <c r="R29" s="23">
        <f t="shared" ref="R29" si="353">+(R28/R48)*100</f>
        <v>0.61746277480155154</v>
      </c>
      <c r="S29" s="116">
        <f t="shared" ref="S29" si="354">+(S28/S48)*100</f>
        <v>0.77881825847740649</v>
      </c>
      <c r="T29" s="116">
        <f t="shared" ref="T29:U29" si="355">+(T28/T48)*100</f>
        <v>5.0962949304894881E-2</v>
      </c>
      <c r="U29" s="116">
        <f t="shared" si="355"/>
        <v>5.3833436434967399E-3</v>
      </c>
      <c r="V29" s="116">
        <f t="shared" ref="V29" si="356">+(V28/V48)*100</f>
        <v>0.18654104188370835</v>
      </c>
      <c r="W29" s="116">
        <f t="shared" ref="W29:X29" si="357">+(W28/W48)*100</f>
        <v>7.0325549763996381E-2</v>
      </c>
      <c r="X29" s="116">
        <f t="shared" si="357"/>
        <v>5.3253403264852429E-2</v>
      </c>
      <c r="Y29" s="116">
        <f t="shared" ref="Y29:Z29" si="358">+(Y28/Y48)*100</f>
        <v>5.9361095240151769E-3</v>
      </c>
      <c r="Z29" s="116">
        <f t="shared" si="358"/>
        <v>5.231763077779189E-2</v>
      </c>
      <c r="AA29" s="116">
        <f t="shared" ref="AA29:AB29" si="359">+(AA28/AA48)*100</f>
        <v>9.3171955375711005E-2</v>
      </c>
      <c r="AB29" s="116">
        <f t="shared" si="359"/>
        <v>0.18247272267305822</v>
      </c>
      <c r="AC29" s="116">
        <f t="shared" ref="AC29:AD29" si="360">+(AC28/AC48)*100</f>
        <v>0.13296966492019469</v>
      </c>
      <c r="AD29" s="116">
        <f t="shared" si="360"/>
        <v>5.0665377847169922E-2</v>
      </c>
      <c r="AE29" s="116">
        <f t="shared" ref="AE29:AF29" si="361">+(AE28/AE48)*100</f>
        <v>3.9829966589238252E-3</v>
      </c>
      <c r="AF29" s="116">
        <f t="shared" si="361"/>
        <v>0.98856510522640284</v>
      </c>
      <c r="AG29" s="116">
        <f t="shared" ref="AG29:AH29" si="362">+(AG28/AG48)*100</f>
        <v>4.4775722043302539E-2</v>
      </c>
      <c r="AH29" s="116">
        <f t="shared" si="362"/>
        <v>7.8254334276091075E-2</v>
      </c>
      <c r="AI29" s="116">
        <f t="shared" ref="AI29:AJ29" si="363">+(AI28/AI48)*100</f>
        <v>0.17755674665806542</v>
      </c>
      <c r="AJ29" s="116">
        <f t="shared" si="363"/>
        <v>0.11613816784878288</v>
      </c>
      <c r="AK29" s="116">
        <f t="shared" ref="AK29:AL29" si="364">+(AK28/AK48)*100</f>
        <v>6.0032987332404267E-2</v>
      </c>
      <c r="AL29" s="116">
        <f t="shared" si="364"/>
        <v>8.5081151924411274E-3</v>
      </c>
      <c r="AM29" s="116">
        <f t="shared" ref="AM29:AN29" si="365">+(AM28/AM48)*100</f>
        <v>4.7546995305625561E-2</v>
      </c>
      <c r="AN29" s="116">
        <f t="shared" si="365"/>
        <v>7.8765090881585745E-2</v>
      </c>
      <c r="AO29" s="116">
        <f t="shared" ref="AO29:AP29" si="366">+(AO28/AO48)*100</f>
        <v>0.18292288195153997</v>
      </c>
      <c r="AP29" s="116">
        <f t="shared" si="366"/>
        <v>0.11493090257661766</v>
      </c>
      <c r="AQ29" s="116">
        <f t="shared" ref="AQ29:AR29" si="367">+(AQ28/AQ48)*100</f>
        <v>7.3269765534675665E-2</v>
      </c>
      <c r="AR29" s="116">
        <f t="shared" si="367"/>
        <v>6.1985659487495707E-3</v>
      </c>
      <c r="AS29" s="116">
        <f t="shared" ref="AS29:AT29" si="368">+(AS28/AS48)*100</f>
        <v>0.99986025526507505</v>
      </c>
      <c r="AT29" s="116">
        <f t="shared" si="368"/>
        <v>4.6943322460188813E-2</v>
      </c>
      <c r="AU29" s="116">
        <f t="shared" ref="AU29:AV29" si="369">+(AU28/AU48)*100</f>
        <v>7.4045387366775156E-2</v>
      </c>
      <c r="AV29" s="116">
        <f t="shared" si="369"/>
        <v>0.18638885278754394</v>
      </c>
      <c r="AW29" s="116">
        <f t="shared" ref="AW29:AX29" si="370">+(AW28/AW48)*100</f>
        <v>0.10935975192346999</v>
      </c>
      <c r="AX29" s="116">
        <f t="shared" si="370"/>
        <v>7.8004095822838557E-2</v>
      </c>
      <c r="AY29" s="116">
        <f t="shared" ref="AY29:AZ29" si="371">+(AY28/AY48)*100</f>
        <v>2.681573012441649E-2</v>
      </c>
      <c r="AZ29" s="116">
        <f t="shared" si="371"/>
        <v>3.2876517564071263E-2</v>
      </c>
      <c r="BA29" s="116">
        <f t="shared" ref="BA29:BB29" si="372">+(BA28/BA48)*100</f>
        <v>7.4577624061949982E-2</v>
      </c>
      <c r="BB29" s="116">
        <f t="shared" si="372"/>
        <v>0.21790959754175468</v>
      </c>
      <c r="BC29" s="116">
        <f t="shared" ref="BC29:BD29" si="373">+(BC28/BC48)*100</f>
        <v>0.12176927317906405</v>
      </c>
      <c r="BD29" s="116">
        <f t="shared" si="373"/>
        <v>0.14843330964659701</v>
      </c>
      <c r="BE29" s="116">
        <f t="shared" ref="BE29:BG29" si="374">+(BE28/BE48)*100</f>
        <v>3.3193087416934684E-2</v>
      </c>
      <c r="BF29" s="116">
        <f t="shared" ref="BF29" si="375">+(BF28/BF48)*100</f>
        <v>1.1565818705963822</v>
      </c>
      <c r="BG29" s="116">
        <f t="shared" si="374"/>
        <v>3.1880616551819806E-2</v>
      </c>
      <c r="BH29" s="116">
        <f t="shared" ref="BH29:BI29" si="376">+(BH28/BH48)*100</f>
        <v>9.3314663997493386E-2</v>
      </c>
      <c r="BI29" s="116">
        <f t="shared" si="376"/>
        <v>0.24958285547971429</v>
      </c>
      <c r="BJ29" s="116">
        <f t="shared" ref="BJ29:BK29" si="377">+(BJ28/BJ48)*100</f>
        <v>0.14261966615794089</v>
      </c>
      <c r="BK29" s="116">
        <f t="shared" si="377"/>
        <v>0.19493437678934802</v>
      </c>
      <c r="BL29" s="116">
        <f t="shared" ref="BL29:BM29" si="378">+(BL28/BL48)*100</f>
        <v>8.2574393808153873E-2</v>
      </c>
      <c r="BM29" s="116">
        <f t="shared" si="378"/>
        <v>3.8645051321021681E-2</v>
      </c>
      <c r="BN29" s="116">
        <f t="shared" ref="BN29:BO29" si="379">+(BN28/BN48)*100</f>
        <v>7.7651989724210127E-2</v>
      </c>
      <c r="BO29" s="116">
        <f t="shared" si="379"/>
        <v>0.30004700030271952</v>
      </c>
      <c r="BP29" s="116">
        <f t="shared" ref="BP29:BQ29" si="380">+(BP28/BP48)*100</f>
        <v>0.15314006554833484</v>
      </c>
      <c r="BQ29" s="116">
        <f t="shared" si="380"/>
        <v>0.21123896789008498</v>
      </c>
      <c r="BR29" s="116">
        <f t="shared" ref="BR29:BS29" si="381">+(BR28/BR48)*100</f>
        <v>0.11636711299255707</v>
      </c>
      <c r="BS29" s="116">
        <f t="shared" si="381"/>
        <v>1.6919967605633972</v>
      </c>
      <c r="BT29" s="116">
        <v>1.9129622220434257E-2</v>
      </c>
      <c r="BU29" s="116">
        <v>0.1137419217727664</v>
      </c>
      <c r="BV29" s="116">
        <v>0.3045252287146567</v>
      </c>
      <c r="BW29" s="116">
        <v>0.15002667919099097</v>
      </c>
      <c r="BX29" s="116">
        <v>0.2088901737909358</v>
      </c>
      <c r="BY29" s="116">
        <v>9.8752228460626867E-2</v>
      </c>
      <c r="BZ29" s="116">
        <v>7.0672736386140536E-2</v>
      </c>
      <c r="CA29" s="116">
        <v>0.14423067121840791</v>
      </c>
      <c r="CB29" s="116">
        <v>0.30406817274381848</v>
      </c>
      <c r="CC29" s="116">
        <v>0.15365514884432588</v>
      </c>
      <c r="CD29" s="116">
        <v>0.29518671009574071</v>
      </c>
      <c r="CE29" s="116">
        <v>5.4087539231017945E-2</v>
      </c>
      <c r="CF29" s="116">
        <v>1.9169668326698628</v>
      </c>
      <c r="CG29" s="116">
        <v>4.9735796953897571E-2</v>
      </c>
      <c r="CH29" s="116">
        <v>0.1497310884954226</v>
      </c>
      <c r="CI29" s="116">
        <v>0.27429370322303492</v>
      </c>
      <c r="CJ29" s="116">
        <v>0.13100766433997638</v>
      </c>
      <c r="CK29" s="116">
        <v>0.1808020664377743</v>
      </c>
      <c r="CL29" s="116">
        <v>0.11067266424690661</v>
      </c>
      <c r="CM29" s="116">
        <v>6.4956813113230386E-2</v>
      </c>
      <c r="CN29" s="116">
        <v>0.24177620736553213</v>
      </c>
    </row>
    <row r="30" spans="2:92" x14ac:dyDescent="0.25">
      <c r="B30" s="190"/>
      <c r="C30" s="111" t="s">
        <v>165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</row>
    <row r="31" spans="2:92" x14ac:dyDescent="0.25">
      <c r="B31" s="190"/>
      <c r="C31" s="34" t="s">
        <v>157</v>
      </c>
      <c r="D31" s="23">
        <f>+(D30/D124)*100</f>
        <v>1.5986657431731249E-2</v>
      </c>
      <c r="E31" s="23">
        <f t="shared" ref="E31:P31" si="382">+(E30/E124)*100</f>
        <v>1.0897232100923348E-2</v>
      </c>
      <c r="F31" s="23">
        <f t="shared" si="382"/>
        <v>4.1079418078931304E-3</v>
      </c>
      <c r="G31" s="23">
        <f t="shared" si="382"/>
        <v>3.3030768387672582E-3</v>
      </c>
      <c r="H31" s="23">
        <f t="shared" si="382"/>
        <v>3.9019599628660664E-3</v>
      </c>
      <c r="I31" s="23">
        <f t="shared" si="382"/>
        <v>6.5157043377600844E-3</v>
      </c>
      <c r="J31" s="23">
        <f t="shared" si="382"/>
        <v>6.8595607900193076E-3</v>
      </c>
      <c r="K31" s="23">
        <f t="shared" si="382"/>
        <v>2.9479690999725913E-3</v>
      </c>
      <c r="L31" s="23">
        <f t="shared" si="382"/>
        <v>2.3594122150805154E-3</v>
      </c>
      <c r="M31" s="23">
        <f t="shared" si="382"/>
        <v>3.8658796808671162E-3</v>
      </c>
      <c r="N31" s="23">
        <f t="shared" si="382"/>
        <v>1.3032177480597651E-2</v>
      </c>
      <c r="O31" s="23">
        <f t="shared" si="382"/>
        <v>9.0369965528278185E-3</v>
      </c>
      <c r="P31" s="23">
        <f t="shared" si="382"/>
        <v>3.7580880888411143E-4</v>
      </c>
      <c r="Q31" s="23">
        <f t="shared" ref="Q31" si="383">+(Q30/Q48)*100</f>
        <v>1.3956635053347677E-2</v>
      </c>
      <c r="R31" s="23">
        <f t="shared" ref="R31" si="384">+(R30/R48)*100</f>
        <v>1.4661163505286026E-2</v>
      </c>
      <c r="S31" s="116">
        <f t="shared" ref="S31" si="385">+(S30/S48)*100</f>
        <v>4.2970920275069054E-2</v>
      </c>
      <c r="T31" s="116">
        <f t="shared" ref="T31:U31" si="386">+(T30/T48)*100</f>
        <v>0</v>
      </c>
      <c r="U31" s="116">
        <f t="shared" si="386"/>
        <v>0</v>
      </c>
      <c r="V31" s="116">
        <f t="shared" ref="V31" si="387">+(V30/V48)*100</f>
        <v>9.9738476511443772E-3</v>
      </c>
      <c r="W31" s="116">
        <f t="shared" ref="W31:X31" si="388">+(W30/W48)*100</f>
        <v>5.3349229968751373E-4</v>
      </c>
      <c r="X31" s="116">
        <f t="shared" si="388"/>
        <v>2.0317333969325077E-3</v>
      </c>
      <c r="Y31" s="116">
        <f t="shared" ref="Y31:Z31" si="389">+(Y30/Y48)*100</f>
        <v>8.0291799226221304E-4</v>
      </c>
      <c r="Z31" s="116">
        <f t="shared" si="389"/>
        <v>1.4135223405701854E-5</v>
      </c>
      <c r="AA31" s="116">
        <f t="shared" ref="AA31:AB31" si="390">+(AA30/AA48)*100</f>
        <v>1.3740540130979597E-4</v>
      </c>
      <c r="AB31" s="116">
        <f t="shared" si="390"/>
        <v>8.4591213958393995E-3</v>
      </c>
      <c r="AC31" s="116">
        <f t="shared" ref="AC31:AD31" si="391">+(AC30/AC48)*100</f>
        <v>2.0762329880601732E-4</v>
      </c>
      <c r="AD31" s="116">
        <f t="shared" si="391"/>
        <v>1.0333260195999022E-3</v>
      </c>
      <c r="AE31" s="120">
        <f t="shared" ref="AE31:AF31" si="392">+(AE30/AE48)*100</f>
        <v>0</v>
      </c>
      <c r="AF31" s="116">
        <f t="shared" si="392"/>
        <v>2.7810582061743073E-2</v>
      </c>
      <c r="AG31" s="116">
        <f t="shared" ref="AG31:AH31" si="393">+(AG30/AG48)*100</f>
        <v>0</v>
      </c>
      <c r="AH31" s="116">
        <f t="shared" si="393"/>
        <v>1.2411842562246026E-4</v>
      </c>
      <c r="AI31" s="116">
        <f t="shared" ref="AI31:AJ31" si="394">+(AI30/AI48)*100</f>
        <v>2.5021058244916887E-4</v>
      </c>
      <c r="AJ31" s="116">
        <f t="shared" si="394"/>
        <v>2.4995107068014042E-3</v>
      </c>
      <c r="AK31" s="116">
        <f t="shared" ref="AK31:AL31" si="395">+(AK30/AK48)*100</f>
        <v>1.7831295631228409E-3</v>
      </c>
      <c r="AL31" s="116">
        <f t="shared" si="395"/>
        <v>4.5641539909654157E-4</v>
      </c>
      <c r="AM31" s="116">
        <f t="shared" ref="AM31:AN31" si="396">+(AM30/AM48)*100</f>
        <v>0</v>
      </c>
      <c r="AN31" s="116">
        <f t="shared" si="396"/>
        <v>0</v>
      </c>
      <c r="AO31" s="116">
        <f t="shared" ref="AO31:AP31" si="397">+(AO30/AO48)*100</f>
        <v>6.6565806385839423E-3</v>
      </c>
      <c r="AP31" s="116">
        <f t="shared" si="397"/>
        <v>5.6288962594726712E-3</v>
      </c>
      <c r="AQ31" s="116">
        <f t="shared" ref="AQ31:AR31" si="398">+(AQ30/AQ48)*100</f>
        <v>1.8312233430383084E-3</v>
      </c>
      <c r="AR31" s="116">
        <f t="shared" si="398"/>
        <v>2.546952765687613E-3</v>
      </c>
      <c r="AS31" s="116">
        <f t="shared" ref="AS31:AT31" si="399">+(AS30/AS48)*100</f>
        <v>3.1642009944715346E-2</v>
      </c>
      <c r="AT31" s="116">
        <f t="shared" si="399"/>
        <v>0</v>
      </c>
      <c r="AU31" s="116">
        <f t="shared" ref="AU31:AV31" si="400">+(AU30/AU48)*100</f>
        <v>0</v>
      </c>
      <c r="AV31" s="116">
        <f t="shared" si="400"/>
        <v>6.9278633931753779E-3</v>
      </c>
      <c r="AW31" s="116">
        <f t="shared" ref="AW31:AX31" si="401">+(AW30/AW48)*100</f>
        <v>2.4825790694796858E-3</v>
      </c>
      <c r="AX31" s="116">
        <f t="shared" si="401"/>
        <v>1.8404776584664958E-3</v>
      </c>
      <c r="AY31" s="116">
        <f t="shared" ref="AY31:AZ31" si="402">+(AY30/AY48)*100</f>
        <v>4.158842659412537E-5</v>
      </c>
      <c r="AZ31" s="23">
        <f t="shared" si="402"/>
        <v>0</v>
      </c>
      <c r="BA31" s="23">
        <f t="shared" ref="BA31:BB31" si="403">+(BA30/BA48)*100</f>
        <v>0</v>
      </c>
      <c r="BB31" s="23">
        <f t="shared" si="403"/>
        <v>9.573265281950908E-3</v>
      </c>
      <c r="BC31" s="23">
        <f t="shared" ref="BC31:BD31" si="404">+(BC30/BC48)*100</f>
        <v>2.8154807420772555E-3</v>
      </c>
      <c r="BD31" s="23">
        <f t="shared" si="404"/>
        <v>3.7965434642221615E-3</v>
      </c>
      <c r="BE31" s="23">
        <f t="shared" ref="BE31:BG31" si="405">+(BE30/BE48)*100</f>
        <v>5.4311263084027613E-3</v>
      </c>
      <c r="BF31" s="23">
        <f t="shared" ref="BF31" si="406">+(BF30/BF48)*100</f>
        <v>3.2359033641414132E-2</v>
      </c>
      <c r="BG31" s="23">
        <f t="shared" si="405"/>
        <v>1.3950838744293361E-3</v>
      </c>
      <c r="BH31" s="23">
        <f t="shared" ref="BH31:BI31" si="407">+(BH30/BH48)*100</f>
        <v>1.9753858460103031E-3</v>
      </c>
      <c r="BI31" s="23">
        <f t="shared" si="407"/>
        <v>7.6831174269616012E-3</v>
      </c>
      <c r="BJ31" s="23">
        <f t="shared" ref="BJ31:BK31" si="408">+(BJ30/BJ48)*100</f>
        <v>2.8815934312509013E-3</v>
      </c>
      <c r="BK31" s="23">
        <f t="shared" si="408"/>
        <v>4.7645474138759414E-3</v>
      </c>
      <c r="BL31" s="23">
        <f t="shared" ref="BL31:BM31" si="409">+(BL30/BL48)*100</f>
        <v>4.3387638626624629E-4</v>
      </c>
      <c r="BM31" s="23">
        <f t="shared" si="409"/>
        <v>4.1454089578902225E-4</v>
      </c>
      <c r="BN31" s="23">
        <f t="shared" ref="BN31:BO31" si="410">+(BN30/BN48)*100</f>
        <v>7.484845874593508E-4</v>
      </c>
      <c r="BO31" s="23">
        <f t="shared" si="410"/>
        <v>5.4616984020861986E-3</v>
      </c>
      <c r="BP31" s="23">
        <f t="shared" ref="BP31:BQ31" si="411">+(BP30/BP48)*100</f>
        <v>2.4569963291184325E-3</v>
      </c>
      <c r="BQ31" s="23">
        <f t="shared" si="411"/>
        <v>9.325326319398964E-3</v>
      </c>
      <c r="BR31" s="23">
        <f t="shared" ref="BR31:BS31" si="412">+(BR30/BR48)*100</f>
        <v>5.686583690510009E-4</v>
      </c>
      <c r="BS31" s="23">
        <f t="shared" si="412"/>
        <v>3.8109309281697291E-2</v>
      </c>
      <c r="BT31" s="23">
        <v>0</v>
      </c>
      <c r="BU31" s="23">
        <v>5.8414765125360522E-4</v>
      </c>
      <c r="BV31" s="23">
        <v>4.1123684215502001E-3</v>
      </c>
      <c r="BW31" s="23">
        <v>4.0973490841800944E-3</v>
      </c>
      <c r="BX31" s="23">
        <v>4.777220821892054E-3</v>
      </c>
      <c r="BY31" s="23">
        <v>5.2525765252840187E-3</v>
      </c>
      <c r="BZ31" s="23">
        <v>2.518870708500859E-4</v>
      </c>
      <c r="CA31" s="23">
        <v>0</v>
      </c>
      <c r="CB31" s="23">
        <v>5.3034084975650108E-3</v>
      </c>
      <c r="CC31" s="23">
        <v>3.4186602621518545E-3</v>
      </c>
      <c r="CD31" s="23">
        <v>4.9910843312943034E-3</v>
      </c>
      <c r="CE31" s="23">
        <v>4.4949297893038392E-3</v>
      </c>
      <c r="CF31" s="23">
        <v>3.7283632455325066E-2</v>
      </c>
      <c r="CG31" s="23">
        <v>2.7313236471645528E-3</v>
      </c>
      <c r="CH31" s="23">
        <v>0</v>
      </c>
      <c r="CI31" s="23">
        <v>2.6665053739202806E-3</v>
      </c>
      <c r="CJ31" s="23">
        <v>2.4875322750175437E-3</v>
      </c>
      <c r="CK31" s="23">
        <v>3.4591476855286513E-3</v>
      </c>
      <c r="CL31" s="23">
        <v>3.3150497978803187E-3</v>
      </c>
      <c r="CM31" s="23">
        <v>3.8727647930179453E-4</v>
      </c>
      <c r="CN31" s="23">
        <v>8.7037706579323419E-3</v>
      </c>
    </row>
    <row r="32" spans="2:92" x14ac:dyDescent="0.25">
      <c r="B32" s="190"/>
      <c r="C32" s="47" t="s">
        <v>112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297.24530398824095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</row>
    <row r="33" spans="2:92" x14ac:dyDescent="0.25">
      <c r="B33" s="190"/>
      <c r="C33" s="34" t="s">
        <v>158</v>
      </c>
      <c r="D33" s="23">
        <f t="shared" ref="D33:Q33" si="413">+(D32/D9)*100</f>
        <v>13.283844270695486</v>
      </c>
      <c r="E33" s="23">
        <f t="shared" si="413"/>
        <v>13.534715288620374</v>
      </c>
      <c r="F33" s="23">
        <f t="shared" si="413"/>
        <v>14.269538825494299</v>
      </c>
      <c r="G33" s="23">
        <f t="shared" si="413"/>
        <v>16.293119429481155</v>
      </c>
      <c r="H33" s="23">
        <f t="shared" si="413"/>
        <v>15.27638244644853</v>
      </c>
      <c r="I33" s="23">
        <f t="shared" si="413"/>
        <v>24.785845843963763</v>
      </c>
      <c r="J33" s="23">
        <f t="shared" si="413"/>
        <v>31.644888703647407</v>
      </c>
      <c r="K33" s="23">
        <f t="shared" si="413"/>
        <v>32.470974066502691</v>
      </c>
      <c r="L33" s="23">
        <f t="shared" si="413"/>
        <v>26.273965970754265</v>
      </c>
      <c r="M33" s="23">
        <f t="shared" si="413"/>
        <v>26.216642560271247</v>
      </c>
      <c r="N33" s="23">
        <f t="shared" si="413"/>
        <v>40.884547226545351</v>
      </c>
      <c r="O33" s="23">
        <f t="shared" si="413"/>
        <v>34.441256983157224</v>
      </c>
      <c r="P33" s="23">
        <f t="shared" si="413"/>
        <v>40.250445051014758</v>
      </c>
      <c r="Q33" s="23">
        <f t="shared" si="413"/>
        <v>37.905271830502336</v>
      </c>
      <c r="R33" s="23">
        <f>+(R32/R9)*100</f>
        <v>29.378497001074432</v>
      </c>
      <c r="S33" s="88">
        <f t="shared" ref="S33" si="414">+(S32/S9)*100</f>
        <v>26.908537882585744</v>
      </c>
      <c r="T33" s="23">
        <f t="shared" ref="T33:U33" si="415">+(T32/T9)*100</f>
        <v>9.7386032673828531</v>
      </c>
      <c r="U33" s="23">
        <f t="shared" si="415"/>
        <v>79.400606662369853</v>
      </c>
      <c r="V33" s="23">
        <f t="shared" ref="V33" si="416">+(V32/V9)*100</f>
        <v>8.1719070475633213</v>
      </c>
      <c r="W33" s="23">
        <f t="shared" ref="W33:X33" si="417">+(W32/W9)*100</f>
        <v>7.2558878191717993</v>
      </c>
      <c r="X33" s="23">
        <f t="shared" si="417"/>
        <v>55.235171379894979</v>
      </c>
      <c r="Y33" s="23">
        <f t="shared" ref="Y33:Z33" si="418">+(Y32/Y9)*100</f>
        <v>34.229783807219647</v>
      </c>
      <c r="Z33" s="23">
        <f t="shared" si="418"/>
        <v>10.001075522010362</v>
      </c>
      <c r="AA33" s="23">
        <f t="shared" ref="AA33:AB33" si="419">+(AA32/AA9)*100</f>
        <v>7.0847103862234819</v>
      </c>
      <c r="AB33" s="23">
        <f t="shared" si="419"/>
        <v>2.806464448280487</v>
      </c>
      <c r="AC33" s="23">
        <f t="shared" ref="AC33:AD33" si="420">+(AC32/AC9)*100</f>
        <v>7.8864962651851069</v>
      </c>
      <c r="AD33" s="23">
        <f t="shared" si="420"/>
        <v>15.818808481321788</v>
      </c>
      <c r="AE33" s="23">
        <f t="shared" ref="AE33:AF33" si="421">+(AE32/AE9)*100</f>
        <v>44.255027864193295</v>
      </c>
      <c r="AF33" s="23">
        <f t="shared" si="421"/>
        <v>21.793710773221694</v>
      </c>
      <c r="AG33" s="23">
        <f t="shared" ref="AG33:AH33" si="422">+(AG32/AG9)*100</f>
        <v>11.668031852957517</v>
      </c>
      <c r="AH33" s="23">
        <f t="shared" si="422"/>
        <v>17.510420869533057</v>
      </c>
      <c r="AI33" s="23">
        <f t="shared" ref="AI33:AJ33" si="423">+(AI32/AI9)*100</f>
        <v>5.8258221739440943</v>
      </c>
      <c r="AJ33" s="23">
        <f t="shared" si="423"/>
        <v>9.199703498416973</v>
      </c>
      <c r="AK33" s="23">
        <f t="shared" ref="AK33:AL33" si="424">+(AK32/AK9)*100</f>
        <v>13.832306066879813</v>
      </c>
      <c r="AL33" s="23">
        <f t="shared" si="424"/>
        <v>41.964456604069596</v>
      </c>
      <c r="AM33" s="23">
        <f t="shared" ref="AM33:AN33" si="425">+(AM32/AM9)*100</f>
        <v>11.693943135606952</v>
      </c>
      <c r="AN33" s="23">
        <f t="shared" si="425"/>
        <v>13.627016192817573</v>
      </c>
      <c r="AO33" s="23">
        <f t="shared" ref="AO33:AP33" si="426">+(AO32/AO9)*100</f>
        <v>19.353962083882585</v>
      </c>
      <c r="AP33" s="23">
        <f t="shared" si="426"/>
        <v>9.2843900404383195</v>
      </c>
      <c r="AQ33" s="23">
        <f t="shared" ref="AQ33:AR33" si="427">+(AQ32/AQ9)*100</f>
        <v>67.944065110428355</v>
      </c>
      <c r="AR33" s="23">
        <f t="shared" si="427"/>
        <v>80.125813818928734</v>
      </c>
      <c r="AS33" s="23">
        <f t="shared" ref="AS33:AT33" si="428">+(AS32/AS9)*100</f>
        <v>31.815896789642984</v>
      </c>
      <c r="AT33" s="23">
        <f t="shared" si="428"/>
        <v>12.177263723713045</v>
      </c>
      <c r="AU33" s="23">
        <f t="shared" ref="AU33:AV33" si="429">+(AU32/AU9)*100</f>
        <v>23.973075793395555</v>
      </c>
      <c r="AV33" s="23">
        <f t="shared" si="429"/>
        <v>11.141320997357782</v>
      </c>
      <c r="AW33" s="23">
        <f t="shared" ref="AW33:AX33" si="430">+(AW32/AW9)*100</f>
        <v>11.490248780410139</v>
      </c>
      <c r="AX33" s="23">
        <f t="shared" si="430"/>
        <v>5.5047161951082719</v>
      </c>
      <c r="AY33" s="23">
        <f t="shared" ref="AY33:AZ33" si="431">+(AY32/AY9)*100</f>
        <v>34.092823374969825</v>
      </c>
      <c r="AZ33" s="23">
        <f t="shared" si="431"/>
        <v>72.1906560217584</v>
      </c>
      <c r="BA33" s="23">
        <f t="shared" ref="BA33:BB33" si="432">+(BA32/BA9)*100</f>
        <v>26.244444058723531</v>
      </c>
      <c r="BB33" s="23">
        <f t="shared" si="432"/>
        <v>15.842979926019801</v>
      </c>
      <c r="BC33" s="23">
        <f t="shared" ref="BC33:BD33" si="433">+(BC32/BC9)*100</f>
        <v>38.54271300793102</v>
      </c>
      <c r="BD33" s="23">
        <f t="shared" si="433"/>
        <v>14.408248376639673</v>
      </c>
      <c r="BE33" s="23">
        <f t="shared" ref="BE33:BG33" si="434">+(BE32/BE9)*100</f>
        <v>70.511412554909924</v>
      </c>
      <c r="BF33" s="23">
        <f t="shared" ref="BF33" si="435">+(BF32/BF9)*100</f>
        <v>26.188629397129976</v>
      </c>
      <c r="BG33" s="23">
        <f t="shared" si="434"/>
        <v>3.011427097305666</v>
      </c>
      <c r="BH33" s="23">
        <f t="shared" ref="BH33:BI33" si="436">+(BH32/BH9)*100</f>
        <v>42.635379007616962</v>
      </c>
      <c r="BI33" s="23">
        <f t="shared" si="436"/>
        <v>8.1536668031381456</v>
      </c>
      <c r="BJ33" s="23">
        <f t="shared" ref="BJ33:BK33" si="437">+(BJ32/BJ9)*100</f>
        <v>27.676480715904511</v>
      </c>
      <c r="BK33" s="23">
        <f t="shared" si="437"/>
        <v>2.9777036485372919</v>
      </c>
      <c r="BL33" s="23">
        <f t="shared" ref="BL33:BM33" si="438">+(BL32/BL9)*100</f>
        <v>35.106106973444838</v>
      </c>
      <c r="BM33" s="23">
        <f t="shared" si="438"/>
        <v>24.451339680477496</v>
      </c>
      <c r="BN33" s="23">
        <f t="shared" ref="BN33:BO33" si="439">+(BN32/BN9)*100</f>
        <v>52.210574724004765</v>
      </c>
      <c r="BO33" s="23">
        <f t="shared" si="439"/>
        <v>7.9251361281015207</v>
      </c>
      <c r="BP33" s="23">
        <f t="shared" ref="BP33:BQ33" si="440">+(BP32/BP9)*100</f>
        <v>7.8308210614469314</v>
      </c>
      <c r="BQ33" s="23">
        <f t="shared" si="440"/>
        <v>32.916812968524759</v>
      </c>
      <c r="BR33" s="23">
        <f t="shared" ref="BR33:BS33" si="441">+(BR32/BR9)*100</f>
        <v>53.295465933358969</v>
      </c>
      <c r="BS33" s="23">
        <f t="shared" si="441"/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</row>
    <row r="34" spans="2:92" x14ac:dyDescent="0.25">
      <c r="B34" s="190"/>
      <c r="C34" s="34" t="s">
        <v>156</v>
      </c>
      <c r="D34" s="23">
        <f t="shared" ref="D34:P34" si="442">+(D32/D124)*100</f>
        <v>0.34014368683265395</v>
      </c>
      <c r="E34" s="23">
        <f t="shared" si="442"/>
        <v>0.33275456530664799</v>
      </c>
      <c r="F34" s="23">
        <f t="shared" si="442"/>
        <v>0.31949249789746559</v>
      </c>
      <c r="G34" s="23">
        <f t="shared" si="442"/>
        <v>0.30224275567407466</v>
      </c>
      <c r="H34" s="23">
        <f t="shared" si="442"/>
        <v>0.21195855384602949</v>
      </c>
      <c r="I34" s="23">
        <f t="shared" si="442"/>
        <v>0.45678505420196264</v>
      </c>
      <c r="J34" s="23">
        <f t="shared" si="442"/>
        <v>0.47161240678550936</v>
      </c>
      <c r="K34" s="23">
        <f t="shared" si="442"/>
        <v>0.41150686935406994</v>
      </c>
      <c r="L34" s="23">
        <f t="shared" si="442"/>
        <v>0.31154980368233959</v>
      </c>
      <c r="M34" s="23">
        <f t="shared" si="442"/>
        <v>0.24943295861437151</v>
      </c>
      <c r="N34" s="23">
        <f t="shared" si="442"/>
        <v>0.46450772781811345</v>
      </c>
      <c r="O34" s="23">
        <f t="shared" si="442"/>
        <v>0.44952553345232804</v>
      </c>
      <c r="P34" s="23">
        <f t="shared" si="442"/>
        <v>0.71090335185334441</v>
      </c>
      <c r="Q34" s="23">
        <f t="shared" ref="Q34" si="443">+(Q32/Q48)*100</f>
        <v>0.65530094437706654</v>
      </c>
      <c r="R34" s="23">
        <f>+(R32/R48)*100</f>
        <v>0.46735952267856173</v>
      </c>
      <c r="S34" s="88">
        <f t="shared" ref="S34" si="444">+(S32/S48)*100</f>
        <v>0.49305085341706861</v>
      </c>
      <c r="T34" s="23">
        <f t="shared" ref="T34:U34" si="445">+(T32/T48)*100</f>
        <v>6.6526922615359994E-3</v>
      </c>
      <c r="U34" s="23">
        <f t="shared" si="445"/>
        <v>0.1384547255673044</v>
      </c>
      <c r="V34" s="23">
        <f t="shared" ref="V34" si="446">+(V32/V48)*100</f>
        <v>2.1162416669463058E-2</v>
      </c>
      <c r="W34" s="23">
        <f t="shared" ref="W34:X34" si="447">+(W32/W48)*100</f>
        <v>1.0814844414851581E-2</v>
      </c>
      <c r="X34" s="23">
        <f t="shared" si="447"/>
        <v>0.17206107817885888</v>
      </c>
      <c r="Y34" s="23">
        <f t="shared" ref="Y34:Z34" si="448">+(Y32/Y48)*100</f>
        <v>1.7502561391207774E-2</v>
      </c>
      <c r="Z34" s="23">
        <f t="shared" si="448"/>
        <v>7.3684825358368029E-3</v>
      </c>
      <c r="AA34" s="23">
        <f t="shared" ref="AA34:AB34" si="449">+(AA32/AA48)*100</f>
        <v>1.0052318083741548E-2</v>
      </c>
      <c r="AB34" s="23">
        <f t="shared" si="449"/>
        <v>7.0417660986094432E-3</v>
      </c>
      <c r="AC34" s="23">
        <f t="shared" ref="AC34:AD34" si="450">+(AC32/AC48)*100</f>
        <v>1.760151196642442E-2</v>
      </c>
      <c r="AD34" s="23">
        <f t="shared" si="450"/>
        <v>2.325554425763619E-2</v>
      </c>
      <c r="AE34" s="23">
        <f t="shared" ref="AE34:AF34" si="451">+(AE32/AE48)*100</f>
        <v>2.9193174613775873E-2</v>
      </c>
      <c r="AF34" s="23">
        <f t="shared" si="451"/>
        <v>0.45092075394583653</v>
      </c>
      <c r="AG34" s="23">
        <f t="shared" ref="AG34:AH34" si="452">+(AG32/AG48)*100</f>
        <v>5.9145580246863149E-3</v>
      </c>
      <c r="AH34" s="23">
        <f t="shared" si="452"/>
        <v>1.8223140562348333E-2</v>
      </c>
      <c r="AI34" s="23">
        <f t="shared" ref="AI34:AJ34" si="453">+(AI32/AI48)*100</f>
        <v>1.4219199831226863E-2</v>
      </c>
      <c r="AJ34" s="23">
        <f t="shared" si="453"/>
        <v>1.9007134140525597E-2</v>
      </c>
      <c r="AK34" s="23">
        <f t="shared" ref="AK34:AL34" si="454">+(AK32/AK48)*100</f>
        <v>2.2847741424301626E-2</v>
      </c>
      <c r="AL34" s="23">
        <f t="shared" si="454"/>
        <v>2.6070137822723796E-2</v>
      </c>
      <c r="AM34" s="23">
        <f t="shared" ref="AM34:AN34" si="455">+(AM32/AM48)*100</f>
        <v>6.9289536910323501E-3</v>
      </c>
      <c r="AN34" s="23">
        <f t="shared" si="455"/>
        <v>1.6010995241760632E-2</v>
      </c>
      <c r="AO34" s="23">
        <f t="shared" ref="AO34:AP34" si="456">+(AO32/AO48)*100</f>
        <v>5.6724201195602938E-2</v>
      </c>
      <c r="AP34" s="23">
        <f t="shared" si="456"/>
        <v>1.9524007204853082E-2</v>
      </c>
      <c r="AQ34" s="23">
        <f t="shared" ref="AQ34:AR34" si="457">+(AQ32/AQ48)*100</f>
        <v>0.37987996005078545</v>
      </c>
      <c r="AR34" s="23">
        <f t="shared" si="457"/>
        <v>0.1578507229859259</v>
      </c>
      <c r="AS34" s="23">
        <f t="shared" ref="AS34:AT34" si="458">+(AS32/AS48)*100</f>
        <v>0.73787238309380143</v>
      </c>
      <c r="AT34" s="23">
        <f t="shared" si="458"/>
        <v>6.5090344699197224E-3</v>
      </c>
      <c r="AU34" s="23">
        <f t="shared" ref="AU34:AV34" si="459">+(AU32/AU48)*100</f>
        <v>2.4140478490356134E-2</v>
      </c>
      <c r="AV34" s="23">
        <f t="shared" si="459"/>
        <v>3.2813055893716289E-2</v>
      </c>
      <c r="AW34" s="23">
        <f t="shared" ref="AW34:AX34" si="460">+(AW32/AW48)*100</f>
        <v>2.2605552742876751E-2</v>
      </c>
      <c r="AX34" s="23">
        <f t="shared" si="460"/>
        <v>9.9116954084192792E-3</v>
      </c>
      <c r="AY34" s="23">
        <f t="shared" ref="AY34:AZ34" si="461">+(AY32/AY48)*100</f>
        <v>2.2558279831703762E-2</v>
      </c>
      <c r="AZ34" s="23">
        <f t="shared" si="461"/>
        <v>8.884891030490337E-2</v>
      </c>
      <c r="BA34" s="23">
        <f t="shared" ref="BA34:BB34" si="462">+(BA32/BA48)*100</f>
        <v>3.2790992677663222E-2</v>
      </c>
      <c r="BB34" s="23">
        <f t="shared" si="462"/>
        <v>5.7101905433714954E-2</v>
      </c>
      <c r="BC34" s="23">
        <f t="shared" ref="BC34:BD34" si="463">+(BC32/BC48)*100</f>
        <v>0.11924979894325936</v>
      </c>
      <c r="BD34" s="23">
        <f t="shared" si="463"/>
        <v>4.232512067793729E-2</v>
      </c>
      <c r="BE34" s="23">
        <f t="shared" ref="BE34:BG34" si="464">+(BE32/BE48)*100</f>
        <v>0.19166020464369599</v>
      </c>
      <c r="BF34" s="23">
        <f t="shared" ref="BF34" si="465">+(BF32/BF48)*100</f>
        <v>0.63093649977919308</v>
      </c>
      <c r="BG34" s="23">
        <f t="shared" si="464"/>
        <v>1.8185749647885736E-2</v>
      </c>
      <c r="BH34" s="23">
        <f t="shared" ref="BH34:BI34" si="466">+(BH32/BH48)*100</f>
        <v>8.9255421762104048E-2</v>
      </c>
      <c r="BI34" s="23">
        <f t="shared" si="466"/>
        <v>2.7769289771230464E-2</v>
      </c>
      <c r="BJ34" s="23">
        <f t="shared" ref="BJ34:BK34" si="467">+(BJ32/BJ48)*100</f>
        <v>8.2740093733077252E-2</v>
      </c>
      <c r="BK34" s="23">
        <f t="shared" si="467"/>
        <v>9.0039325209612005E-3</v>
      </c>
      <c r="BL34" s="23">
        <f t="shared" ref="BL34:BM34" si="468">+(BL32/BL48)*100</f>
        <v>6.0777374915146565E-2</v>
      </c>
      <c r="BM34" s="23">
        <f t="shared" si="468"/>
        <v>6.7275927794814644E-2</v>
      </c>
      <c r="BN34" s="23">
        <f t="shared" ref="BN34:BO34" si="469">+(BN32/BN48)*100</f>
        <v>0.11149400133081283</v>
      </c>
      <c r="BO34" s="23">
        <f t="shared" si="469"/>
        <v>3.697246322467284E-2</v>
      </c>
      <c r="BP34" s="23">
        <f t="shared" ref="BP34:BQ34" si="470">+(BP32/BP48)*100</f>
        <v>1.8327051999699633E-2</v>
      </c>
      <c r="BQ34" s="23">
        <f t="shared" si="470"/>
        <v>0.1541783160330846</v>
      </c>
      <c r="BR34" s="23">
        <f t="shared" ref="BR34:BS34" si="471">+(BR32/BR48)*100</f>
        <v>0.16918630012379079</v>
      </c>
      <c r="BS34" s="23">
        <f t="shared" si="471"/>
        <v>0.84516592285727976</v>
      </c>
      <c r="BT34" s="23">
        <v>2.8345870807640083E-3</v>
      </c>
      <c r="BU34" s="23">
        <v>0.1858452024268675</v>
      </c>
      <c r="BV34" s="23">
        <v>5.5870208899175343E-2</v>
      </c>
      <c r="BW34" s="23">
        <v>8.1016741740919496E-2</v>
      </c>
      <c r="BX34" s="23">
        <v>1.0909684055659315E-2</v>
      </c>
      <c r="BY34" s="23">
        <v>1.8133946247966715E-2</v>
      </c>
      <c r="BZ34" s="23">
        <v>4.3049141621251336E-3</v>
      </c>
      <c r="CA34" s="23">
        <v>0.21096744499180445</v>
      </c>
      <c r="CB34" s="23">
        <v>9.0442035670936338E-2</v>
      </c>
      <c r="CC34" s="23">
        <v>8.9740247382736477E-2</v>
      </c>
      <c r="CD34" s="23">
        <v>1.3118864850724313E-2</v>
      </c>
      <c r="CE34" s="23">
        <v>0.12470294900054793</v>
      </c>
      <c r="CF34" s="23">
        <v>0.88788682651022677</v>
      </c>
      <c r="CG34" s="23">
        <v>5.9731165836507658E-2</v>
      </c>
      <c r="CH34" s="23">
        <v>9.0701887953660409E-2</v>
      </c>
      <c r="CI34" s="23">
        <v>5.7498361910902754E-2</v>
      </c>
      <c r="CJ34" s="23">
        <v>1.851950797777421E-2</v>
      </c>
      <c r="CK34" s="23">
        <v>1.3347093684322874E-2</v>
      </c>
      <c r="CL34" s="23">
        <v>0.27877509027689218</v>
      </c>
      <c r="CM34" s="23">
        <v>4.9235238643182359E-3</v>
      </c>
      <c r="CN34" s="23">
        <v>7.207023594115361E-2</v>
      </c>
    </row>
    <row r="35" spans="2:92" x14ac:dyDescent="0.25">
      <c r="B35" s="190"/>
      <c r="C35" s="48" t="s">
        <v>166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</row>
    <row r="36" spans="2:92" x14ac:dyDescent="0.25">
      <c r="B36" s="190"/>
      <c r="C36" s="34" t="s">
        <v>159</v>
      </c>
      <c r="D36" s="23">
        <f>+(D35/D9)*100</f>
        <v>13.283844270695486</v>
      </c>
      <c r="E36" s="23">
        <f t="shared" ref="E36:Q36" si="472">+(E35/E9)*100</f>
        <v>13.534715288620374</v>
      </c>
      <c r="F36" s="23">
        <f t="shared" si="472"/>
        <v>14.269538825494301</v>
      </c>
      <c r="G36" s="23">
        <f t="shared" si="472"/>
        <v>16.293119429481159</v>
      </c>
      <c r="H36" s="23">
        <f t="shared" si="472"/>
        <v>15.145246070423617</v>
      </c>
      <c r="I36" s="23">
        <f t="shared" si="472"/>
        <v>24.617979125809303</v>
      </c>
      <c r="J36" s="23">
        <f t="shared" si="472"/>
        <v>31.523969336772744</v>
      </c>
      <c r="K36" s="23">
        <f t="shared" si="472"/>
        <v>32.360617873534231</v>
      </c>
      <c r="L36" s="23">
        <f t="shared" si="472"/>
        <v>26.164093479831163</v>
      </c>
      <c r="M36" s="23">
        <f t="shared" si="472"/>
        <v>26.149389413350736</v>
      </c>
      <c r="N36" s="23">
        <f t="shared" si="472"/>
        <v>40.814996503688747</v>
      </c>
      <c r="O36" s="23">
        <f t="shared" si="472"/>
        <v>34.424442599163626</v>
      </c>
      <c r="P36" s="23">
        <f t="shared" si="472"/>
        <v>40.220761110891011</v>
      </c>
      <c r="Q36" s="23">
        <f t="shared" si="472"/>
        <v>37.630734563257427</v>
      </c>
      <c r="R36" s="23">
        <f t="shared" ref="R36" si="473">+(R35/R9)*100</f>
        <v>29.368933069881887</v>
      </c>
      <c r="S36" s="88">
        <f t="shared" ref="S36" si="474">+(S35/S9)*100</f>
        <v>26.69681608293719</v>
      </c>
      <c r="T36" s="23">
        <f t="shared" ref="T36:U36" si="475">+(T35/T9)*100</f>
        <v>9.7386032673828513</v>
      </c>
      <c r="U36" s="23">
        <f t="shared" si="475"/>
        <v>79.400606662369853</v>
      </c>
      <c r="V36" s="23">
        <f t="shared" ref="V36" si="476">+(V35/V9)*100</f>
        <v>8.1719070475633231</v>
      </c>
      <c r="W36" s="23">
        <f t="shared" ref="W36:X36" si="477">+(W35/W9)*100</f>
        <v>7.2558878191717993</v>
      </c>
      <c r="X36" s="23">
        <f t="shared" si="477"/>
        <v>55.235171379895021</v>
      </c>
      <c r="Y36" s="23">
        <f t="shared" ref="Y36:Z36" si="478">+(Y35/Y9)*100</f>
        <v>34.229783807219647</v>
      </c>
      <c r="Z36" s="23">
        <f t="shared" si="478"/>
        <v>10.001075522010362</v>
      </c>
      <c r="AA36" s="23">
        <f t="shared" ref="AA36:AB36" si="479">+(AA35/AA9)*100</f>
        <v>4.904332140806404</v>
      </c>
      <c r="AB36" s="23">
        <f t="shared" si="479"/>
        <v>2.806464448280487</v>
      </c>
      <c r="AC36" s="23">
        <f t="shared" ref="AC36:AD36" si="480">+(AC35/AC9)*100</f>
        <v>7.8864962651851069</v>
      </c>
      <c r="AD36" s="23">
        <f t="shared" si="480"/>
        <v>15.818808481321797</v>
      </c>
      <c r="AE36" s="23">
        <f t="shared" ref="AE36:AF36" si="481">+(AE35/AE9)*100</f>
        <v>44.255027864193295</v>
      </c>
      <c r="AF36" s="23">
        <f t="shared" si="481"/>
        <v>21.492655772440813</v>
      </c>
      <c r="AG36" s="23">
        <f t="shared" ref="AG36:AH36" si="482">+(AG35/AG9)*100</f>
        <v>11.668031852957517</v>
      </c>
      <c r="AH36" s="23">
        <f t="shared" si="482"/>
        <v>13.151816966236577</v>
      </c>
      <c r="AI36" s="23">
        <f t="shared" ref="AI36:AJ36" si="483">+(AI35/AI9)*100</f>
        <v>5.8258221739440907</v>
      </c>
      <c r="AJ36" s="23">
        <f t="shared" si="483"/>
        <v>9.199703498416973</v>
      </c>
      <c r="AK36" s="23">
        <f t="shared" ref="AK36:AL36" si="484">+(AK35/AK9)*100</f>
        <v>13.832306066879818</v>
      </c>
      <c r="AL36" s="23">
        <f t="shared" si="484"/>
        <v>41.964456604069596</v>
      </c>
      <c r="AM36" s="23">
        <f t="shared" ref="AM36:AN36" si="485">+(AM35/AM9)*100</f>
        <v>11.693943135606952</v>
      </c>
      <c r="AN36" s="23">
        <f t="shared" si="485"/>
        <v>9.7024131561926268</v>
      </c>
      <c r="AO36" s="23">
        <f t="shared" ref="AO36:AP36" si="486">+(AO35/AO9)*100</f>
        <v>19.353962083882585</v>
      </c>
      <c r="AP36" s="23">
        <f t="shared" si="486"/>
        <v>9.2843900404383195</v>
      </c>
      <c r="AQ36" s="23">
        <f t="shared" ref="AQ36:AR36" si="487">+(AQ35/AQ9)*100</f>
        <v>67.944065110428355</v>
      </c>
      <c r="AR36" s="23">
        <f t="shared" si="487"/>
        <v>80.125813818928734</v>
      </c>
      <c r="AS36" s="23">
        <f t="shared" ref="AS36:AT36" si="488">+(AS35/AS9)*100</f>
        <v>31.421483766015708</v>
      </c>
      <c r="AT36" s="23">
        <f t="shared" si="488"/>
        <v>12.177263723713045</v>
      </c>
      <c r="AU36" s="23">
        <f t="shared" ref="AU36:AV36" si="489">+(AU35/AU9)*100</f>
        <v>14.262489501664627</v>
      </c>
      <c r="AV36" s="23">
        <f t="shared" si="489"/>
        <v>11.141320997357782</v>
      </c>
      <c r="AW36" s="23">
        <f t="shared" ref="AW36:AX36" si="490">+(AW35/AW9)*100</f>
        <v>11.490248780410139</v>
      </c>
      <c r="AX36" s="23">
        <f t="shared" si="490"/>
        <v>5.5047161951082719</v>
      </c>
      <c r="AY36" s="23">
        <f t="shared" ref="AY36:AZ36" si="491">+(AY35/AY9)*100</f>
        <v>34.092823374969825</v>
      </c>
      <c r="AZ36" s="23">
        <f t="shared" si="491"/>
        <v>72.1906560217584</v>
      </c>
      <c r="BA36" s="23">
        <f t="shared" ref="BA36:BB36" si="492">+(BA35/BA9)*100</f>
        <v>18.537266727061741</v>
      </c>
      <c r="BB36" s="23">
        <f t="shared" si="492"/>
        <v>15.842979926019801</v>
      </c>
      <c r="BC36" s="23">
        <f t="shared" ref="BC36:BD36" si="493">+(BC35/BC9)*100</f>
        <v>38.54271300793102</v>
      </c>
      <c r="BD36" s="23">
        <f t="shared" si="493"/>
        <v>14.408248376639673</v>
      </c>
      <c r="BE36" s="23">
        <f t="shared" ref="BE36:BG36" si="494">+(BE35/BE9)*100</f>
        <v>70.511412554909924</v>
      </c>
      <c r="BF36" s="23">
        <f t="shared" ref="BF36" si="495">+(BF35/BF9)*100</f>
        <v>25.383047100375279</v>
      </c>
      <c r="BG36" s="23">
        <f t="shared" si="494"/>
        <v>3.011427097305666</v>
      </c>
      <c r="BH36" s="23">
        <f t="shared" ref="BH36:BI36" si="496">+(BH35/BH9)*100</f>
        <v>38.266784316650487</v>
      </c>
      <c r="BI36" s="23">
        <f t="shared" si="496"/>
        <v>8.1536668031381456</v>
      </c>
      <c r="BJ36" s="23">
        <f t="shared" ref="BJ36:BK36" si="497">+(BJ35/BJ9)*100</f>
        <v>27.676480715904511</v>
      </c>
      <c r="BK36" s="23">
        <f t="shared" si="497"/>
        <v>2.9777036485372919</v>
      </c>
      <c r="BL36" s="23">
        <f t="shared" ref="BL36:BM36" si="498">+(BL35/BL9)*100</f>
        <v>33.280041220056695</v>
      </c>
      <c r="BM36" s="23">
        <f t="shared" si="498"/>
        <v>24.451339680477496</v>
      </c>
      <c r="BN36" s="23">
        <f t="shared" ref="BN36:BO36" si="499">+(BN35/BN9)*100</f>
        <v>47.999367993770967</v>
      </c>
      <c r="BO36" s="23">
        <f t="shared" si="499"/>
        <v>7.9251361281015207</v>
      </c>
      <c r="BP36" s="23">
        <f t="shared" ref="BP36:BQ36" si="500">+(BP35/BP9)*100</f>
        <v>7.8308210614469314</v>
      </c>
      <c r="BQ36" s="23">
        <f t="shared" si="500"/>
        <v>32.916812968524759</v>
      </c>
      <c r="BR36" s="23">
        <f t="shared" ref="BR36:BS36" si="501">+(BR35/BR9)*100</f>
        <v>51.826219339137921</v>
      </c>
      <c r="BS36" s="23">
        <f t="shared" si="501"/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</row>
    <row r="37" spans="2:92" x14ac:dyDescent="0.25">
      <c r="B37" s="190"/>
      <c r="C37" s="34" t="s">
        <v>157</v>
      </c>
      <c r="D37" s="23">
        <f t="shared" ref="D37:P37" si="502">+(D35/D124)*100</f>
        <v>0.34014368683265395</v>
      </c>
      <c r="E37" s="23">
        <f t="shared" si="502"/>
        <v>0.33275456530664799</v>
      </c>
      <c r="F37" s="23">
        <f t="shared" si="502"/>
        <v>0.31949249789746564</v>
      </c>
      <c r="G37" s="23">
        <f t="shared" si="502"/>
        <v>0.30224275567407471</v>
      </c>
      <c r="H37" s="23">
        <f t="shared" si="502"/>
        <v>0.2101390473813094</v>
      </c>
      <c r="I37" s="23">
        <f t="shared" si="502"/>
        <v>0.45369139306836187</v>
      </c>
      <c r="J37" s="23">
        <f t="shared" si="502"/>
        <v>0.4698103124829256</v>
      </c>
      <c r="K37" s="23">
        <f t="shared" si="502"/>
        <v>0.41010831779262685</v>
      </c>
      <c r="L37" s="23">
        <f t="shared" si="502"/>
        <v>0.31024696447583056</v>
      </c>
      <c r="M37" s="23">
        <f t="shared" si="502"/>
        <v>0.24879309211072045</v>
      </c>
      <c r="N37" s="23">
        <f t="shared" si="502"/>
        <v>0.46371753077708427</v>
      </c>
      <c r="O37" s="23">
        <f t="shared" si="502"/>
        <v>0.44930607296811603</v>
      </c>
      <c r="P37" s="23">
        <f t="shared" si="502"/>
        <v>0.71037907410924894</v>
      </c>
      <c r="Q37" s="23">
        <f t="shared" ref="Q37" si="503">+(Q35/Q48)*100</f>
        <v>0.65055478317561821</v>
      </c>
      <c r="R37" s="23">
        <f t="shared" ref="R37" si="504">+(R35/R48)*100</f>
        <v>0.46720737758016151</v>
      </c>
      <c r="S37" s="88">
        <f t="shared" ref="S37" si="505">+(S35/S48)*100</f>
        <v>0.48917142992482177</v>
      </c>
      <c r="T37" s="23">
        <f t="shared" ref="T37:U37" si="506">+(T35/T48)*100</f>
        <v>6.6526922615359986E-3</v>
      </c>
      <c r="U37" s="23">
        <f t="shared" si="506"/>
        <v>0.1384547255673044</v>
      </c>
      <c r="V37" s="23">
        <f t="shared" ref="V37" si="507">+(V35/V48)*100</f>
        <v>2.1162416669463058E-2</v>
      </c>
      <c r="W37" s="23">
        <f t="shared" ref="W37:X37" si="508">+(W35/W48)*100</f>
        <v>1.0814844414851579E-2</v>
      </c>
      <c r="X37" s="23">
        <f t="shared" si="508"/>
        <v>0.17206107817885902</v>
      </c>
      <c r="Y37" s="23">
        <f t="shared" ref="Y37:Z37" si="509">+(Y35/Y48)*100</f>
        <v>1.7502561391207774E-2</v>
      </c>
      <c r="Z37" s="23">
        <f t="shared" si="509"/>
        <v>7.3684825358368029E-3</v>
      </c>
      <c r="AA37" s="23">
        <f t="shared" ref="AA37:AB37" si="510">+(AA35/AA48)*100</f>
        <v>6.9586340132645162E-3</v>
      </c>
      <c r="AB37" s="23">
        <f t="shared" si="510"/>
        <v>7.0417660986094432E-3</v>
      </c>
      <c r="AC37" s="23">
        <f t="shared" ref="AC37:AD37" si="511">+(AC35/AC48)*100</f>
        <v>1.760151196642442E-2</v>
      </c>
      <c r="AD37" s="23">
        <f t="shared" si="511"/>
        <v>2.32555442576362E-2</v>
      </c>
      <c r="AE37" s="23">
        <f t="shared" ref="AE37:AF37" si="512">+(AE35/AE48)*100</f>
        <v>2.9193174613775873E-2</v>
      </c>
      <c r="AF37" s="23">
        <f t="shared" si="512"/>
        <v>0.44469180333967917</v>
      </c>
      <c r="AG37" s="23">
        <f t="shared" ref="AG37:AH37" si="513">+(AG35/AG48)*100</f>
        <v>5.9145580246863149E-3</v>
      </c>
      <c r="AH37" s="23">
        <f t="shared" si="513"/>
        <v>1.3687130138774208E-2</v>
      </c>
      <c r="AI37" s="23">
        <f t="shared" ref="AI37:AJ37" si="514">+(AI35/AI48)*100</f>
        <v>1.4219199831226853E-2</v>
      </c>
      <c r="AJ37" s="23">
        <f t="shared" si="514"/>
        <v>1.9007134140525597E-2</v>
      </c>
      <c r="AK37" s="23">
        <f t="shared" ref="AK37:AL37" si="515">+(AK35/AK48)*100</f>
        <v>2.2847741424301633E-2</v>
      </c>
      <c r="AL37" s="23">
        <f t="shared" si="515"/>
        <v>2.6070137822723796E-2</v>
      </c>
      <c r="AM37" s="23">
        <f t="shared" ref="AM37:AN37" si="516">+(AM35/AM48)*100</f>
        <v>6.9289536910323501E-3</v>
      </c>
      <c r="AN37" s="23">
        <f t="shared" si="516"/>
        <v>1.1399802324978094E-2</v>
      </c>
      <c r="AO37" s="23">
        <f t="shared" ref="AO37:AP37" si="517">+(AO35/AO48)*100</f>
        <v>5.6724201195602938E-2</v>
      </c>
      <c r="AP37" s="23">
        <f t="shared" si="517"/>
        <v>1.9524007204853082E-2</v>
      </c>
      <c r="AQ37" s="23">
        <f t="shared" ref="AQ37:AR37" si="518">+(AQ35/AQ48)*100</f>
        <v>0.37987996005078545</v>
      </c>
      <c r="AR37" s="23">
        <f t="shared" si="518"/>
        <v>0.1578507229859259</v>
      </c>
      <c r="AS37" s="23">
        <f t="shared" ref="AS37:AT37" si="519">+(AS35/AS48)*100</f>
        <v>0.72872517974475648</v>
      </c>
      <c r="AT37" s="23">
        <f t="shared" si="519"/>
        <v>6.5090344699197224E-3</v>
      </c>
      <c r="AU37" s="23">
        <f t="shared" ref="AU37:AV37" si="520">+(AU35/AU48)*100</f>
        <v>1.4362083697608741E-2</v>
      </c>
      <c r="AV37" s="23">
        <f t="shared" si="520"/>
        <v>3.2813055893716289E-2</v>
      </c>
      <c r="AW37" s="23">
        <f t="shared" ref="AW37:AX37" si="521">+(AW35/AW48)*100</f>
        <v>2.2605552742876751E-2</v>
      </c>
      <c r="AX37" s="23">
        <f t="shared" si="521"/>
        <v>9.9116954084192792E-3</v>
      </c>
      <c r="AY37" s="23">
        <f t="shared" ref="AY37:AZ37" si="522">+(AY35/AY48)*100</f>
        <v>2.2558279831703762E-2</v>
      </c>
      <c r="AZ37" s="23">
        <f t="shared" si="522"/>
        <v>8.884891030490337E-2</v>
      </c>
      <c r="BA37" s="23">
        <f t="shared" ref="BA37:BB37" si="523">+(BA35/BA48)*100</f>
        <v>2.3161297535998795E-2</v>
      </c>
      <c r="BB37" s="23">
        <f t="shared" si="523"/>
        <v>5.7101905433714954E-2</v>
      </c>
      <c r="BC37" s="23">
        <f t="shared" ref="BC37:BD37" si="524">+(BC35/BC48)*100</f>
        <v>0.11924979894325936</v>
      </c>
      <c r="BD37" s="23">
        <f t="shared" si="524"/>
        <v>4.232512067793729E-2</v>
      </c>
      <c r="BE37" s="23">
        <f t="shared" ref="BE37:BG37" si="525">+(BE35/BE48)*100</f>
        <v>0.19166020464369599</v>
      </c>
      <c r="BF37" s="23">
        <f t="shared" ref="BF37" si="526">+(BF35/BF48)*100</f>
        <v>0.61152840984478063</v>
      </c>
      <c r="BG37" s="23">
        <f t="shared" si="525"/>
        <v>1.8185749647885736E-2</v>
      </c>
      <c r="BH37" s="23">
        <f t="shared" ref="BH37:BI37" si="527">+(BH35/BH48)*100</f>
        <v>8.0109947493416517E-2</v>
      </c>
      <c r="BI37" s="23">
        <f t="shared" si="527"/>
        <v>2.7769289771230464E-2</v>
      </c>
      <c r="BJ37" s="23">
        <f t="shared" ref="BJ37:BK37" si="528">+(BJ35/BJ48)*100</f>
        <v>8.2740093733077252E-2</v>
      </c>
      <c r="BK37" s="23">
        <f t="shared" si="528"/>
        <v>9.0039325209612005E-3</v>
      </c>
      <c r="BL37" s="23">
        <f t="shared" ref="BL37:BM37" si="529">+(BL35/BL48)*100</f>
        <v>5.7616002365426598E-2</v>
      </c>
      <c r="BM37" s="23">
        <f t="shared" si="529"/>
        <v>6.7275927794814644E-2</v>
      </c>
      <c r="BN37" s="23">
        <f t="shared" ref="BN37:BO37" si="530">+(BN35/BN48)*100</f>
        <v>0.10250110494407486</v>
      </c>
      <c r="BO37" s="23">
        <f t="shared" si="530"/>
        <v>3.697246322467284E-2</v>
      </c>
      <c r="BP37" s="23">
        <f t="shared" ref="BP37:BQ37" si="531">+(BP35/BP48)*100</f>
        <v>1.8327051999699633E-2</v>
      </c>
      <c r="BQ37" s="23">
        <f t="shared" si="531"/>
        <v>0.1541783160330846</v>
      </c>
      <c r="BR37" s="23">
        <f t="shared" ref="BR37:BS37" si="532">+(BR35/BR48)*100</f>
        <v>0.16452218112431419</v>
      </c>
      <c r="BS37" s="23">
        <f t="shared" si="532"/>
        <v>0.81920206065265788</v>
      </c>
      <c r="BT37" s="23">
        <v>2.8345870807640083E-3</v>
      </c>
      <c r="BU37" s="23">
        <v>0.17748099108580759</v>
      </c>
      <c r="BV37" s="23">
        <v>5.5870208899175343E-2</v>
      </c>
      <c r="BW37" s="23">
        <v>8.1016741740919496E-2</v>
      </c>
      <c r="BX37" s="23">
        <v>4.4584072202274918E-3</v>
      </c>
      <c r="BY37" s="23">
        <v>1.8133946247966715E-2</v>
      </c>
      <c r="BZ37" s="23">
        <v>4.3049141621251336E-3</v>
      </c>
      <c r="CA37" s="23">
        <v>0.20277397400082997</v>
      </c>
      <c r="CB37" s="23">
        <v>9.0442035670936338E-2</v>
      </c>
      <c r="CC37" s="23">
        <v>8.9740247382736477E-2</v>
      </c>
      <c r="CD37" s="23">
        <v>5.3873838198162816E-3</v>
      </c>
      <c r="CE37" s="23">
        <v>0.12470294900054793</v>
      </c>
      <c r="CF37" s="23">
        <v>0.8571463863118528</v>
      </c>
      <c r="CG37" s="23">
        <v>5.9731165836507658E-2</v>
      </c>
      <c r="CH37" s="23">
        <v>8.3058803419698596E-2</v>
      </c>
      <c r="CI37" s="23">
        <v>5.7498361910902754E-2</v>
      </c>
      <c r="CJ37" s="23">
        <v>1.851950797777421E-2</v>
      </c>
      <c r="CK37" s="23">
        <v>5.6134278971029542E-3</v>
      </c>
      <c r="CL37" s="23">
        <v>0.27877509027689218</v>
      </c>
      <c r="CM37" s="23">
        <v>4.9235238643182359E-3</v>
      </c>
      <c r="CN37" s="23">
        <v>6.4580701645496771E-2</v>
      </c>
    </row>
    <row r="38" spans="2:92" x14ac:dyDescent="0.25">
      <c r="B38" s="190"/>
      <c r="C38" s="48" t="s">
        <v>167</v>
      </c>
      <c r="D38" s="31">
        <f t="shared" ref="D38:O38" si="533">+D32-D35</f>
        <v>0</v>
      </c>
      <c r="E38" s="31">
        <f t="shared" si="533"/>
        <v>0</v>
      </c>
      <c r="F38" s="31">
        <f t="shared" si="533"/>
        <v>0</v>
      </c>
      <c r="G38" s="31">
        <f t="shared" si="533"/>
        <v>0</v>
      </c>
      <c r="H38" s="31">
        <f t="shared" si="533"/>
        <v>0.44791474523324837</v>
      </c>
      <c r="I38" s="31">
        <f t="shared" si="533"/>
        <v>0.69269451000006654</v>
      </c>
      <c r="J38" s="31">
        <f t="shared" si="533"/>
        <v>0.49079778477405966</v>
      </c>
      <c r="K38" s="31">
        <f t="shared" si="533"/>
        <v>0.47303386006353776</v>
      </c>
      <c r="L38" s="31">
        <f t="shared" si="533"/>
        <v>0.43516086286386724</v>
      </c>
      <c r="M38" s="31">
        <f t="shared" si="533"/>
        <v>0.24592057895891628</v>
      </c>
      <c r="N38" s="31">
        <f t="shared" si="533"/>
        <v>0.31675139564865162</v>
      </c>
      <c r="O38" s="31">
        <f t="shared" si="533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</row>
    <row r="39" spans="2:92" x14ac:dyDescent="0.25">
      <c r="B39" s="190"/>
      <c r="C39" s="34" t="s">
        <v>159</v>
      </c>
      <c r="D39" s="23">
        <f t="shared" ref="D39:Q39" si="534">+(D38/D9)*100</f>
        <v>0</v>
      </c>
      <c r="E39" s="23">
        <f t="shared" si="534"/>
        <v>0</v>
      </c>
      <c r="F39" s="23">
        <f t="shared" si="534"/>
        <v>0</v>
      </c>
      <c r="G39" s="23">
        <f t="shared" si="534"/>
        <v>0</v>
      </c>
      <c r="H39" s="23">
        <f t="shared" si="534"/>
        <v>0.13113637602491182</v>
      </c>
      <c r="I39" s="23">
        <f t="shared" si="534"/>
        <v>0.16786671815446061</v>
      </c>
      <c r="J39" s="23">
        <f t="shared" si="534"/>
        <v>0.12091936687466413</v>
      </c>
      <c r="K39" s="23">
        <f t="shared" si="534"/>
        <v>0.11035619296846093</v>
      </c>
      <c r="L39" s="23">
        <f t="shared" si="534"/>
        <v>0.10987249092310303</v>
      </c>
      <c r="M39" s="23">
        <f t="shared" si="534"/>
        <v>6.7253146920509849E-2</v>
      </c>
      <c r="N39" s="23">
        <f t="shared" si="534"/>
        <v>6.9550722856606323E-2</v>
      </c>
      <c r="O39" s="23">
        <f t="shared" si="534"/>
        <v>1.6814383993598636E-2</v>
      </c>
      <c r="P39" s="23">
        <f t="shared" si="534"/>
        <v>2.968394012375089E-2</v>
      </c>
      <c r="Q39" s="23">
        <f t="shared" si="534"/>
        <v>1.8454049725771648E-2</v>
      </c>
      <c r="R39" s="23">
        <f t="shared" ref="R39" si="535">+(R38/R9)*100</f>
        <v>9.5639311925521456E-3</v>
      </c>
      <c r="S39" s="88">
        <f t="shared" ref="S39" si="536">+(S38/S9)*100</f>
        <v>0</v>
      </c>
      <c r="T39" s="23">
        <f t="shared" ref="T39:U39" si="537">+(T38/T9)*100</f>
        <v>0</v>
      </c>
      <c r="U39" s="23">
        <f t="shared" si="537"/>
        <v>0</v>
      </c>
      <c r="V39" s="23">
        <f t="shared" ref="V39" si="538">+(V38/V9)*100</f>
        <v>0</v>
      </c>
      <c r="W39" s="23">
        <f t="shared" ref="W39:X39" si="539">+(W38/W9)*100</f>
        <v>0</v>
      </c>
      <c r="X39" s="23">
        <f t="shared" si="539"/>
        <v>0</v>
      </c>
      <c r="Y39" s="23">
        <f t="shared" ref="Y39:Z39" si="540">+(Y38/Y9)*100</f>
        <v>0</v>
      </c>
      <c r="Z39" s="23">
        <f t="shared" si="540"/>
        <v>0</v>
      </c>
      <c r="AA39" s="23">
        <f t="shared" ref="AA39:AB39" si="541">+(AA38/AA9)*100</f>
        <v>0</v>
      </c>
      <c r="AB39" s="23">
        <f t="shared" si="541"/>
        <v>0</v>
      </c>
      <c r="AC39" s="23">
        <f t="shared" ref="AC39:AD39" si="542">+(AC38/AC9)*100</f>
        <v>0</v>
      </c>
      <c r="AD39" s="23">
        <f t="shared" si="542"/>
        <v>0</v>
      </c>
      <c r="AE39" s="23">
        <f t="shared" ref="AE39:AF39" si="543">+(AE38/AE9)*100</f>
        <v>0</v>
      </c>
      <c r="AF39" s="23">
        <f t="shared" si="543"/>
        <v>0</v>
      </c>
      <c r="AG39" s="23">
        <f t="shared" ref="AG39:AH39" si="544">+(AG38/AG9)*100</f>
        <v>0</v>
      </c>
      <c r="AH39" s="23">
        <f t="shared" si="544"/>
        <v>0</v>
      </c>
      <c r="AI39" s="23">
        <f t="shared" ref="AI39:AJ39" si="545">+(AI38/AI9)*100</f>
        <v>0</v>
      </c>
      <c r="AJ39" s="23">
        <f t="shared" si="545"/>
        <v>0</v>
      </c>
      <c r="AK39" s="23">
        <f t="shared" ref="AK39:AL39" si="546">+(AK38/AK9)*100</f>
        <v>0</v>
      </c>
      <c r="AL39" s="23">
        <f t="shared" si="546"/>
        <v>0</v>
      </c>
      <c r="AM39" s="23">
        <f t="shared" ref="AM39:AN39" si="547">+(AM38/AM9)*100</f>
        <v>0</v>
      </c>
      <c r="AN39" s="23">
        <f t="shared" si="547"/>
        <v>0</v>
      </c>
      <c r="AO39" s="23">
        <f t="shared" ref="AO39:AP39" si="548">+(AO38/AO9)*100</f>
        <v>0</v>
      </c>
      <c r="AP39" s="23">
        <f t="shared" si="548"/>
        <v>0</v>
      </c>
      <c r="AQ39" s="23">
        <f t="shared" ref="AQ39:AR39" si="549">+(AQ38/AQ9)*100</f>
        <v>0</v>
      </c>
      <c r="AR39" s="23">
        <f t="shared" si="549"/>
        <v>0</v>
      </c>
      <c r="AS39" s="23">
        <f t="shared" ref="AS39:AT39" si="550">+(AS38/AS9)*100</f>
        <v>0</v>
      </c>
      <c r="AT39" s="23">
        <f t="shared" si="550"/>
        <v>0</v>
      </c>
      <c r="AU39" s="23">
        <f t="shared" ref="AU39:AV39" si="551">+(AU38/AU9)*100</f>
        <v>0</v>
      </c>
      <c r="AV39" s="23">
        <f t="shared" si="551"/>
        <v>0</v>
      </c>
      <c r="AW39" s="23">
        <f t="shared" ref="AW39:AX39" si="552">+(AW38/AW9)*100</f>
        <v>0</v>
      </c>
      <c r="AX39" s="23">
        <f t="shared" si="552"/>
        <v>0</v>
      </c>
      <c r="AY39" s="23">
        <f t="shared" ref="AY39:AZ39" si="553">+(AY38/AY9)*100</f>
        <v>0</v>
      </c>
      <c r="AZ39" s="23">
        <f t="shared" si="553"/>
        <v>0</v>
      </c>
      <c r="BA39" s="23">
        <f t="shared" ref="BA39:BB39" si="554">+(BA38/BA9)*100</f>
        <v>0</v>
      </c>
      <c r="BB39" s="23">
        <f t="shared" si="554"/>
        <v>0</v>
      </c>
      <c r="BC39" s="23">
        <f t="shared" ref="BC39:BD39" si="555">+(BC38/BC9)*100</f>
        <v>0</v>
      </c>
      <c r="BD39" s="23">
        <f t="shared" si="555"/>
        <v>0</v>
      </c>
      <c r="BE39" s="23">
        <f t="shared" ref="BE39:BG39" si="556">+(BE38/BE9)*100</f>
        <v>0</v>
      </c>
      <c r="BF39" s="23">
        <f t="shared" ref="BF39" si="557">+(BF38/BF9)*100</f>
        <v>0</v>
      </c>
      <c r="BG39" s="23">
        <f t="shared" si="556"/>
        <v>0</v>
      </c>
      <c r="BH39" s="23">
        <f t="shared" ref="BH39:BI39" si="558">+(BH38/BH9)*100</f>
        <v>0</v>
      </c>
      <c r="BI39" s="23">
        <f t="shared" si="558"/>
        <v>0</v>
      </c>
      <c r="BJ39" s="23">
        <f t="shared" ref="BJ39:BK39" si="559">+(BJ38/BJ9)*100</f>
        <v>0</v>
      </c>
      <c r="BK39" s="23">
        <f t="shared" si="559"/>
        <v>0</v>
      </c>
      <c r="BL39" s="23">
        <f t="shared" ref="BL39:BM39" si="560">+(BL38/BL9)*100</f>
        <v>0</v>
      </c>
      <c r="BM39" s="23">
        <f t="shared" si="560"/>
        <v>0</v>
      </c>
      <c r="BN39" s="23">
        <f t="shared" ref="BN39:BO39" si="561">+(BN38/BN9)*100</f>
        <v>0</v>
      </c>
      <c r="BO39" s="23">
        <f t="shared" si="561"/>
        <v>0</v>
      </c>
      <c r="BP39" s="23">
        <f t="shared" ref="BP39:BQ39" si="562">+(BP38/BP9)*100</f>
        <v>0</v>
      </c>
      <c r="BQ39" s="23">
        <f t="shared" si="562"/>
        <v>0</v>
      </c>
      <c r="BR39" s="23">
        <f t="shared" ref="BR39:BS39" si="563">+(BR38/BR9)*100</f>
        <v>0</v>
      </c>
      <c r="BS39" s="23">
        <f t="shared" si="563"/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</row>
    <row r="40" spans="2:92" x14ac:dyDescent="0.25">
      <c r="B40" s="190"/>
      <c r="C40" s="34" t="s">
        <v>157</v>
      </c>
      <c r="D40" s="23">
        <f>+(D38/D124)*100</f>
        <v>0</v>
      </c>
      <c r="E40" s="23">
        <f t="shared" ref="E40:R40" si="564">+(E38/E124)*100</f>
        <v>0</v>
      </c>
      <c r="F40" s="23">
        <f t="shared" si="564"/>
        <v>0</v>
      </c>
      <c r="G40" s="23">
        <f t="shared" si="564"/>
        <v>0</v>
      </c>
      <c r="H40" s="23">
        <f t="shared" si="564"/>
        <v>1.8195064647200795E-3</v>
      </c>
      <c r="I40" s="23">
        <f t="shared" si="564"/>
        <v>3.0936611336007699E-3</v>
      </c>
      <c r="J40" s="23">
        <f t="shared" si="564"/>
        <v>1.8020943025837649E-3</v>
      </c>
      <c r="K40" s="23">
        <f t="shared" si="564"/>
        <v>1.3985515614430763E-3</v>
      </c>
      <c r="L40" s="23">
        <f t="shared" si="564"/>
        <v>1.3028392065090163E-3</v>
      </c>
      <c r="M40" s="23">
        <f t="shared" si="564"/>
        <v>6.3986650365103863E-4</v>
      </c>
      <c r="N40" s="23">
        <f t="shared" si="564"/>
        <v>7.9019704102907301E-4</v>
      </c>
      <c r="O40" s="23">
        <f t="shared" si="564"/>
        <v>2.1946048421203198E-4</v>
      </c>
      <c r="P40" s="23">
        <f t="shared" si="564"/>
        <v>5.2427774409556421E-4</v>
      </c>
      <c r="Q40" s="23">
        <f t="shared" si="564"/>
        <v>3.1903098510820647E-4</v>
      </c>
      <c r="R40" s="23">
        <f t="shared" si="564"/>
        <v>1.5214509840031328E-4</v>
      </c>
      <c r="S40" s="88">
        <f t="shared" ref="S40" si="565">+(S38/S124)*100</f>
        <v>0</v>
      </c>
      <c r="T40" s="23">
        <f t="shared" ref="T40:U40" si="566">+(T38/T124)*100</f>
        <v>0</v>
      </c>
      <c r="U40" s="23">
        <f t="shared" si="566"/>
        <v>0</v>
      </c>
      <c r="V40" s="23">
        <f t="shared" ref="V40" si="567">+(V38/V124)*100</f>
        <v>0</v>
      </c>
      <c r="W40" s="23">
        <f t="shared" ref="W40:X40" si="568">+(W38/W124)*100</f>
        <v>0</v>
      </c>
      <c r="X40" s="23">
        <f t="shared" si="568"/>
        <v>0</v>
      </c>
      <c r="Y40" s="23">
        <f t="shared" ref="Y40:Z40" si="569">+(Y38/Y124)*100</f>
        <v>0</v>
      </c>
      <c r="Z40" s="23">
        <f t="shared" si="569"/>
        <v>0</v>
      </c>
      <c r="AA40" s="23">
        <f t="shared" ref="AA40:AB40" si="570">+(AA38/AA124)*100</f>
        <v>0</v>
      </c>
      <c r="AB40" s="23">
        <f t="shared" si="570"/>
        <v>0</v>
      </c>
      <c r="AC40" s="23">
        <f t="shared" ref="AC40:AD40" si="571">+(AC38/AC124)*100</f>
        <v>0</v>
      </c>
      <c r="AD40" s="23">
        <f t="shared" si="571"/>
        <v>0</v>
      </c>
      <c r="AE40" s="23">
        <f t="shared" ref="AE40:AF40" si="572">+(AE38/AE124)*100</f>
        <v>0</v>
      </c>
      <c r="AF40" s="23">
        <f t="shared" si="572"/>
        <v>0</v>
      </c>
      <c r="AG40" s="23">
        <f t="shared" ref="AG40:AH40" si="573">+(AG38/AG124)*100</f>
        <v>0</v>
      </c>
      <c r="AH40" s="23">
        <f t="shared" si="573"/>
        <v>0</v>
      </c>
      <c r="AI40" s="23">
        <f t="shared" ref="AI40:AJ40" si="574">+(AI38/AI124)*100</f>
        <v>0</v>
      </c>
      <c r="AJ40" s="23">
        <f t="shared" si="574"/>
        <v>0</v>
      </c>
      <c r="AK40" s="23">
        <f t="shared" ref="AK40:AL40" si="575">+(AK38/AK124)*100</f>
        <v>0</v>
      </c>
      <c r="AL40" s="23">
        <f t="shared" si="575"/>
        <v>0</v>
      </c>
      <c r="AM40" s="23">
        <f t="shared" ref="AM40:AN40" si="576">+(AM38/AM124)*100</f>
        <v>0</v>
      </c>
      <c r="AN40" s="23">
        <f t="shared" si="576"/>
        <v>0</v>
      </c>
      <c r="AO40" s="23">
        <f t="shared" ref="AO40:AP40" si="577">+(AO38/AO124)*100</f>
        <v>0</v>
      </c>
      <c r="AP40" s="23">
        <f t="shared" si="577"/>
        <v>0</v>
      </c>
      <c r="AQ40" s="23">
        <f t="shared" ref="AQ40:AR40" si="578">+(AQ38/AQ124)*100</f>
        <v>0</v>
      </c>
      <c r="AR40" s="23">
        <f t="shared" si="578"/>
        <v>0</v>
      </c>
      <c r="AS40" s="23">
        <f t="shared" ref="AS40:AT40" si="579">+(AS38/AS124)*100</f>
        <v>0</v>
      </c>
      <c r="AT40" s="23">
        <f t="shared" si="579"/>
        <v>0</v>
      </c>
      <c r="AU40" s="23">
        <f t="shared" ref="AU40:AV40" si="580">+(AU38/AU124)*100</f>
        <v>0</v>
      </c>
      <c r="AV40" s="23">
        <f t="shared" si="580"/>
        <v>0</v>
      </c>
      <c r="AW40" s="23">
        <f t="shared" ref="AW40:AX40" si="581">+(AW38/AW124)*100</f>
        <v>0</v>
      </c>
      <c r="AX40" s="23">
        <f t="shared" si="581"/>
        <v>0</v>
      </c>
      <c r="AY40" s="23">
        <f t="shared" ref="AY40:AZ40" si="582">+(AY38/AY124)*100</f>
        <v>0</v>
      </c>
      <c r="AZ40" s="23">
        <f t="shared" si="582"/>
        <v>0</v>
      </c>
      <c r="BA40" s="23">
        <f t="shared" ref="BA40:BB40" si="583">+(BA38/BA124)*100</f>
        <v>0</v>
      </c>
      <c r="BB40" s="23">
        <f t="shared" si="583"/>
        <v>0</v>
      </c>
      <c r="BC40" s="23">
        <f t="shared" ref="BC40:BD40" si="584">+(BC38/BC124)*100</f>
        <v>0</v>
      </c>
      <c r="BD40" s="23">
        <f t="shared" si="584"/>
        <v>0</v>
      </c>
      <c r="BE40" s="23">
        <f t="shared" ref="BE40" si="585">+(BE38/BE124)*100</f>
        <v>0</v>
      </c>
      <c r="BF40" s="23">
        <f t="shared" ref="BF40" si="586">+(BF38/BF124)*100</f>
        <v>0</v>
      </c>
      <c r="BG40" s="23">
        <f>+(BG38/BG48)*100</f>
        <v>0</v>
      </c>
      <c r="BH40" s="23">
        <f t="shared" ref="BH40:BS40" si="587">+(BH38/BH48)*100</f>
        <v>0</v>
      </c>
      <c r="BI40" s="23">
        <f t="shared" si="587"/>
        <v>0</v>
      </c>
      <c r="BJ40" s="23">
        <f t="shared" si="587"/>
        <v>0</v>
      </c>
      <c r="BK40" s="23">
        <f t="shared" si="587"/>
        <v>0</v>
      </c>
      <c r="BL40" s="23">
        <f t="shared" si="587"/>
        <v>0</v>
      </c>
      <c r="BM40" s="23">
        <f t="shared" si="587"/>
        <v>0</v>
      </c>
      <c r="BN40" s="23">
        <f t="shared" si="587"/>
        <v>0</v>
      </c>
      <c r="BO40" s="23">
        <f t="shared" si="587"/>
        <v>0</v>
      </c>
      <c r="BP40" s="23">
        <f t="shared" si="587"/>
        <v>0</v>
      </c>
      <c r="BQ40" s="23">
        <f t="shared" si="587"/>
        <v>0</v>
      </c>
      <c r="BR40" s="23">
        <f t="shared" si="587"/>
        <v>0</v>
      </c>
      <c r="BS40" s="23">
        <f t="shared" si="587"/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</row>
    <row r="41" spans="2:92" x14ac:dyDescent="0.25">
      <c r="B41" s="190"/>
      <c r="C41" s="48" t="s">
        <v>135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3.6848692300000003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</row>
    <row r="42" spans="2:92" x14ac:dyDescent="0.25">
      <c r="B42" s="190"/>
      <c r="C42" s="34" t="s">
        <v>159</v>
      </c>
      <c r="D42" s="23">
        <f>+(D41/D9)*100</f>
        <v>0</v>
      </c>
      <c r="E42" s="23">
        <f t="shared" ref="E42:R42" si="588">+(E41/E9)*100</f>
        <v>0</v>
      </c>
      <c r="F42" s="23">
        <f t="shared" si="588"/>
        <v>0</v>
      </c>
      <c r="G42" s="23">
        <f t="shared" si="588"/>
        <v>0</v>
      </c>
      <c r="H42" s="23">
        <f t="shared" si="588"/>
        <v>0</v>
      </c>
      <c r="I42" s="23">
        <f t="shared" si="588"/>
        <v>0</v>
      </c>
      <c r="J42" s="23">
        <f t="shared" si="588"/>
        <v>0</v>
      </c>
      <c r="K42" s="23">
        <f t="shared" si="588"/>
        <v>0</v>
      </c>
      <c r="L42" s="23">
        <f t="shared" si="588"/>
        <v>0</v>
      </c>
      <c r="M42" s="23">
        <f t="shared" si="588"/>
        <v>0</v>
      </c>
      <c r="N42" s="23">
        <f t="shared" si="588"/>
        <v>0</v>
      </c>
      <c r="O42" s="23">
        <f t="shared" si="588"/>
        <v>0</v>
      </c>
      <c r="P42" s="23">
        <f t="shared" si="588"/>
        <v>0</v>
      </c>
      <c r="Q42" s="23">
        <f t="shared" si="588"/>
        <v>0</v>
      </c>
      <c r="R42" s="23">
        <f t="shared" si="588"/>
        <v>0</v>
      </c>
      <c r="S42" s="88">
        <f t="shared" ref="S42" si="589">+(S41/S9)*100</f>
        <v>0.21172179964854509</v>
      </c>
      <c r="T42" s="23">
        <f t="shared" ref="T42:U42" si="590">+(T41/T9)*100</f>
        <v>0</v>
      </c>
      <c r="U42" s="23">
        <f t="shared" si="590"/>
        <v>0</v>
      </c>
      <c r="V42" s="23">
        <f t="shared" ref="V42" si="591">+(V41/V9)*100</f>
        <v>0</v>
      </c>
      <c r="W42" s="23">
        <f t="shared" ref="W42:X42" si="592">+(W41/W9)*100</f>
        <v>0</v>
      </c>
      <c r="X42" s="23">
        <f t="shared" si="592"/>
        <v>0</v>
      </c>
      <c r="Y42" s="23">
        <f t="shared" ref="Y42:Z42" si="593">+(Y41/Y9)*100</f>
        <v>0</v>
      </c>
      <c r="Z42" s="23">
        <f t="shared" si="593"/>
        <v>0</v>
      </c>
      <c r="AA42" s="23">
        <f t="shared" ref="AA42:AB42" si="594">+(AA41/AA9)*100</f>
        <v>2.1803782454170784</v>
      </c>
      <c r="AB42" s="23">
        <f t="shared" si="594"/>
        <v>0</v>
      </c>
      <c r="AC42" s="23">
        <f t="shared" ref="AC42:AD42" si="595">+(AC41/AC9)*100</f>
        <v>0</v>
      </c>
      <c r="AD42" s="23">
        <f t="shared" si="595"/>
        <v>0</v>
      </c>
      <c r="AE42" s="23">
        <f t="shared" ref="AE42:AF42" si="596">+(AE41/AE9)*100</f>
        <v>0</v>
      </c>
      <c r="AF42" s="23">
        <f t="shared" si="596"/>
        <v>0.30105500078086206</v>
      </c>
      <c r="AG42" s="23">
        <f t="shared" ref="AG42:AH42" si="597">+(AG41/AG9)*100</f>
        <v>0</v>
      </c>
      <c r="AH42" s="23">
        <f t="shared" si="597"/>
        <v>4.3586039032964763</v>
      </c>
      <c r="AI42" s="23">
        <f t="shared" ref="AI42:AJ42" si="598">+(AI41/AI9)*100</f>
        <v>0</v>
      </c>
      <c r="AJ42" s="23">
        <f t="shared" si="598"/>
        <v>0</v>
      </c>
      <c r="AK42" s="23">
        <f t="shared" ref="AK42:AL42" si="599">+(AK41/AK9)*100</f>
        <v>0</v>
      </c>
      <c r="AL42" s="23">
        <f t="shared" si="599"/>
        <v>0</v>
      </c>
      <c r="AM42" s="23">
        <f t="shared" ref="AM42:AN42" si="600">+(AM41/AM9)*100</f>
        <v>0</v>
      </c>
      <c r="AN42" s="23">
        <f t="shared" si="600"/>
        <v>3.9246030366249434</v>
      </c>
      <c r="AO42" s="23">
        <f t="shared" ref="AO42:AP42" si="601">+(AO41/AO9)*100</f>
        <v>0</v>
      </c>
      <c r="AP42" s="23">
        <f t="shared" si="601"/>
        <v>0</v>
      </c>
      <c r="AQ42" s="23">
        <f t="shared" ref="AQ42:AR42" si="602">+(AQ41/AQ9)*100</f>
        <v>0</v>
      </c>
      <c r="AR42" s="23">
        <f t="shared" si="602"/>
        <v>0</v>
      </c>
      <c r="AS42" s="23">
        <f t="shared" ref="AS42:AT42" si="603">+(AS41/AS9)*100</f>
        <v>0.39441302362727704</v>
      </c>
      <c r="AT42" s="23">
        <f t="shared" si="603"/>
        <v>0</v>
      </c>
      <c r="AU42" s="23">
        <f t="shared" ref="AU42:AV42" si="604">+(AU41/AU9)*100</f>
        <v>9.7105862917309409</v>
      </c>
      <c r="AV42" s="23">
        <f t="shared" si="604"/>
        <v>0</v>
      </c>
      <c r="AW42" s="23">
        <f t="shared" ref="AW42:AX42" si="605">+(AW41/AW9)*100</f>
        <v>0</v>
      </c>
      <c r="AX42" s="23">
        <f t="shared" si="605"/>
        <v>0</v>
      </c>
      <c r="AY42" s="23">
        <f t="shared" ref="AY42:AZ42" si="606">+(AY41/AY9)*100</f>
        <v>0</v>
      </c>
      <c r="AZ42" s="23">
        <f t="shared" si="606"/>
        <v>0</v>
      </c>
      <c r="BA42" s="23">
        <f t="shared" ref="BA42:BB42" si="607">+(BA41/BA9)*100</f>
        <v>7.7071773316617911</v>
      </c>
      <c r="BB42" s="23">
        <f t="shared" si="607"/>
        <v>0</v>
      </c>
      <c r="BC42" s="23">
        <f t="shared" ref="BC42:BD42" si="608">+(BC41/BC9)*100</f>
        <v>0</v>
      </c>
      <c r="BD42" s="23">
        <f t="shared" si="608"/>
        <v>0</v>
      </c>
      <c r="BE42" s="23">
        <f t="shared" ref="BE42:BG42" si="609">+(BE41/BE9)*100</f>
        <v>0</v>
      </c>
      <c r="BF42" s="23">
        <f t="shared" ref="BF42" si="610">+(BF41/BF9)*100</f>
        <v>0.8055822967546783</v>
      </c>
      <c r="BG42" s="23">
        <f t="shared" si="609"/>
        <v>0</v>
      </c>
      <c r="BH42" s="23">
        <f t="shared" ref="BH42:BI42" si="611">+(BH41/BH9)*100</f>
        <v>4.3685946909664795</v>
      </c>
      <c r="BI42" s="23">
        <f t="shared" si="611"/>
        <v>0</v>
      </c>
      <c r="BJ42" s="23">
        <f t="shared" ref="BJ42:BK42" si="612">+(BJ41/BJ9)*100</f>
        <v>0</v>
      </c>
      <c r="BK42" s="23">
        <f t="shared" si="612"/>
        <v>0</v>
      </c>
      <c r="BL42" s="23">
        <f t="shared" ref="BL42:BM42" si="613">+(BL41/BL9)*100</f>
        <v>1.8260657533881417</v>
      </c>
      <c r="BM42" s="23">
        <f t="shared" si="613"/>
        <v>0</v>
      </c>
      <c r="BN42" s="23">
        <f t="shared" ref="BN42:BO42" si="614">+(BN41/BN9)*100</f>
        <v>4.2112067302338065</v>
      </c>
      <c r="BO42" s="23">
        <f t="shared" si="614"/>
        <v>0</v>
      </c>
      <c r="BP42" s="23">
        <f t="shared" ref="BP42:BQ42" si="615">+(BP41/BP9)*100</f>
        <v>0</v>
      </c>
      <c r="BQ42" s="23">
        <f t="shared" si="615"/>
        <v>0</v>
      </c>
      <c r="BR42" s="23">
        <f t="shared" ref="BR42:BS42" si="616">+(BR41/BR9)*100</f>
        <v>1.4692465942210489</v>
      </c>
      <c r="BS42" s="23">
        <f t="shared" si="616"/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</row>
    <row r="43" spans="2:92" x14ac:dyDescent="0.25">
      <c r="B43" s="190"/>
      <c r="C43" s="34" t="s">
        <v>157</v>
      </c>
      <c r="D43" s="23">
        <f>+(D41/D48)*100</f>
        <v>0</v>
      </c>
      <c r="E43" s="23">
        <f t="shared" ref="E43:BN43" si="617">+(E41/E48)*100</f>
        <v>0</v>
      </c>
      <c r="F43" s="23">
        <f t="shared" si="617"/>
        <v>0</v>
      </c>
      <c r="G43" s="23">
        <f t="shared" si="617"/>
        <v>0</v>
      </c>
      <c r="H43" s="23">
        <f t="shared" si="617"/>
        <v>0</v>
      </c>
      <c r="I43" s="23">
        <f t="shared" si="617"/>
        <v>0</v>
      </c>
      <c r="J43" s="23">
        <f t="shared" si="617"/>
        <v>0</v>
      </c>
      <c r="K43" s="23">
        <f t="shared" si="617"/>
        <v>0</v>
      </c>
      <c r="L43" s="23">
        <f t="shared" si="617"/>
        <v>0</v>
      </c>
      <c r="M43" s="23">
        <f t="shared" si="617"/>
        <v>0</v>
      </c>
      <c r="N43" s="23">
        <f t="shared" si="617"/>
        <v>0</v>
      </c>
      <c r="O43" s="23">
        <f t="shared" si="617"/>
        <v>0</v>
      </c>
      <c r="P43" s="23">
        <f t="shared" si="617"/>
        <v>0</v>
      </c>
      <c r="Q43" s="23">
        <f t="shared" si="617"/>
        <v>0</v>
      </c>
      <c r="R43" s="23">
        <f t="shared" si="617"/>
        <v>0</v>
      </c>
      <c r="S43" s="23">
        <f t="shared" si="617"/>
        <v>3.879423492246676E-3</v>
      </c>
      <c r="T43" s="23">
        <f t="shared" si="617"/>
        <v>0</v>
      </c>
      <c r="U43" s="23">
        <f t="shared" si="617"/>
        <v>0</v>
      </c>
      <c r="V43" s="23">
        <f t="shared" si="617"/>
        <v>0</v>
      </c>
      <c r="W43" s="23">
        <f t="shared" si="617"/>
        <v>0</v>
      </c>
      <c r="X43" s="23">
        <f t="shared" si="617"/>
        <v>0</v>
      </c>
      <c r="Y43" s="23">
        <f t="shared" si="617"/>
        <v>0</v>
      </c>
      <c r="Z43" s="23">
        <f t="shared" si="617"/>
        <v>0</v>
      </c>
      <c r="AA43" s="23">
        <f t="shared" si="617"/>
        <v>3.0936840704770315E-3</v>
      </c>
      <c r="AB43" s="23">
        <f t="shared" si="617"/>
        <v>0</v>
      </c>
      <c r="AC43" s="23">
        <f t="shared" si="617"/>
        <v>0</v>
      </c>
      <c r="AD43" s="23">
        <f t="shared" si="617"/>
        <v>0</v>
      </c>
      <c r="AE43" s="23">
        <f t="shared" si="617"/>
        <v>0</v>
      </c>
      <c r="AF43" s="23">
        <f t="shared" si="617"/>
        <v>6.2289506061570512E-3</v>
      </c>
      <c r="AG43" s="23">
        <f t="shared" si="617"/>
        <v>0</v>
      </c>
      <c r="AH43" s="23">
        <f t="shared" si="617"/>
        <v>4.536010423574122E-3</v>
      </c>
      <c r="AI43" s="23">
        <f t="shared" si="617"/>
        <v>0</v>
      </c>
      <c r="AJ43" s="23">
        <f t="shared" si="617"/>
        <v>0</v>
      </c>
      <c r="AK43" s="23">
        <f t="shared" si="617"/>
        <v>0</v>
      </c>
      <c r="AL43" s="23">
        <f t="shared" si="617"/>
        <v>0</v>
      </c>
      <c r="AM43" s="23">
        <f t="shared" si="617"/>
        <v>0</v>
      </c>
      <c r="AN43" s="23">
        <f t="shared" si="617"/>
        <v>4.6111929167825345E-3</v>
      </c>
      <c r="AO43" s="23">
        <f t="shared" si="617"/>
        <v>0</v>
      </c>
      <c r="AP43" s="23">
        <f t="shared" si="617"/>
        <v>0</v>
      </c>
      <c r="AQ43" s="23">
        <f t="shared" si="617"/>
        <v>0</v>
      </c>
      <c r="AR43" s="23">
        <f t="shared" si="617"/>
        <v>0</v>
      </c>
      <c r="AS43" s="23">
        <f t="shared" si="617"/>
        <v>9.147203349044947E-3</v>
      </c>
      <c r="AT43" s="23">
        <f t="shared" si="617"/>
        <v>0</v>
      </c>
      <c r="AU43" s="23">
        <f t="shared" si="617"/>
        <v>9.7783947927474017E-3</v>
      </c>
      <c r="AV43" s="23">
        <f t="shared" si="617"/>
        <v>0</v>
      </c>
      <c r="AW43" s="23">
        <f t="shared" si="617"/>
        <v>0</v>
      </c>
      <c r="AX43" s="23">
        <f t="shared" si="617"/>
        <v>0</v>
      </c>
      <c r="AY43" s="23">
        <f t="shared" si="617"/>
        <v>0</v>
      </c>
      <c r="AZ43" s="23">
        <f t="shared" si="617"/>
        <v>0</v>
      </c>
      <c r="BA43" s="23">
        <f t="shared" si="617"/>
        <v>9.6296951416644221E-3</v>
      </c>
      <c r="BB43" s="23">
        <f t="shared" si="617"/>
        <v>0</v>
      </c>
      <c r="BC43" s="23">
        <f t="shared" si="617"/>
        <v>0</v>
      </c>
      <c r="BD43" s="23">
        <f t="shared" si="617"/>
        <v>0</v>
      </c>
      <c r="BE43" s="23">
        <f t="shared" si="617"/>
        <v>0</v>
      </c>
      <c r="BF43" s="23">
        <f t="shared" si="617"/>
        <v>1.9408089934411822E-2</v>
      </c>
      <c r="BG43" s="23">
        <f t="shared" si="617"/>
        <v>0</v>
      </c>
      <c r="BH43" s="23">
        <f t="shared" si="617"/>
        <v>9.1454742686875382E-3</v>
      </c>
      <c r="BI43" s="23">
        <f t="shared" si="617"/>
        <v>0</v>
      </c>
      <c r="BJ43" s="23">
        <f t="shared" si="617"/>
        <v>0</v>
      </c>
      <c r="BK43" s="23">
        <f t="shared" si="617"/>
        <v>0</v>
      </c>
      <c r="BL43" s="23">
        <f t="shared" si="617"/>
        <v>3.1613725497199505E-3</v>
      </c>
      <c r="BM43" s="23">
        <f t="shared" si="617"/>
        <v>0</v>
      </c>
      <c r="BN43" s="23">
        <f t="shared" si="617"/>
        <v>8.9928963867379839E-3</v>
      </c>
      <c r="BO43" s="23">
        <f t="shared" ref="BO43:BP43" si="618">+(BO41/BO48)*100</f>
        <v>0</v>
      </c>
      <c r="BP43" s="23">
        <f t="shared" si="618"/>
        <v>0</v>
      </c>
      <c r="BQ43" s="23">
        <f t="shared" ref="BQ43:BR43" si="619">+(BQ41/BQ48)*100</f>
        <v>0</v>
      </c>
      <c r="BR43" s="23">
        <f t="shared" si="619"/>
        <v>4.6641189994766448E-3</v>
      </c>
      <c r="BS43" s="23">
        <f t="shared" ref="BS43" si="620">+(BS41/BS48)*100</f>
        <v>2.5963862204622119E-2</v>
      </c>
      <c r="BT43" s="121">
        <v>0</v>
      </c>
      <c r="BU43" s="121">
        <v>8.3642113410600221E-3</v>
      </c>
      <c r="BV43" s="121">
        <v>0</v>
      </c>
      <c r="BW43" s="121">
        <v>0</v>
      </c>
      <c r="BX43" s="121">
        <v>6.4512768354318207E-3</v>
      </c>
      <c r="BY43" s="121">
        <v>0</v>
      </c>
      <c r="BZ43" s="121">
        <v>0</v>
      </c>
      <c r="CA43" s="121">
        <v>8.193470990974434E-3</v>
      </c>
      <c r="CB43" s="121">
        <v>0</v>
      </c>
      <c r="CC43" s="121">
        <v>0</v>
      </c>
      <c r="CD43" s="121">
        <v>7.7314810309080306E-3</v>
      </c>
      <c r="CE43" s="121">
        <v>0</v>
      </c>
      <c r="CF43" s="121">
        <v>3.0740440198374307E-2</v>
      </c>
      <c r="CG43" s="121">
        <v>0</v>
      </c>
      <c r="CH43" s="121">
        <v>7.6430845339618423E-3</v>
      </c>
      <c r="CI43" s="121">
        <v>0</v>
      </c>
      <c r="CJ43" s="121">
        <v>0</v>
      </c>
      <c r="CK43" s="121">
        <v>7.7336657872199219E-3</v>
      </c>
      <c r="CL43" s="121">
        <v>0</v>
      </c>
      <c r="CM43" s="121">
        <v>0</v>
      </c>
      <c r="CN43" s="121">
        <v>7.4895342956568653E-3</v>
      </c>
    </row>
    <row r="44" spans="2:92" x14ac:dyDescent="0.25">
      <c r="B44" s="196"/>
      <c r="C44" s="111" t="s">
        <v>163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</row>
    <row r="45" spans="2:92" x14ac:dyDescent="0.25">
      <c r="B45" s="196"/>
      <c r="C45" s="34" t="s">
        <v>157</v>
      </c>
      <c r="D45" s="23">
        <f>+(D44/D48)*100</f>
        <v>0.22727538584597887</v>
      </c>
      <c r="E45" s="23">
        <f t="shared" ref="E45:BN45" si="621">+(E44/E48)*100</f>
        <v>0.20841458234305352</v>
      </c>
      <c r="F45" s="23">
        <f t="shared" si="621"/>
        <v>0.24543428109602114</v>
      </c>
      <c r="G45" s="23">
        <f t="shared" si="621"/>
        <v>0.22250487140645514</v>
      </c>
      <c r="H45" s="23">
        <f t="shared" si="621"/>
        <v>0.13308310865070544</v>
      </c>
      <c r="I45" s="23">
        <f t="shared" si="621"/>
        <v>0.35773576567195658</v>
      </c>
      <c r="J45" s="23">
        <f t="shared" si="621"/>
        <v>0.37712891944714289</v>
      </c>
      <c r="K45" s="23">
        <f t="shared" si="621"/>
        <v>0.36148531888612406</v>
      </c>
      <c r="L45" s="23">
        <f t="shared" si="621"/>
        <v>0.25549802153676127</v>
      </c>
      <c r="M45" s="23">
        <f t="shared" si="621"/>
        <v>0.14973920933144427</v>
      </c>
      <c r="N45" s="23">
        <f t="shared" si="621"/>
        <v>0.32281708114109414</v>
      </c>
      <c r="O45" s="23">
        <f t="shared" si="621"/>
        <v>0.31184204692099698</v>
      </c>
      <c r="P45" s="23">
        <f t="shared" si="621"/>
        <v>0.56114849419981849</v>
      </c>
      <c r="Q45" s="23">
        <f t="shared" si="621"/>
        <v>0.51218580054897578</v>
      </c>
      <c r="R45" s="23">
        <f t="shared" si="621"/>
        <v>0.31255778634450171</v>
      </c>
      <c r="S45" s="23">
        <f t="shared" si="621"/>
        <v>0.33336347990971082</v>
      </c>
      <c r="T45" s="23">
        <f t="shared" si="621"/>
        <v>0</v>
      </c>
      <c r="U45" s="23">
        <f t="shared" si="621"/>
        <v>0.12652956686344038</v>
      </c>
      <c r="V45" s="23">
        <f t="shared" si="621"/>
        <v>1.3724628489200617E-2</v>
      </c>
      <c r="W45" s="23">
        <f t="shared" si="621"/>
        <v>0</v>
      </c>
      <c r="X45" s="23">
        <f t="shared" si="621"/>
        <v>0.14468904798537999</v>
      </c>
      <c r="Y45" s="23">
        <f t="shared" si="621"/>
        <v>0</v>
      </c>
      <c r="Z45" s="23">
        <f t="shared" si="621"/>
        <v>0</v>
      </c>
      <c r="AA45" s="23">
        <f t="shared" si="621"/>
        <v>0</v>
      </c>
      <c r="AB45" s="23">
        <f t="shared" si="621"/>
        <v>5.8419861505858682E-4</v>
      </c>
      <c r="AC45" s="23">
        <f t="shared" si="621"/>
        <v>0</v>
      </c>
      <c r="AD45" s="23">
        <f t="shared" si="621"/>
        <v>0</v>
      </c>
      <c r="AE45" s="23">
        <f t="shared" si="621"/>
        <v>6.8995060902351316E-3</v>
      </c>
      <c r="AF45" s="23">
        <f t="shared" si="621"/>
        <v>0.28114308566287149</v>
      </c>
      <c r="AG45" s="23">
        <f t="shared" si="621"/>
        <v>0</v>
      </c>
      <c r="AH45" s="23">
        <f t="shared" si="621"/>
        <v>0</v>
      </c>
      <c r="AI45" s="23">
        <f t="shared" si="621"/>
        <v>0</v>
      </c>
      <c r="AJ45" s="23">
        <f t="shared" si="621"/>
        <v>0</v>
      </c>
      <c r="AK45" s="23">
        <f t="shared" si="621"/>
        <v>0</v>
      </c>
      <c r="AL45" s="23">
        <f t="shared" si="621"/>
        <v>0</v>
      </c>
      <c r="AM45" s="23">
        <f t="shared" si="621"/>
        <v>0</v>
      </c>
      <c r="AN45" s="23">
        <f t="shared" si="621"/>
        <v>0</v>
      </c>
      <c r="AO45" s="23">
        <f t="shared" si="621"/>
        <v>3.2239397375713776E-2</v>
      </c>
      <c r="AP45" s="23">
        <f t="shared" si="621"/>
        <v>0</v>
      </c>
      <c r="AQ45" s="23">
        <f t="shared" si="621"/>
        <v>0.35727825683403008</v>
      </c>
      <c r="AR45" s="23">
        <f t="shared" si="621"/>
        <v>0.1315846848428372</v>
      </c>
      <c r="AS45" s="23">
        <f t="shared" si="621"/>
        <v>0.51877363950020861</v>
      </c>
      <c r="AT45" s="23">
        <f t="shared" si="621"/>
        <v>0</v>
      </c>
      <c r="AU45" s="23">
        <f t="shared" si="621"/>
        <v>5.4373243781603749E-3</v>
      </c>
      <c r="AV45" s="23">
        <f t="shared" si="621"/>
        <v>6.1602841965255287E-3</v>
      </c>
      <c r="AW45" s="23">
        <f t="shared" si="621"/>
        <v>0</v>
      </c>
      <c r="AX45" s="23">
        <f t="shared" si="621"/>
        <v>0</v>
      </c>
      <c r="AY45" s="23">
        <f t="shared" si="621"/>
        <v>0</v>
      </c>
      <c r="AZ45" s="23">
        <f t="shared" si="621"/>
        <v>8.2174502503599409E-2</v>
      </c>
      <c r="BA45" s="23">
        <f t="shared" si="621"/>
        <v>1.2319281488389375E-2</v>
      </c>
      <c r="BB45" s="23">
        <f t="shared" si="621"/>
        <v>2.7805823449512431E-2</v>
      </c>
      <c r="BC45" s="23">
        <f t="shared" si="621"/>
        <v>9.8024641611373434E-2</v>
      </c>
      <c r="BD45" s="23">
        <f t="shared" si="621"/>
        <v>3.290838601868936E-2</v>
      </c>
      <c r="BE45" s="23">
        <f t="shared" si="621"/>
        <v>0.16973357112162568</v>
      </c>
      <c r="BF45" s="23">
        <f t="shared" si="621"/>
        <v>0.42279296842805481</v>
      </c>
      <c r="BG45" s="23">
        <f t="shared" si="621"/>
        <v>1.4265453049748427E-2</v>
      </c>
      <c r="BH45" s="23">
        <f t="shared" si="621"/>
        <v>6.8900771224406451E-2</v>
      </c>
      <c r="BI45" s="23">
        <f t="shared" si="621"/>
        <v>0</v>
      </c>
      <c r="BJ45" s="23">
        <f t="shared" si="621"/>
        <v>6.5250505926650493E-2</v>
      </c>
      <c r="BK45" s="23">
        <f t="shared" si="621"/>
        <v>0</v>
      </c>
      <c r="BL45" s="23">
        <f t="shared" si="621"/>
        <v>3.8327164480391439E-2</v>
      </c>
      <c r="BM45" s="23">
        <f t="shared" si="621"/>
        <v>6.3892298918720419E-2</v>
      </c>
      <c r="BN45" s="23">
        <f t="shared" si="621"/>
        <v>7.5658360416094014E-2</v>
      </c>
      <c r="BO45" s="23">
        <f t="shared" ref="BO45:BP45" si="622">+(BO44/BO48)*100</f>
        <v>1.0536004687002805E-2</v>
      </c>
      <c r="BP45" s="23">
        <f t="shared" si="622"/>
        <v>0</v>
      </c>
      <c r="BQ45" s="23">
        <f t="shared" ref="BQ45:BR45" si="623">+(BQ44/BQ48)*100</f>
        <v>0.14572422495737278</v>
      </c>
      <c r="BR45" s="23">
        <f t="shared" si="623"/>
        <v>0.14421213399364052</v>
      </c>
      <c r="BS45" s="23">
        <f t="shared" ref="BS45" si="624">+(BS44/BS48)*100</f>
        <v>0.62676691765402726</v>
      </c>
      <c r="BT45" s="121">
        <v>0</v>
      </c>
      <c r="BU45" s="121">
        <v>0.12714855031283626</v>
      </c>
      <c r="BV45" s="121">
        <v>3.0473960348927614E-2</v>
      </c>
      <c r="BW45" s="121">
        <v>6.0141959503411474E-2</v>
      </c>
      <c r="BX45" s="121">
        <v>0</v>
      </c>
      <c r="BY45" s="121">
        <v>0</v>
      </c>
      <c r="BZ45" s="121">
        <v>0</v>
      </c>
      <c r="CA45" s="121">
        <v>0.15159711915771246</v>
      </c>
      <c r="CB45" s="121">
        <v>6.122435228974487E-2</v>
      </c>
      <c r="CC45" s="121">
        <v>7.0946673936547341E-2</v>
      </c>
      <c r="CD45" s="121">
        <v>0</v>
      </c>
      <c r="CE45" s="121">
        <v>0.10114873675399452</v>
      </c>
      <c r="CF45" s="121">
        <v>0.60268135230317454</v>
      </c>
      <c r="CG45" s="121">
        <v>5.4168690630339515E-2</v>
      </c>
      <c r="CH45" s="121">
        <v>3.7111370601057875E-2</v>
      </c>
      <c r="CI45" s="121">
        <v>2.6840186900583481E-2</v>
      </c>
      <c r="CJ45" s="121">
        <v>0</v>
      </c>
      <c r="CK45" s="121">
        <v>0</v>
      </c>
      <c r="CL45" s="121">
        <v>0.25701235681798246</v>
      </c>
      <c r="CM45" s="121">
        <v>0</v>
      </c>
      <c r="CN45" s="121">
        <v>4.9029694093525285E-3</v>
      </c>
    </row>
    <row r="46" spans="2:92" x14ac:dyDescent="0.25">
      <c r="B46" s="196"/>
      <c r="C46" s="111" t="s">
        <v>164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88.26197339146124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</row>
    <row r="47" spans="2:92" x14ac:dyDescent="0.25">
      <c r="B47" s="196"/>
      <c r="C47" s="34" t="s">
        <v>157</v>
      </c>
      <c r="D47" s="23">
        <f>+(D46/D48)*100</f>
        <v>0.11286830098667509</v>
      </c>
      <c r="E47" s="23">
        <f t="shared" ref="E47:BN47" si="625">+(E46/E48)*100</f>
        <v>0.12433998296359447</v>
      </c>
      <c r="F47" s="23">
        <f t="shared" si="625"/>
        <v>7.4058216801444546E-2</v>
      </c>
      <c r="G47" s="23">
        <f t="shared" si="625"/>
        <v>7.9737884267619574E-2</v>
      </c>
      <c r="H47" s="23">
        <f t="shared" si="625"/>
        <v>7.8875445195324037E-2</v>
      </c>
      <c r="I47" s="23">
        <f t="shared" si="625"/>
        <v>9.9049288530005636E-2</v>
      </c>
      <c r="J47" s="23">
        <f t="shared" si="625"/>
        <v>9.4483487338366409E-2</v>
      </c>
      <c r="K47" s="23">
        <f t="shared" si="625"/>
        <v>5.0021550467945659E-2</v>
      </c>
      <c r="L47" s="23">
        <f t="shared" si="625"/>
        <v>5.5533817832425655E-2</v>
      </c>
      <c r="M47" s="23">
        <f t="shared" si="625"/>
        <v>9.9693749282927055E-2</v>
      </c>
      <c r="N47" s="23">
        <f t="shared" si="625"/>
        <v>0.14169064667701903</v>
      </c>
      <c r="O47" s="23">
        <f t="shared" si="625"/>
        <v>0.13768348653133117</v>
      </c>
      <c r="P47" s="23">
        <f t="shared" si="625"/>
        <v>0.14975485765352595</v>
      </c>
      <c r="Q47" s="23">
        <f t="shared" si="625"/>
        <v>0.14311514382809087</v>
      </c>
      <c r="R47" s="23">
        <f t="shared" si="625"/>
        <v>0.15480173633406014</v>
      </c>
      <c r="S47" s="23">
        <f t="shared" si="625"/>
        <v>0.15968737350735765</v>
      </c>
      <c r="T47" s="23">
        <f t="shared" si="625"/>
        <v>6.6526922615359994E-3</v>
      </c>
      <c r="U47" s="23">
        <f t="shared" si="625"/>
        <v>1.1925158703864005E-2</v>
      </c>
      <c r="V47" s="23">
        <f t="shared" si="625"/>
        <v>7.437788180262442E-3</v>
      </c>
      <c r="W47" s="23">
        <f t="shared" si="625"/>
        <v>1.0814844414851581E-2</v>
      </c>
      <c r="X47" s="23">
        <f t="shared" si="625"/>
        <v>2.737203019347902E-2</v>
      </c>
      <c r="Y47" s="23">
        <f t="shared" si="625"/>
        <v>1.7502561391207774E-2</v>
      </c>
      <c r="Z47" s="23">
        <f t="shared" si="625"/>
        <v>7.3684825358368029E-3</v>
      </c>
      <c r="AA47" s="23">
        <f t="shared" si="625"/>
        <v>1.0052318083741548E-2</v>
      </c>
      <c r="AB47" s="23">
        <f t="shared" si="625"/>
        <v>6.4575674835508556E-3</v>
      </c>
      <c r="AC47" s="23">
        <f t="shared" si="625"/>
        <v>1.760151196642442E-2</v>
      </c>
      <c r="AD47" s="23">
        <f t="shared" si="625"/>
        <v>2.325554425763619E-2</v>
      </c>
      <c r="AE47" s="23">
        <f t="shared" si="625"/>
        <v>2.2293668523540738E-2</v>
      </c>
      <c r="AF47" s="23">
        <f t="shared" si="625"/>
        <v>0.16977766828296506</v>
      </c>
      <c r="AG47" s="23">
        <f t="shared" si="625"/>
        <v>5.9145580246863149E-3</v>
      </c>
      <c r="AH47" s="23">
        <f t="shared" si="625"/>
        <v>1.8223140562348333E-2</v>
      </c>
      <c r="AI47" s="23">
        <f t="shared" si="625"/>
        <v>1.4219199831226863E-2</v>
      </c>
      <c r="AJ47" s="23">
        <f t="shared" si="625"/>
        <v>1.9007134140525597E-2</v>
      </c>
      <c r="AK47" s="23">
        <f t="shared" si="625"/>
        <v>2.2847741424301626E-2</v>
      </c>
      <c r="AL47" s="23">
        <f t="shared" si="625"/>
        <v>2.5345602368124782E-2</v>
      </c>
      <c r="AM47" s="23">
        <f t="shared" si="625"/>
        <v>6.9289536910323501E-3</v>
      </c>
      <c r="AN47" s="23">
        <f t="shared" si="625"/>
        <v>1.6010995241760632E-2</v>
      </c>
      <c r="AO47" s="23">
        <f t="shared" si="625"/>
        <v>1.4829742111379924E-2</v>
      </c>
      <c r="AP47" s="23">
        <f t="shared" si="625"/>
        <v>1.9122406776957469E-2</v>
      </c>
      <c r="AQ47" s="23">
        <f t="shared" si="625"/>
        <v>2.2601703216755184E-2</v>
      </c>
      <c r="AR47" s="23">
        <f t="shared" si="625"/>
        <v>2.6266038143088692E-2</v>
      </c>
      <c r="AS47" s="23">
        <f t="shared" si="625"/>
        <v>0.21909874359359294</v>
      </c>
      <c r="AT47" s="23">
        <f t="shared" si="625"/>
        <v>6.5090344699197224E-3</v>
      </c>
      <c r="AU47" s="23">
        <f t="shared" si="625"/>
        <v>1.8703154112195766E-2</v>
      </c>
      <c r="AV47" s="23">
        <f t="shared" si="625"/>
        <v>2.6652771697190759E-2</v>
      </c>
      <c r="AW47" s="23">
        <f t="shared" si="625"/>
        <v>2.2605552742876751E-2</v>
      </c>
      <c r="AX47" s="23">
        <f t="shared" si="625"/>
        <v>9.9116954084192792E-3</v>
      </c>
      <c r="AY47" s="23">
        <f t="shared" si="625"/>
        <v>2.2558279831703762E-2</v>
      </c>
      <c r="AZ47" s="23">
        <f t="shared" si="625"/>
        <v>6.6744078013039818E-3</v>
      </c>
      <c r="BA47" s="23">
        <f t="shared" si="625"/>
        <v>2.0471711189273836E-2</v>
      </c>
      <c r="BB47" s="23">
        <f t="shared" si="625"/>
        <v>2.9296081984202537E-2</v>
      </c>
      <c r="BC47" s="23">
        <f t="shared" si="625"/>
        <v>2.1225157331885958E-2</v>
      </c>
      <c r="BD47" s="23">
        <f t="shared" si="625"/>
        <v>9.4167346592479613E-3</v>
      </c>
      <c r="BE47" s="23">
        <f t="shared" si="625"/>
        <v>2.1926633522070305E-2</v>
      </c>
      <c r="BF47" s="23">
        <f t="shared" si="625"/>
        <v>0.208143531351137</v>
      </c>
      <c r="BG47" s="23">
        <f t="shared" si="625"/>
        <v>3.9202965981373098E-3</v>
      </c>
      <c r="BH47" s="23">
        <f t="shared" si="625"/>
        <v>2.0354650537697631E-2</v>
      </c>
      <c r="BI47" s="23">
        <f t="shared" si="625"/>
        <v>2.7769289771230464E-2</v>
      </c>
      <c r="BJ47" s="23">
        <f t="shared" si="625"/>
        <v>1.7489587806426794E-2</v>
      </c>
      <c r="BK47" s="23">
        <f t="shared" si="625"/>
        <v>9.0039325209612005E-3</v>
      </c>
      <c r="BL47" s="23">
        <f t="shared" si="625"/>
        <v>2.2450210434755095E-2</v>
      </c>
      <c r="BM47" s="23">
        <f t="shared" si="625"/>
        <v>3.3836288760942302E-3</v>
      </c>
      <c r="BN47" s="23">
        <f t="shared" si="625"/>
        <v>3.5835640914718817E-2</v>
      </c>
      <c r="BO47" s="23">
        <f t="shared" ref="BO47:BP47" si="626">+(BO46/BO48)*100</f>
        <v>2.643645853767003E-2</v>
      </c>
      <c r="BP47" s="23">
        <f t="shared" si="626"/>
        <v>1.8327051999699633E-2</v>
      </c>
      <c r="BQ47" s="23">
        <f t="shared" ref="BQ47:BR47" si="627">+(BQ46/BQ48)*100</f>
        <v>8.4540910757118955E-3</v>
      </c>
      <c r="BR47" s="23">
        <f t="shared" si="627"/>
        <v>2.4974166130150341E-2</v>
      </c>
      <c r="BS47" s="23">
        <f t="shared" ref="BS47" si="628">+(BS46/BS48)*100</f>
        <v>0.21839900520325331</v>
      </c>
      <c r="BT47" s="23">
        <v>2.8345870807640083E-3</v>
      </c>
      <c r="BU47" s="23">
        <v>5.8696652114031425E-2</v>
      </c>
      <c r="BV47" s="23">
        <v>2.5396248550247719E-2</v>
      </c>
      <c r="BW47" s="23">
        <v>2.087478223750799E-2</v>
      </c>
      <c r="BX47" s="23">
        <v>1.0909684055659315E-2</v>
      </c>
      <c r="BY47" s="23">
        <v>1.8133946247966715E-2</v>
      </c>
      <c r="BZ47" s="23">
        <v>4.3049141621251336E-3</v>
      </c>
      <c r="CA47" s="23">
        <v>5.9370325834091991E-2</v>
      </c>
      <c r="CB47" s="23">
        <v>2.9217683381191455E-2</v>
      </c>
      <c r="CC47" s="23">
        <v>1.8793573446189142E-2</v>
      </c>
      <c r="CD47" s="23">
        <v>1.3118864850724313E-2</v>
      </c>
      <c r="CE47" s="23">
        <v>2.3554212246553411E-2</v>
      </c>
      <c r="CF47" s="23">
        <v>0.28520547420705261</v>
      </c>
      <c r="CG47" s="23">
        <v>5.5624752061681389E-3</v>
      </c>
      <c r="CH47" s="23">
        <v>5.3590517352602576E-2</v>
      </c>
      <c r="CI47" s="23">
        <v>3.0658175010319273E-2</v>
      </c>
      <c r="CJ47" s="23">
        <v>1.851950797777421E-2</v>
      </c>
      <c r="CK47" s="23">
        <v>1.3347093684322874E-2</v>
      </c>
      <c r="CL47" s="23">
        <v>2.1762733458909923E-2</v>
      </c>
      <c r="CM47" s="23">
        <v>4.9235238643182359E-3</v>
      </c>
      <c r="CN47" s="23">
        <v>6.7167266531801093E-2</v>
      </c>
    </row>
    <row r="48" spans="2:92" x14ac:dyDescent="0.25">
      <c r="B48" s="191"/>
      <c r="C48" s="138" t="s">
        <v>87</v>
      </c>
      <c r="D48" s="38">
        <f>+'1.Balance'!D42</f>
        <v>9656.2150442778748</v>
      </c>
      <c r="E48" s="38">
        <f>+'1.Balance'!E42</f>
        <v>10783.500792833722</v>
      </c>
      <c r="F48" s="38">
        <f>+'1.Balance'!F42</f>
        <v>13449.430538144894</v>
      </c>
      <c r="G48" s="38">
        <f>+'1.Balance'!G42</f>
        <v>17911.431640227955</v>
      </c>
      <c r="H48" s="38">
        <f>+'1.Balance'!H42</f>
        <v>24617.375860885302</v>
      </c>
      <c r="I48" s="38">
        <f>+'1.Balance'!I42</f>
        <v>22390.768739232484</v>
      </c>
      <c r="J48" s="38">
        <f>+'1.Balance'!J42</f>
        <v>27234.855804736468</v>
      </c>
      <c r="K48" s="38">
        <f>+'1.Balance'!K42</f>
        <v>33823.126233218332</v>
      </c>
      <c r="L48" s="38">
        <f>+'1.Balance'!L42</f>
        <v>33400.964653949079</v>
      </c>
      <c r="M48" s="38">
        <f>+'1.Balance'!M42</f>
        <v>38433.107149023846</v>
      </c>
      <c r="N48" s="38">
        <f>+'1.Balance'!N42</f>
        <v>40085.115382885582</v>
      </c>
      <c r="O48" s="38">
        <f>+'1.Balance'!O42</f>
        <v>36332.543570270391</v>
      </c>
      <c r="P48" s="38">
        <f>+'1.Balance'!P42</f>
        <v>36380.472401901789</v>
      </c>
      <c r="Q48" s="38">
        <f>+'1.Balance'!Q42</f>
        <v>39394.355365630952</v>
      </c>
      <c r="R48" s="38">
        <f>+'1.Balance'!R42</f>
        <v>40692.175200481201</v>
      </c>
      <c r="S48" s="38">
        <f>+'1.Balance'!S42</f>
        <v>38756.92773948449</v>
      </c>
      <c r="T48" s="38">
        <f>+'1.Balance'!T42</f>
        <v>36388.67142294455</v>
      </c>
      <c r="U48" s="38">
        <f>+'1.Balance'!U42</f>
        <v>36388.67142294455</v>
      </c>
      <c r="V48" s="38">
        <f>+'1.Balance'!V42</f>
        <v>36388.67142294455</v>
      </c>
      <c r="W48" s="38">
        <f>+'1.Balance'!W42</f>
        <v>36388.67142294455</v>
      </c>
      <c r="X48" s="38">
        <f>+'1.Balance'!X42</f>
        <v>36388.67142294455</v>
      </c>
      <c r="Y48" s="38">
        <f>+'1.Balance'!Y42</f>
        <v>36388.67142294455</v>
      </c>
      <c r="Z48" s="38">
        <f>+'1.Balance'!Z42</f>
        <v>36388.67142294455</v>
      </c>
      <c r="AA48" s="38">
        <f>+'1.Balance'!AA42</f>
        <v>36388.67142294455</v>
      </c>
      <c r="AB48" s="38">
        <f>+'1.Balance'!AB42</f>
        <v>36388.67142294455</v>
      </c>
      <c r="AC48" s="38">
        <f>+'1.Balance'!AC42</f>
        <v>36388.67142294455</v>
      </c>
      <c r="AD48" s="38">
        <f>+'1.Balance'!AD42</f>
        <v>36388.67142294455</v>
      </c>
      <c r="AE48" s="38">
        <f>+'1.Balance'!AE42</f>
        <v>36145.752389081623</v>
      </c>
      <c r="AF48" s="38">
        <f>+'1.Balance'!AE42</f>
        <v>36145.752389081623</v>
      </c>
      <c r="AG48" s="38">
        <f>+'1.Balance'!AG42</f>
        <v>40284.107495923708</v>
      </c>
      <c r="AH48" s="38">
        <f>+AG48</f>
        <v>40284.107495923708</v>
      </c>
      <c r="AI48" s="38">
        <f t="shared" ref="AI48:AS48" si="629">+AG48</f>
        <v>40284.107495923708</v>
      </c>
      <c r="AJ48" s="38">
        <f t="shared" si="629"/>
        <v>40284.107495923708</v>
      </c>
      <c r="AK48" s="38">
        <f t="shared" si="629"/>
        <v>40284.107495923708</v>
      </c>
      <c r="AL48" s="38">
        <f t="shared" si="629"/>
        <v>40284.107495923708</v>
      </c>
      <c r="AM48" s="38">
        <f t="shared" si="629"/>
        <v>40284.107495923708</v>
      </c>
      <c r="AN48" s="38">
        <f t="shared" si="629"/>
        <v>40284.107495923708</v>
      </c>
      <c r="AO48" s="38">
        <f t="shared" si="629"/>
        <v>40284.107495923708</v>
      </c>
      <c r="AP48" s="38">
        <f t="shared" si="629"/>
        <v>40284.107495923708</v>
      </c>
      <c r="AQ48" s="38">
        <f t="shared" si="629"/>
        <v>40284.107495923708</v>
      </c>
      <c r="AR48" s="38">
        <f t="shared" si="629"/>
        <v>40284.107495923708</v>
      </c>
      <c r="AS48" s="38">
        <f t="shared" si="629"/>
        <v>40284.107495923708</v>
      </c>
      <c r="AT48" s="38">
        <v>42093.104821793902</v>
      </c>
      <c r="AU48" s="38">
        <f t="shared" ref="AU48:BF48" si="630">AT48</f>
        <v>42093.104821793902</v>
      </c>
      <c r="AV48" s="38">
        <f t="shared" si="630"/>
        <v>42093.104821793902</v>
      </c>
      <c r="AW48" s="38">
        <f t="shared" si="630"/>
        <v>42093.104821793902</v>
      </c>
      <c r="AX48" s="38">
        <f t="shared" si="630"/>
        <v>42093.104821793902</v>
      </c>
      <c r="AY48" s="38">
        <f t="shared" si="630"/>
        <v>42093.104821793902</v>
      </c>
      <c r="AZ48" s="38">
        <f t="shared" si="630"/>
        <v>42093.104821793902</v>
      </c>
      <c r="BA48" s="38">
        <f t="shared" si="630"/>
        <v>42093.104821793902</v>
      </c>
      <c r="BB48" s="38">
        <f t="shared" si="630"/>
        <v>42093.104821793902</v>
      </c>
      <c r="BC48" s="38">
        <f t="shared" si="630"/>
        <v>42093.104821793902</v>
      </c>
      <c r="BD48" s="38">
        <f t="shared" si="630"/>
        <v>42093.104821793902</v>
      </c>
      <c r="BE48" s="38">
        <f t="shared" si="630"/>
        <v>42093.104821793902</v>
      </c>
      <c r="BF48" s="38">
        <f t="shared" si="630"/>
        <v>42093.104821793902</v>
      </c>
      <c r="BG48" s="38">
        <v>43008.166820466766</v>
      </c>
      <c r="BH48" s="38">
        <f t="shared" ref="BH48:BS48" si="631">BG48</f>
        <v>43008.166820466766</v>
      </c>
      <c r="BI48" s="38">
        <f t="shared" si="631"/>
        <v>43008.166820466766</v>
      </c>
      <c r="BJ48" s="38">
        <f t="shared" si="631"/>
        <v>43008.166820466766</v>
      </c>
      <c r="BK48" s="38">
        <f t="shared" si="631"/>
        <v>43008.166820466766</v>
      </c>
      <c r="BL48" s="38">
        <f t="shared" si="631"/>
        <v>43008.166820466766</v>
      </c>
      <c r="BM48" s="38">
        <f t="shared" si="631"/>
        <v>43008.166820466766</v>
      </c>
      <c r="BN48" s="38">
        <f t="shared" si="631"/>
        <v>43008.166820466766</v>
      </c>
      <c r="BO48" s="38">
        <f t="shared" si="631"/>
        <v>43008.166820466766</v>
      </c>
      <c r="BP48" s="38">
        <f t="shared" si="631"/>
        <v>43008.166820466766</v>
      </c>
      <c r="BQ48" s="38">
        <f t="shared" si="631"/>
        <v>43008.166820466766</v>
      </c>
      <c r="BR48" s="38">
        <f t="shared" si="631"/>
        <v>43008.166820466766</v>
      </c>
      <c r="BS48" s="38">
        <f t="shared" si="631"/>
        <v>43008.166820466766</v>
      </c>
      <c r="BT48" s="38">
        <v>44937.2687601609</v>
      </c>
      <c r="BU48" s="38">
        <v>44937.2687601609</v>
      </c>
      <c r="BV48" s="38">
        <v>44937.2687601609</v>
      </c>
      <c r="BW48" s="38">
        <v>44937.2687601609</v>
      </c>
      <c r="BX48" s="38">
        <v>44937.2687601609</v>
      </c>
      <c r="BY48" s="38">
        <v>44937.2687601609</v>
      </c>
      <c r="BZ48" s="38">
        <v>44937.2687601609</v>
      </c>
      <c r="CA48" s="38">
        <v>44937.2687601609</v>
      </c>
      <c r="CB48" s="38">
        <v>44937.2687601609</v>
      </c>
      <c r="CC48" s="38">
        <v>44937.2687601609</v>
      </c>
      <c r="CD48" s="38">
        <v>44937.2687601609</v>
      </c>
      <c r="CE48" s="38">
        <v>44937.2687601609</v>
      </c>
      <c r="CF48" s="38">
        <v>44937.2687601609</v>
      </c>
      <c r="CG48" s="38">
        <v>46680.663469655301</v>
      </c>
      <c r="CH48" s="38">
        <v>46680.663469655301</v>
      </c>
      <c r="CI48" s="38">
        <v>46680.663469655301</v>
      </c>
      <c r="CJ48" s="38">
        <v>46680.663469655301</v>
      </c>
      <c r="CK48" s="38">
        <v>46680.663469655301</v>
      </c>
      <c r="CL48" s="38">
        <v>46680.663469655301</v>
      </c>
      <c r="CM48" s="38">
        <v>46680.663469655301</v>
      </c>
      <c r="CN48" s="38">
        <v>46680.663469655301</v>
      </c>
    </row>
    <row r="49" spans="2:92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2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145</v>
      </c>
      <c r="U50" s="109" t="s">
        <v>0</v>
      </c>
      <c r="V50" s="109" t="s">
        <v>1</v>
      </c>
      <c r="W50" s="109" t="s">
        <v>149</v>
      </c>
      <c r="X50" s="109" t="s">
        <v>2</v>
      </c>
      <c r="Y50" s="109" t="s">
        <v>3</v>
      </c>
      <c r="Z50" s="109" t="s">
        <v>4</v>
      </c>
      <c r="AA50" s="109" t="s">
        <v>152</v>
      </c>
      <c r="AB50" s="109" t="s">
        <v>5</v>
      </c>
      <c r="AC50" s="109" t="s">
        <v>6</v>
      </c>
      <c r="AD50" s="109" t="s">
        <v>7</v>
      </c>
      <c r="AE50" s="109" t="s">
        <v>8</v>
      </c>
      <c r="AF50" s="108">
        <v>2020</v>
      </c>
      <c r="AG50" s="17">
        <f>+AG8</f>
        <v>44197</v>
      </c>
      <c r="AH50" s="17">
        <f t="shared" ref="AH50:AS50" si="632">+AH8</f>
        <v>44228</v>
      </c>
      <c r="AI50" s="17">
        <f t="shared" si="632"/>
        <v>44256</v>
      </c>
      <c r="AJ50" s="17">
        <f t="shared" si="632"/>
        <v>44287</v>
      </c>
      <c r="AK50" s="17">
        <f t="shared" si="632"/>
        <v>44317</v>
      </c>
      <c r="AL50" s="17">
        <f t="shared" si="632"/>
        <v>44348</v>
      </c>
      <c r="AM50" s="17">
        <f t="shared" si="632"/>
        <v>44378</v>
      </c>
      <c r="AN50" s="17">
        <f t="shared" si="632"/>
        <v>44409</v>
      </c>
      <c r="AO50" s="17">
        <f t="shared" si="632"/>
        <v>44440</v>
      </c>
      <c r="AP50" s="17">
        <f t="shared" si="632"/>
        <v>44470</v>
      </c>
      <c r="AQ50" s="17">
        <f t="shared" si="632"/>
        <v>44501</v>
      </c>
      <c r="AR50" s="17">
        <f t="shared" si="632"/>
        <v>44531</v>
      </c>
      <c r="AS50" s="128">
        <f t="shared" si="632"/>
        <v>2021</v>
      </c>
      <c r="AT50" s="16">
        <f>+AT8</f>
        <v>44562</v>
      </c>
      <c r="AU50" s="16">
        <f t="shared" ref="AU50:BE50" si="633">+AU8</f>
        <v>44593</v>
      </c>
      <c r="AV50" s="16">
        <f t="shared" si="633"/>
        <v>44621</v>
      </c>
      <c r="AW50" s="16">
        <f t="shared" si="633"/>
        <v>44652</v>
      </c>
      <c r="AX50" s="16">
        <f t="shared" si="633"/>
        <v>44682</v>
      </c>
      <c r="AY50" s="16">
        <f t="shared" si="633"/>
        <v>44713</v>
      </c>
      <c r="AZ50" s="16">
        <f t="shared" si="633"/>
        <v>44743</v>
      </c>
      <c r="BA50" s="16">
        <f t="shared" si="633"/>
        <v>44774</v>
      </c>
      <c r="BB50" s="16">
        <f t="shared" si="633"/>
        <v>44805</v>
      </c>
      <c r="BC50" s="16">
        <f t="shared" si="633"/>
        <v>44835</v>
      </c>
      <c r="BD50" s="16">
        <f t="shared" si="633"/>
        <v>44866</v>
      </c>
      <c r="BE50" s="16">
        <f t="shared" si="633"/>
        <v>44896</v>
      </c>
      <c r="BF50" s="129" t="str">
        <f t="shared" ref="BF50" si="634">BF8</f>
        <v>2022 (*)</v>
      </c>
      <c r="BG50" s="14" t="str">
        <f t="shared" ref="BG50" si="635">BG8</f>
        <v>jan-23(*)</v>
      </c>
      <c r="BH50" s="14" t="str">
        <f t="shared" ref="BH50:BI50" si="636">BH8</f>
        <v>feb-23(*)</v>
      </c>
      <c r="BI50" s="14" t="str">
        <f t="shared" si="636"/>
        <v>mar-23(*)</v>
      </c>
      <c r="BJ50" s="14" t="str">
        <f t="shared" ref="BJ50:BK50" si="637">BJ8</f>
        <v>apr-23(*)</v>
      </c>
      <c r="BK50" s="14" t="str">
        <f t="shared" si="637"/>
        <v>may-23(*)</v>
      </c>
      <c r="BL50" s="14" t="str">
        <f t="shared" ref="BL50:BM50" si="638">BL8</f>
        <v>jun-23(*)</v>
      </c>
      <c r="BM50" s="110" t="str">
        <f t="shared" si="638"/>
        <v>jul-23(*)</v>
      </c>
      <c r="BN50" s="110" t="str">
        <f t="shared" ref="BN50:BO50" si="639">BN8</f>
        <v>aug-23(*)</v>
      </c>
      <c r="BO50" s="110" t="str">
        <f t="shared" si="639"/>
        <v>sep-23(*)</v>
      </c>
      <c r="BP50" s="110" t="str">
        <f t="shared" ref="BP50:BQ50" si="640">BP8</f>
        <v>oct-23(*)</v>
      </c>
      <c r="BQ50" s="110" t="str">
        <f t="shared" si="640"/>
        <v>nov-23(*)</v>
      </c>
      <c r="BR50" s="110" t="str">
        <f t="shared" ref="BR50:BS50" si="641">BR8</f>
        <v>dic-23(*)</v>
      </c>
      <c r="BS50" s="110" t="str">
        <f t="shared" si="641"/>
        <v>2023(*)</v>
      </c>
      <c r="BT50" s="110" t="str">
        <f t="shared" ref="BT50:BU50" si="642">BT8</f>
        <v>jan-24 (*)</v>
      </c>
      <c r="BU50" s="110" t="str">
        <f t="shared" si="642"/>
        <v>feb-24 (*)</v>
      </c>
      <c r="BV50" s="110" t="str">
        <f t="shared" ref="BV50:BW50" si="643">BV8</f>
        <v>mar-24 (*)</v>
      </c>
      <c r="BW50" s="110" t="str">
        <f t="shared" si="643"/>
        <v>apr-24 (*)</v>
      </c>
      <c r="BX50" s="110" t="str">
        <f t="shared" ref="BX50" si="644">BX8</f>
        <v>may-24 (*)</v>
      </c>
      <c r="BY50" s="84" t="s">
        <v>45</v>
      </c>
      <c r="BZ50" s="84" t="s">
        <v>46</v>
      </c>
      <c r="CA50" s="84" t="s">
        <v>122</v>
      </c>
      <c r="CB50" s="84" t="s">
        <v>47</v>
      </c>
      <c r="CC50" s="84" t="s">
        <v>48</v>
      </c>
      <c r="CD50" s="84" t="s">
        <v>49</v>
      </c>
      <c r="CE50" s="84" t="s">
        <v>50</v>
      </c>
      <c r="CF50" s="84" t="s">
        <v>62</v>
      </c>
      <c r="CG50" s="84" t="s">
        <v>116</v>
      </c>
      <c r="CH50" s="84" t="s">
        <v>64</v>
      </c>
      <c r="CI50" s="84" t="s">
        <v>65</v>
      </c>
      <c r="CJ50" s="84" t="s">
        <v>120</v>
      </c>
      <c r="CK50" s="84" t="s">
        <v>210</v>
      </c>
      <c r="CL50" s="84" t="s">
        <v>211</v>
      </c>
      <c r="CM50" s="84" t="s">
        <v>212</v>
      </c>
      <c r="CN50" s="84" t="s">
        <v>215</v>
      </c>
    </row>
    <row r="51" spans="2:92" ht="15.75" customHeight="1" x14ac:dyDescent="0.25">
      <c r="B51" s="195" t="s">
        <v>176</v>
      </c>
      <c r="C51" s="21" t="s">
        <v>89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744.0314227683084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</row>
    <row r="52" spans="2:92" x14ac:dyDescent="0.25">
      <c r="B52" s="190"/>
      <c r="C52" s="34" t="s">
        <v>158</v>
      </c>
      <c r="D52" s="23">
        <f t="shared" ref="D52:Q52" si="645">+(D51/D9)*100</f>
        <v>81.642976945993055</v>
      </c>
      <c r="E52" s="23">
        <f t="shared" si="645"/>
        <v>80.828926664391446</v>
      </c>
      <c r="F52" s="23">
        <f t="shared" si="645"/>
        <v>85.816130896287319</v>
      </c>
      <c r="G52" s="23">
        <f t="shared" si="645"/>
        <v>87.186321431091883</v>
      </c>
      <c r="H52" s="23">
        <f t="shared" si="645"/>
        <v>86.987268652287398</v>
      </c>
      <c r="I52" s="23">
        <f t="shared" si="645"/>
        <v>86.010317469013415</v>
      </c>
      <c r="J52" s="23">
        <f t="shared" si="645"/>
        <v>86.61054345250831</v>
      </c>
      <c r="K52" s="23">
        <f t="shared" si="645"/>
        <v>87.240360385472144</v>
      </c>
      <c r="L52" s="23">
        <f t="shared" si="645"/>
        <v>86.045638179266632</v>
      </c>
      <c r="M52" s="23">
        <f t="shared" si="645"/>
        <v>84.854555337296659</v>
      </c>
      <c r="N52" s="23">
        <f t="shared" si="645"/>
        <v>85.144362056557981</v>
      </c>
      <c r="O52" s="23">
        <f t="shared" si="645"/>
        <v>86.002650709671883</v>
      </c>
      <c r="P52" s="23">
        <f t="shared" si="645"/>
        <v>85.888902091341663</v>
      </c>
      <c r="Q52" s="23">
        <f t="shared" si="645"/>
        <v>81.575891200080406</v>
      </c>
      <c r="R52" s="23">
        <f t="shared" ref="R52" si="646">+(R51/R9)*100</f>
        <v>88.46214421217546</v>
      </c>
      <c r="S52" s="88">
        <f t="shared" ref="S52" si="647">+(S51/S9)*100</f>
        <v>81.395085901864434</v>
      </c>
      <c r="T52" s="23">
        <f t="shared" ref="T52:U52" si="648">+(T51/T9)*100</f>
        <v>96.119194872385279</v>
      </c>
      <c r="U52" s="23">
        <f t="shared" si="648"/>
        <v>92.057999423288322</v>
      </c>
      <c r="V52" s="23">
        <f t="shared" ref="V52" si="649">+(V51/V9)*100</f>
        <v>91.029233244635805</v>
      </c>
      <c r="W52" s="23">
        <f t="shared" ref="W52:X52" si="650">+(W51/W9)*100</f>
        <v>85.657437213612113</v>
      </c>
      <c r="X52" s="23">
        <f t="shared" si="650"/>
        <v>92.051572460565524</v>
      </c>
      <c r="Y52" s="23">
        <f t="shared" ref="Y52:Z52" si="651">+(Y51/Y9)*100</f>
        <v>68.456495691266909</v>
      </c>
      <c r="Z52" s="23">
        <f t="shared" si="651"/>
        <v>84.039814232070782</v>
      </c>
      <c r="AA52" s="23">
        <f t="shared" ref="AA52:AB52" si="652">+(AA51/AA9)*100</f>
        <v>89.297588383604491</v>
      </c>
      <c r="AB52" s="23">
        <f t="shared" si="652"/>
        <v>90.524925562927692</v>
      </c>
      <c r="AC52" s="23">
        <f t="shared" ref="AC52:AD52" si="653">+(AC51/AC9)*100</f>
        <v>89.159160255329013</v>
      </c>
      <c r="AD52" s="23">
        <f t="shared" si="653"/>
        <v>96.871449633505662</v>
      </c>
      <c r="AE52" s="23">
        <f t="shared" ref="AE52:AF52" si="654">+(AE51/AE9)*100</f>
        <v>67.127301091506894</v>
      </c>
      <c r="AF52" s="23">
        <f t="shared" si="654"/>
        <v>89.31275813758954</v>
      </c>
      <c r="AG52" s="23">
        <f t="shared" ref="AG52:AH52" si="655">+(AG51/AG9)*100</f>
        <v>95.03245138330189</v>
      </c>
      <c r="AH52" s="116">
        <f t="shared" si="655"/>
        <v>85.385398364930936</v>
      </c>
      <c r="AI52" s="116">
        <f t="shared" ref="AI52:AJ52" si="656">+(AI51/AI9)*100</f>
        <v>92.724677597684021</v>
      </c>
      <c r="AJ52" s="116">
        <f t="shared" si="656"/>
        <v>89.932657458251668</v>
      </c>
      <c r="AK52" s="116">
        <f t="shared" ref="AK52:AL52" si="657">+(AK51/AK9)*100</f>
        <v>86.812337277623683</v>
      </c>
      <c r="AL52" s="116">
        <f t="shared" si="657"/>
        <v>59.986335004825698</v>
      </c>
      <c r="AM52" s="116">
        <f t="shared" ref="AM52:AN52" si="658">+(AM51/AM9)*100</f>
        <v>94.065033469245662</v>
      </c>
      <c r="AN52" s="116">
        <f t="shared" si="658"/>
        <v>88.289908150194691</v>
      </c>
      <c r="AO52" s="116">
        <f t="shared" ref="AO52:AP52" si="659">+(AO51/AO9)*100</f>
        <v>87.550779369865623</v>
      </c>
      <c r="AP52" s="116">
        <f t="shared" si="659"/>
        <v>90.103817220942119</v>
      </c>
      <c r="AQ52" s="116">
        <f t="shared" ref="AQ52:AR52" si="660">+(AQ51/AQ9)*100</f>
        <v>82.46607068201655</v>
      </c>
      <c r="AR52" s="116">
        <f t="shared" si="660"/>
        <v>20.559171073529932</v>
      </c>
      <c r="AS52" s="116">
        <f t="shared" ref="AS52:AT52" si="661">+(AS51/AS9)*100</f>
        <v>79.638018288033891</v>
      </c>
      <c r="AT52" s="116">
        <f t="shared" si="661"/>
        <v>93.819736268740243</v>
      </c>
      <c r="AU52" s="116">
        <f t="shared" ref="AU52:AV52" si="662">+(AU51/AU9)*100</f>
        <v>84.851746622875595</v>
      </c>
      <c r="AV52" s="116">
        <f t="shared" si="662"/>
        <v>87.718192910233</v>
      </c>
      <c r="AW52" s="116">
        <f t="shared" ref="AW52:AX52" si="663">+(AW51/AW9)*100</f>
        <v>83.668297930421147</v>
      </c>
      <c r="AX52" s="116">
        <f t="shared" si="663"/>
        <v>88.545787509802608</v>
      </c>
      <c r="AY52" s="116">
        <f t="shared" ref="AY52:AZ52" si="664">+(AY51/AY9)*100</f>
        <v>78.633886177365909</v>
      </c>
      <c r="AZ52" s="116">
        <f t="shared" si="664"/>
        <v>97.247680054444942</v>
      </c>
      <c r="BA52" s="116">
        <f t="shared" ref="BA52:BB52" si="665">+(BA51/BA9)*100</f>
        <v>80.879340758927825</v>
      </c>
      <c r="BB52" s="116">
        <f t="shared" si="665"/>
        <v>79.089388179979508</v>
      </c>
      <c r="BC52" s="116">
        <f t="shared" ref="BC52:BD52" si="666">+(BC51/BC9)*100</f>
        <v>57.686734258304554</v>
      </c>
      <c r="BD52" s="116">
        <f t="shared" si="666"/>
        <v>92.163814691429423</v>
      </c>
      <c r="BE52" s="116">
        <f t="shared" ref="BE52:BG52" si="667">+(BE51/BE9)*100</f>
        <v>22.659649709428027</v>
      </c>
      <c r="BF52" s="116">
        <f t="shared" ref="BF52" si="668">+(BF51/BF9)*100</f>
        <v>75.37854538649529</v>
      </c>
      <c r="BG52" s="116">
        <f t="shared" si="667"/>
        <v>99.447285217021872</v>
      </c>
      <c r="BH52" s="116">
        <f t="shared" ref="BH52:BI52" si="669">+(BH51/BH9)*100</f>
        <v>41.143092629272289</v>
      </c>
      <c r="BI52" s="116">
        <f t="shared" si="669"/>
        <v>92.512744790580868</v>
      </c>
      <c r="BJ52" s="116">
        <f t="shared" ref="BJ52:BK52" si="670">+(BJ51/BJ9)*100</f>
        <v>66.095277140482423</v>
      </c>
      <c r="BK52" s="116">
        <f t="shared" si="670"/>
        <v>91.199497411511373</v>
      </c>
      <c r="BL52" s="116">
        <f t="shared" ref="BL52:BM52" si="671">+(BL51/BL9)*100</f>
        <v>54.396313957330086</v>
      </c>
      <c r="BM52" s="116">
        <f t="shared" si="671"/>
        <v>75.49516040417069</v>
      </c>
      <c r="BN52" s="116">
        <f t="shared" ref="BN52:BO52" si="672">+(BN51/BN9)*100</f>
        <v>52.131197905093529</v>
      </c>
      <c r="BO52" s="116">
        <f t="shared" si="672"/>
        <v>81.233629799345067</v>
      </c>
      <c r="BP52" s="116">
        <f t="shared" ref="BP52:BQ52" si="673">+(BP51/BP9)*100</f>
        <v>83.620695357348325</v>
      </c>
      <c r="BQ52" s="116">
        <f t="shared" si="673"/>
        <v>94.281556858331783</v>
      </c>
      <c r="BR52" s="116">
        <f t="shared" ref="BR52:BS52" si="674">+(BR51/BR9)*100</f>
        <v>40.530638170967407</v>
      </c>
      <c r="BS52" s="116">
        <f t="shared" si="674"/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</row>
    <row r="53" spans="2:92" x14ac:dyDescent="0.25">
      <c r="B53" s="190"/>
      <c r="C53" s="34" t="s">
        <v>156</v>
      </c>
      <c r="D53" s="23">
        <f t="shared" ref="D53:P53" si="675">+(D51/D124)*100</f>
        <v>2.0905351355003137</v>
      </c>
      <c r="E53" s="23">
        <f t="shared" si="675"/>
        <v>1.9872006010371053</v>
      </c>
      <c r="F53" s="23">
        <f t="shared" si="675"/>
        <v>1.9214082778180435</v>
      </c>
      <c r="G53" s="23">
        <f t="shared" si="675"/>
        <v>1.6173351064215449</v>
      </c>
      <c r="H53" s="23">
        <f t="shared" si="675"/>
        <v>1.2069412199641092</v>
      </c>
      <c r="I53" s="23">
        <f t="shared" si="675"/>
        <v>1.5851073945325689</v>
      </c>
      <c r="J53" s="23">
        <f t="shared" si="675"/>
        <v>1.2907805501597602</v>
      </c>
      <c r="K53" s="23">
        <f t="shared" si="675"/>
        <v>1.1056030382710686</v>
      </c>
      <c r="L53" s="23">
        <f t="shared" si="675"/>
        <v>1.020306630232823</v>
      </c>
      <c r="M53" s="23">
        <f t="shared" si="675"/>
        <v>0.80733155441357274</v>
      </c>
      <c r="N53" s="23">
        <f t="shared" si="675"/>
        <v>0.96736338881932227</v>
      </c>
      <c r="O53" s="23">
        <f t="shared" si="675"/>
        <v>1.1225022204469932</v>
      </c>
      <c r="P53" s="23">
        <f t="shared" si="675"/>
        <v>1.5169697703056615</v>
      </c>
      <c r="Q53" s="23">
        <f t="shared" ref="Q53" si="676">+(Q51/Q48)*100</f>
        <v>1.410272396432122</v>
      </c>
      <c r="R53" s="23">
        <f t="shared" ref="R53" si="677">+(R51/R48)*100</f>
        <v>1.4072750383592596</v>
      </c>
      <c r="S53" s="88">
        <f t="shared" ref="S53" si="678">+(S51/S48)*100</f>
        <v>1.4914194425198344</v>
      </c>
      <c r="T53" s="23">
        <f t="shared" ref="T53:U53" si="679">+(T51/T48)*100</f>
        <v>6.5661512883914225E-2</v>
      </c>
      <c r="U53" s="23">
        <f t="shared" si="679"/>
        <v>0.16052604107453336</v>
      </c>
      <c r="V53" s="23">
        <f t="shared" ref="V53" si="680">+(V51/V48)*100</f>
        <v>0.23573427252811568</v>
      </c>
      <c r="W53" s="23">
        <f t="shared" ref="W53:X53" si="681">+(W51/W48)*100</f>
        <v>0.12767174459236202</v>
      </c>
      <c r="X53" s="23">
        <f t="shared" si="681"/>
        <v>0.28674651331650081</v>
      </c>
      <c r="Y53" s="23">
        <f t="shared" ref="Y53:Z53" si="682">+(Y51/Y48)*100</f>
        <v>3.5003552029757079E-2</v>
      </c>
      <c r="Z53" s="23">
        <f t="shared" si="682"/>
        <v>6.1917930938642216E-2</v>
      </c>
      <c r="AA53" s="23">
        <f t="shared" ref="AA53:AB53" si="683">+(AA51/AA48)*100</f>
        <v>0.12670211111078447</v>
      </c>
      <c r="AB53" s="23">
        <f t="shared" si="683"/>
        <v>0.22713822450119928</v>
      </c>
      <c r="AC53" s="23">
        <f t="shared" ref="AC53:AD53" si="684">+(AC51/AC48)*100</f>
        <v>0.19899027063239108</v>
      </c>
      <c r="AD53" s="23">
        <f t="shared" si="684"/>
        <v>0.14241264042822058</v>
      </c>
      <c r="AE53" s="23">
        <f t="shared" ref="AE53:AF53" si="685">+(AE51/AE48)*100</f>
        <v>4.4281048203822886E-2</v>
      </c>
      <c r="AF53" s="23">
        <f t="shared" si="685"/>
        <v>1.847917348975197</v>
      </c>
      <c r="AG53" s="23">
        <f t="shared" ref="AG53:AH53" si="686">+(AG51/AG48)*100</f>
        <v>4.8172215761671078E-2</v>
      </c>
      <c r="AH53" s="116">
        <f t="shared" si="686"/>
        <v>8.8860806257578931E-2</v>
      </c>
      <c r="AI53" s="116">
        <f t="shared" ref="AI53:AJ53" si="687">+(AI51/AI48)*100</f>
        <v>0.22631496133616902</v>
      </c>
      <c r="AJ53" s="116">
        <f t="shared" si="687"/>
        <v>0.18580621475649356</v>
      </c>
      <c r="AK53" s="116">
        <f t="shared" ref="AK53:AL53" si="688">+(AK51/AK48)*100</f>
        <v>0.14339372082776811</v>
      </c>
      <c r="AL53" s="116">
        <f t="shared" si="688"/>
        <v>3.7266109169735523E-2</v>
      </c>
      <c r="AM53" s="116">
        <f t="shared" ref="AM53:AN53" si="689">+(AM51/AM48)*100</f>
        <v>5.5735884234739116E-2</v>
      </c>
      <c r="AN53" s="116">
        <f t="shared" si="689"/>
        <v>0.10373579067392061</v>
      </c>
      <c r="AO53" s="116">
        <f t="shared" ref="AO53:AP53" si="690">+(AO51/AO48)*100</f>
        <v>0.25660110329263519</v>
      </c>
      <c r="AP53" s="116">
        <f t="shared" si="690"/>
        <v>0.18947799143985417</v>
      </c>
      <c r="AQ53" s="116">
        <f t="shared" ref="AQ53:AR53" si="691">+(AQ51/AQ48)*100</f>
        <v>0.46107349604875869</v>
      </c>
      <c r="AR53" s="116">
        <f t="shared" si="691"/>
        <v>4.0502303356092416E-2</v>
      </c>
      <c r="AS53" s="116">
        <f t="shared" ref="AS53:AT53" si="692">+(AS51/AS48)*100</f>
        <v>1.8469601761528311</v>
      </c>
      <c r="AT53" s="116">
        <f t="shared" si="692"/>
        <v>5.0148860301253519E-2</v>
      </c>
      <c r="AU53" s="116">
        <f t="shared" ref="AU53:AV53" si="693">+(AU51/AU48)*100</f>
        <v>8.5444261799021592E-2</v>
      </c>
      <c r="AV53" s="116">
        <f t="shared" si="693"/>
        <v>0.25834476607772688</v>
      </c>
      <c r="AW53" s="116">
        <f t="shared" ref="AW53:AX53" si="694">+(AW51/AW48)*100</f>
        <v>0.1646063682274205</v>
      </c>
      <c r="AX53" s="116">
        <f t="shared" si="694"/>
        <v>0.15943399157901864</v>
      </c>
      <c r="AY53" s="116">
        <f t="shared" ref="AY53:AZ53" si="695">+(AY51/AY48)*100</f>
        <v>5.2029871188247777E-2</v>
      </c>
      <c r="AZ53" s="116">
        <f t="shared" si="695"/>
        <v>0.11968793301882588</v>
      </c>
      <c r="BA53" s="116">
        <f t="shared" ref="BA53:BB53" si="696">+(BA51/BA48)*100</f>
        <v>0.10105429799411886</v>
      </c>
      <c r="BB53" s="116">
        <f t="shared" si="696"/>
        <v>0.28505715375214435</v>
      </c>
      <c r="BC53" s="116">
        <f t="shared" ref="BC53:BD53" si="697">+(BC51/BC48)*100</f>
        <v>0.17848072761718969</v>
      </c>
      <c r="BD53" s="116">
        <f t="shared" si="697"/>
        <v>0.27073690548521517</v>
      </c>
      <c r="BE53" s="116">
        <f t="shared" ref="BE53" si="698">+(BE51/BE48)*100</f>
        <v>6.1592201079242577E-2</v>
      </c>
      <c r="BF53" s="116">
        <f t="shared" ref="BF53" si="699">+(BF51/BF48)*100</f>
        <v>1.8160200315719612</v>
      </c>
      <c r="BG53" s="116">
        <f>+(BG51/BG100)*100</f>
        <v>0.60055361583773348</v>
      </c>
      <c r="BH53" s="116">
        <f t="shared" ref="BH53:BS53" si="700">+(BH51/BH100)*100</f>
        <v>8.6131381277669727E-2</v>
      </c>
      <c r="BI53" s="116">
        <f t="shared" si="700"/>
        <v>0.3150745890956424</v>
      </c>
      <c r="BJ53" s="116">
        <f t="shared" si="700"/>
        <v>0.19759482724892061</v>
      </c>
      <c r="BK53" s="116">
        <f t="shared" si="700"/>
        <v>0.27576757715368738</v>
      </c>
      <c r="BL53" s="116">
        <f t="shared" si="700"/>
        <v>9.4173505763184256E-2</v>
      </c>
      <c r="BM53" s="116">
        <f t="shared" si="700"/>
        <v>0.20771896454672101</v>
      </c>
      <c r="BN53" s="116">
        <f t="shared" si="700"/>
        <v>0.11132449468967533</v>
      </c>
      <c r="BO53" s="116">
        <f t="shared" si="700"/>
        <v>0.37897234089308257</v>
      </c>
      <c r="BP53" s="116">
        <f t="shared" si="700"/>
        <v>0.19570372251386817</v>
      </c>
      <c r="BQ53" s="116">
        <f t="shared" si="700"/>
        <v>0.4416032525170247</v>
      </c>
      <c r="BR53" s="116">
        <f t="shared" si="700"/>
        <v>0.12866439187109066</v>
      </c>
      <c r="BS53" s="116">
        <f t="shared" si="700"/>
        <v>3.0332826634082997</v>
      </c>
      <c r="BT53" s="116">
        <v>2.3475019468366616E-2</v>
      </c>
      <c r="BU53" s="116">
        <v>0.43681261567592672</v>
      </c>
      <c r="BV53" s="116">
        <v>0.46623150889144316</v>
      </c>
      <c r="BW53" s="116">
        <v>0.1925391320806491</v>
      </c>
      <c r="BX53" s="116">
        <v>0.28971329418092989</v>
      </c>
      <c r="BY53" s="116">
        <v>0.10980205875263647</v>
      </c>
      <c r="BZ53" s="116">
        <v>7.6124344389010251E-2</v>
      </c>
      <c r="CA53" s="116">
        <v>0.19184202207188852</v>
      </c>
      <c r="CB53" s="116">
        <v>0.49169248228372719</v>
      </c>
      <c r="CC53" s="116">
        <v>0.19640190153690745</v>
      </c>
      <c r="CD53" s="116">
        <v>0.44098426267883067</v>
      </c>
      <c r="CE53" s="116">
        <v>7.0122258902522105E-2</v>
      </c>
      <c r="CF53" s="116">
        <v>2.9857409009128379</v>
      </c>
      <c r="CG53" s="116">
        <v>5.0174950952069128E-2</v>
      </c>
      <c r="CH53" s="116">
        <v>0.19344547606037363</v>
      </c>
      <c r="CI53" s="116">
        <v>1.1052174166406981</v>
      </c>
      <c r="CJ53" s="116">
        <v>0.18321621826724277</v>
      </c>
      <c r="CK53" s="116">
        <v>0.31918772250710747</v>
      </c>
      <c r="CL53" s="116">
        <v>0.38426950145476124</v>
      </c>
      <c r="CM53" s="116">
        <v>7.108376107715382E-2</v>
      </c>
      <c r="CN53" s="116">
        <v>0.30014598512156926</v>
      </c>
    </row>
    <row r="54" spans="2:92" x14ac:dyDescent="0.25">
      <c r="B54" s="190"/>
      <c r="C54" s="47" t="s">
        <v>75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</row>
    <row r="55" spans="2:92" x14ac:dyDescent="0.25">
      <c r="B55" s="190"/>
      <c r="C55" s="34" t="s">
        <v>91</v>
      </c>
      <c r="D55" s="23">
        <f t="shared" ref="D55:Q55" si="701">+(D54/D51)*100</f>
        <v>83.729348478457908</v>
      </c>
      <c r="E55" s="23">
        <f t="shared" si="701"/>
        <v>83.255109467409284</v>
      </c>
      <c r="F55" s="23">
        <f t="shared" si="701"/>
        <v>83.371962035040141</v>
      </c>
      <c r="G55" s="23">
        <f t="shared" si="701"/>
        <v>81.31229857844329</v>
      </c>
      <c r="H55" s="23">
        <f t="shared" si="701"/>
        <v>82.583027956233707</v>
      </c>
      <c r="I55" s="23">
        <f t="shared" si="701"/>
        <v>74.771217591339379</v>
      </c>
      <c r="J55" s="23">
        <f t="shared" si="701"/>
        <v>66.371297306376974</v>
      </c>
      <c r="K55" s="23">
        <f t="shared" si="701"/>
        <v>65.473519151477134</v>
      </c>
      <c r="L55" s="23">
        <f t="shared" si="701"/>
        <v>73.951324863801275</v>
      </c>
      <c r="M55" s="23">
        <f t="shared" si="701"/>
        <v>76.672262363598179</v>
      </c>
      <c r="N55" s="23">
        <f t="shared" si="701"/>
        <v>61.752358335295796</v>
      </c>
      <c r="O55" s="23">
        <f t="shared" si="701"/>
        <v>67.294435397261211</v>
      </c>
      <c r="P55" s="23">
        <f t="shared" si="701"/>
        <v>61.672441482993698</v>
      </c>
      <c r="Q55" s="23">
        <f t="shared" si="701"/>
        <v>67.746361517626326</v>
      </c>
      <c r="R55" s="23">
        <f t="shared" ref="R55" si="702">+(R54/R51)*100</f>
        <v>71.419753662041501</v>
      </c>
      <c r="S55" s="88">
        <f t="shared" ref="S55" si="703">+(S54/S51)*100</f>
        <v>80.782665454368853</v>
      </c>
      <c r="T55" s="23">
        <f t="shared" ref="T55:U55" si="704">+(T54/T51)*100</f>
        <v>93.905693709206176</v>
      </c>
      <c r="U55" s="23">
        <f t="shared" si="704"/>
        <v>17.907061679116275</v>
      </c>
      <c r="V55" s="23">
        <f t="shared" ref="V55" si="705">+(V54/V51)*100</f>
        <v>93.475882171733133</v>
      </c>
      <c r="W55" s="23">
        <f t="shared" ref="W55:X55" si="706">+(W54/W51)*100</f>
        <v>97.662776953976362</v>
      </c>
      <c r="X55" s="23">
        <f t="shared" si="706"/>
        <v>41.693708395187635</v>
      </c>
      <c r="Y55" s="23">
        <f t="shared" ref="Y55:Z55" si="707">+(Y54/Y51)*100</f>
        <v>83.478098142855998</v>
      </c>
      <c r="Z55" s="23">
        <f t="shared" si="707"/>
        <v>93.902514069215542</v>
      </c>
      <c r="AA55" s="23">
        <f t="shared" ref="AA55:AB55" si="708">+(AA54/AA51)*100</f>
        <v>96.988419810843155</v>
      </c>
      <c r="AB55" s="23">
        <f t="shared" si="708"/>
        <v>99.290134834135884</v>
      </c>
      <c r="AC55" s="23">
        <f t="shared" ref="AC55:AD55" si="709">+(AC54/AC51)*100</f>
        <v>96.903016318958763</v>
      </c>
      <c r="AD55" s="23">
        <f t="shared" si="709"/>
        <v>86.899898615290098</v>
      </c>
      <c r="AE55" s="23">
        <f t="shared" ref="AE55:AF55" si="710">+(AE54/AE51)*100</f>
        <v>76.618435674584106</v>
      </c>
      <c r="AF55" s="23">
        <f t="shared" si="710"/>
        <v>80.409325656782912</v>
      </c>
      <c r="AG55" s="23">
        <f t="shared" ref="AG55:AH55" si="711">+(AG54/AG51)*100</f>
        <v>92.949268235506395</v>
      </c>
      <c r="AH55" s="116">
        <f t="shared" si="711"/>
        <v>89.394981708775674</v>
      </c>
      <c r="AI55" s="116">
        <f t="shared" ref="AI55:AJ55" si="712">+(AI54/AI51)*100</f>
        <v>95.576422587138893</v>
      </c>
      <c r="AJ55" s="116">
        <f t="shared" si="712"/>
        <v>94.952551270256023</v>
      </c>
      <c r="AK55" s="116">
        <f t="shared" ref="AK55:AL55" si="713">+(AK54/AK51)*100</f>
        <v>87.771974905301576</v>
      </c>
      <c r="AL55" s="116">
        <f t="shared" si="713"/>
        <v>66.475107427384387</v>
      </c>
      <c r="AM55" s="116">
        <f t="shared" ref="AM55:AN55" si="714">+(AM54/AM51)*100</f>
        <v>93.877664853289531</v>
      </c>
      <c r="AN55" s="116">
        <f t="shared" si="714"/>
        <v>92.297785316389749</v>
      </c>
      <c r="AO55" s="116">
        <f t="shared" ref="AO55:AP55" si="715">+(AO54/AO51)*100</f>
        <v>86.386900673897244</v>
      </c>
      <c r="AP55" s="116">
        <f t="shared" si="715"/>
        <v>95.065852027327438</v>
      </c>
      <c r="AQ55" s="116">
        <f t="shared" ref="AQ55:AR55" si="716">+(AQ54/AQ51)*100</f>
        <v>34.495735868240267</v>
      </c>
      <c r="AR55" s="116">
        <f t="shared" si="716"/>
        <v>68.030837738941372</v>
      </c>
      <c r="AS55" s="116">
        <f t="shared" ref="AS55:AT55" si="717">+(AS54/AS51)*100</f>
        <v>76.83893612757123</v>
      </c>
      <c r="AT55" s="116">
        <f t="shared" si="717"/>
        <v>93.607954753491029</v>
      </c>
      <c r="AU55" s="116">
        <f t="shared" ref="AU55:AV55" si="718">+(AU54/AU51)*100</f>
        <v>84.80197687195195</v>
      </c>
      <c r="AV55" s="116">
        <f t="shared" si="718"/>
        <v>89.577663119339874</v>
      </c>
      <c r="AW55" s="116">
        <f t="shared" ref="AW55:AX55" si="719">+(AW54/AW51)*100</f>
        <v>94.3185337076617</v>
      </c>
      <c r="AX55" s="116">
        <f t="shared" si="719"/>
        <v>95.582083993788459</v>
      </c>
      <c r="AY55" s="116">
        <f t="shared" ref="AY55:AZ55" si="720">+(AY54/AY51)*100</f>
        <v>75.301759244410874</v>
      </c>
      <c r="AZ55" s="116">
        <f t="shared" si="720"/>
        <v>28.596408636866506</v>
      </c>
      <c r="BA55" s="116">
        <f t="shared" ref="BA55:BB55" si="721">+(BA54/BA51)*100</f>
        <v>87.263059663868376</v>
      </c>
      <c r="BB55" s="116">
        <f t="shared" si="721"/>
        <v>92.948673540832459</v>
      </c>
      <c r="BC55" s="116">
        <f t="shared" ref="BC55:BD55" si="722">+(BC54/BC51)*100</f>
        <v>95.080153792984433</v>
      </c>
      <c r="BD55" s="116">
        <f t="shared" si="722"/>
        <v>85.373140671524595</v>
      </c>
      <c r="BE55" s="116">
        <f t="shared" ref="BE55:BG55" si="723">+(BE54/BE51)*100</f>
        <v>80.324110483778583</v>
      </c>
      <c r="BF55" s="116">
        <f t="shared" ref="BF55" si="724">+(BF54/BF51)*100</f>
        <v>86.774177841458027</v>
      </c>
      <c r="BG55" s="116">
        <f t="shared" si="723"/>
        <v>97.527622489681889</v>
      </c>
      <c r="BH55" s="116">
        <f t="shared" ref="BH55:BI55" si="725">+(BH54/BH51)*100</f>
        <v>86.565026567567301</v>
      </c>
      <c r="BI55" s="116">
        <f t="shared" si="725"/>
        <v>93.800608198066655</v>
      </c>
      <c r="BJ55" s="116">
        <f t="shared" ref="BJ55:BK55" si="726">+(BJ54/BJ51)*100</f>
        <v>95.603266209333043</v>
      </c>
      <c r="BK55" s="116">
        <f t="shared" si="726"/>
        <v>98.029725250054739</v>
      </c>
      <c r="BL55" s="116">
        <f t="shared" ref="BL55:BM55" si="727">+(BL54/BL51)*100</f>
        <v>84.057607580471554</v>
      </c>
      <c r="BM55" s="116">
        <f t="shared" si="727"/>
        <v>100</v>
      </c>
      <c r="BN55" s="116">
        <f t="shared" ref="BN55:BO55" si="728">+(BN54/BN51)*100</f>
        <v>78.319072235624816</v>
      </c>
      <c r="BO55" s="116">
        <f t="shared" si="728"/>
        <v>94.895179063196565</v>
      </c>
      <c r="BP55" s="116">
        <f t="shared" ref="BP55:BQ55" si="729">+(BP54/BP51)*100</f>
        <v>95.702056059118746</v>
      </c>
      <c r="BQ55" s="116">
        <f t="shared" si="729"/>
        <v>65.813137427012521</v>
      </c>
      <c r="BR55" s="116">
        <f t="shared" ref="BR55:BS55" si="730">+(BR54/BR51)*100</f>
        <v>87.297186534012312</v>
      </c>
      <c r="BS55" s="116">
        <f t="shared" si="730"/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</row>
    <row r="56" spans="2:92" x14ac:dyDescent="0.25">
      <c r="B56" s="190"/>
      <c r="C56" s="34" t="s">
        <v>158</v>
      </c>
      <c r="D56" s="23">
        <f t="shared" ref="D56:Q56" si="731">+(D54/D9)*100</f>
        <v>68.359132675297587</v>
      </c>
      <c r="E56" s="23">
        <f t="shared" si="731"/>
        <v>67.29421137577107</v>
      </c>
      <c r="F56" s="23">
        <f t="shared" si="731"/>
        <v>71.546592070793011</v>
      </c>
      <c r="G56" s="23">
        <f t="shared" si="731"/>
        <v>70.893202001610717</v>
      </c>
      <c r="H56" s="23">
        <f t="shared" si="731"/>
        <v>71.836720389482622</v>
      </c>
      <c r="I56" s="23">
        <f t="shared" si="731"/>
        <v>64.310961625757798</v>
      </c>
      <c r="J56" s="23">
        <f t="shared" si="731"/>
        <v>57.484541293533113</v>
      </c>
      <c r="K56" s="23">
        <f t="shared" si="731"/>
        <v>57.119334064799766</v>
      </c>
      <c r="L56" s="23">
        <f t="shared" si="731"/>
        <v>63.63188942108048</v>
      </c>
      <c r="M56" s="23">
        <f t="shared" si="731"/>
        <v>65.059907295676695</v>
      </c>
      <c r="N56" s="23">
        <f t="shared" si="731"/>
        <v>52.578651559467318</v>
      </c>
      <c r="O56" s="23">
        <f t="shared" si="731"/>
        <v>57.87499822175235</v>
      </c>
      <c r="P56" s="23">
        <f t="shared" si="731"/>
        <v>52.96978288266844</v>
      </c>
      <c r="Q56" s="23">
        <f t="shared" si="731"/>
        <v>55.264698163631998</v>
      </c>
      <c r="R56" s="23">
        <f t="shared" ref="R56" si="732">+(R54/R9)*100</f>
        <v>63.179445480495609</v>
      </c>
      <c r="S56" s="88">
        <f t="shared" ref="S56" si="733">+(S54/S9)*100</f>
        <v>65.753119940399301</v>
      </c>
      <c r="T56" s="23">
        <f t="shared" ref="T56:U56" si="734">+(T54/T9)*100</f>
        <v>90.261396732617143</v>
      </c>
      <c r="U56" s="23">
        <f t="shared" si="734"/>
        <v>16.484882737288746</v>
      </c>
      <c r="V56" s="23">
        <f t="shared" ref="V56" si="735">+(V54/V9)*100</f>
        <v>85.090378809587889</v>
      </c>
      <c r="W56" s="23">
        <f t="shared" ref="W56:X56" si="736">+(W54/W9)*100</f>
        <v>83.655431850422332</v>
      </c>
      <c r="X56" s="23">
        <f t="shared" si="736"/>
        <v>38.37971419489304</v>
      </c>
      <c r="Y56" s="23">
        <f t="shared" ref="Y56:Z56" si="737">+(Y54/Y9)*100</f>
        <v>57.146180658315771</v>
      </c>
      <c r="Z56" s="23">
        <f t="shared" si="737"/>
        <v>78.915498383012874</v>
      </c>
      <c r="AA56" s="23">
        <f t="shared" ref="AA56:AB56" si="738">+(AA54/AA9)*100</f>
        <v>86.608319902449026</v>
      </c>
      <c r="AB56" s="23">
        <f t="shared" si="738"/>
        <v>89.882320649932041</v>
      </c>
      <c r="AC56" s="23">
        <f t="shared" ref="AC56:AD56" si="739">+(AC54/AC9)*100</f>
        <v>86.397915612068061</v>
      </c>
      <c r="AD56" s="23">
        <f t="shared" si="739"/>
        <v>84.181191518678219</v>
      </c>
      <c r="AE56" s="23">
        <f t="shared" ref="AE56:AF56" si="740">+(AE54/AE9)*100</f>
        <v>51.431888006880598</v>
      </c>
      <c r="AF56" s="23">
        <f t="shared" si="740"/>
        <v>71.815786543909255</v>
      </c>
      <c r="AG56" s="23">
        <f t="shared" ref="AG56:AH56" si="741">+(AG54/AG9)*100</f>
        <v>88.331968147042488</v>
      </c>
      <c r="AH56" s="116">
        <f t="shared" si="741"/>
        <v>76.330261250295251</v>
      </c>
      <c r="AI56" s="116">
        <f t="shared" ref="AI56:AJ56" si="742">+(AI54/AI9)*100</f>
        <v>88.622929703324587</v>
      </c>
      <c r="AJ56" s="116">
        <f t="shared" si="742"/>
        <v>85.393352681750144</v>
      </c>
      <c r="AK56" s="116">
        <f t="shared" ref="AK56:AL56" si="743">+(AK54/AK9)*100</f>
        <v>76.196902890021619</v>
      </c>
      <c r="AL56" s="116">
        <f t="shared" si="743"/>
        <v>39.875980636208567</v>
      </c>
      <c r="AM56" s="116">
        <f t="shared" ref="AM56:AN56" si="744">+(AM54/AM9)*100</f>
        <v>88.306056864393071</v>
      </c>
      <c r="AN56" s="116">
        <f t="shared" si="744"/>
        <v>81.489629880504381</v>
      </c>
      <c r="AO56" s="116">
        <f t="shared" ref="AO56:AP56" si="745">+(AO54/AO9)*100</f>
        <v>75.632404813468739</v>
      </c>
      <c r="AP56" s="116">
        <f t="shared" si="745"/>
        <v>85.657961550234404</v>
      </c>
      <c r="AQ56" s="116">
        <f t="shared" ref="AQ56:AR56" si="746">+(AQ54/AQ9)*100</f>
        <v>28.447277923384757</v>
      </c>
      <c r="AR56" s="116">
        <f t="shared" si="746"/>
        <v>13.986576313504518</v>
      </c>
      <c r="AS56" s="116">
        <f t="shared" ref="AS56:AT56" si="747">+(AS54/AS9)*100</f>
        <v>61.193006005605852</v>
      </c>
      <c r="AT56" s="116">
        <f t="shared" si="747"/>
        <v>87.822736276286975</v>
      </c>
      <c r="AU56" s="116">
        <f t="shared" ref="AU56:AV56" si="748">+(AU54/AU9)*100</f>
        <v>71.955958546578231</v>
      </c>
      <c r="AV56" s="116">
        <f t="shared" si="748"/>
        <v>78.575907339501171</v>
      </c>
      <c r="AW56" s="116">
        <f t="shared" ref="AW56:AX56" si="749">+(AW54/AW9)*100</f>
        <v>78.914711786131093</v>
      </c>
      <c r="AX56" s="116">
        <f t="shared" si="749"/>
        <v>84.633908990580977</v>
      </c>
      <c r="AY56" s="116">
        <f t="shared" ref="AY56:AZ56" si="750">+(AY54/AY9)*100</f>
        <v>59.212699653804158</v>
      </c>
      <c r="AZ56" s="116">
        <f t="shared" si="750"/>
        <v>27.809343978241596</v>
      </c>
      <c r="BA56" s="116">
        <f t="shared" ref="BA56:BB56" si="751">+(BA54/BA9)*100</f>
        <v>70.577787382206594</v>
      </c>
      <c r="BB56" s="116">
        <f t="shared" si="751"/>
        <v>73.512537224850888</v>
      </c>
      <c r="BC56" s="116">
        <f t="shared" ref="BC56:BD56" si="752">+(BC54/BC9)*100</f>
        <v>54.848635650946207</v>
      </c>
      <c r="BD56" s="116">
        <f t="shared" si="752"/>
        <v>78.683143164757297</v>
      </c>
      <c r="BE56" s="116">
        <f t="shared" ref="BE56:BG56" si="753">+(BE54/BE9)*100</f>
        <v>18.20116206783818</v>
      </c>
      <c r="BF56" s="116">
        <f t="shared" ref="BF56" si="754">+(BF54/BF9)*100</f>
        <v>65.409113027981576</v>
      </c>
      <c r="BG56" s="116">
        <f t="shared" si="753"/>
        <v>96.988572902694315</v>
      </c>
      <c r="BH56" s="116">
        <f t="shared" ref="BH56:BI56" si="755">+(BH54/BH9)*100</f>
        <v>35.615529065248381</v>
      </c>
      <c r="BI56" s="116">
        <f t="shared" si="755"/>
        <v>86.777517274290091</v>
      </c>
      <c r="BJ56" s="116">
        <f t="shared" ref="BJ56:BK56" si="756">+(BJ54/BJ9)*100</f>
        <v>63.189243756411862</v>
      </c>
      <c r="BK56" s="116">
        <f t="shared" si="756"/>
        <v>89.402616741935375</v>
      </c>
      <c r="BL56" s="116">
        <f t="shared" ref="BL56:BM56" si="757">+(BL54/BL9)*100</f>
        <v>45.724240124493811</v>
      </c>
      <c r="BM56" s="116">
        <f t="shared" si="757"/>
        <v>75.49516040417069</v>
      </c>
      <c r="BN56" s="116">
        <f t="shared" ref="BN56:BO56" si="758">+(BN54/BN9)*100</f>
        <v>40.828670544586728</v>
      </c>
      <c r="BO56" s="116">
        <f t="shared" si="758"/>
        <v>77.086798457622706</v>
      </c>
      <c r="BP56" s="116">
        <f t="shared" ref="BP56:BQ56" si="759">+(BP54/BP9)*100</f>
        <v>80.026724747914415</v>
      </c>
      <c r="BQ56" s="116">
        <f t="shared" si="759"/>
        <v>62.049650583500849</v>
      </c>
      <c r="BR56" s="116">
        <f t="shared" ref="BR56:BS56" si="760">+(BR54/BR9)*100</f>
        <v>35.38210680753501</v>
      </c>
      <c r="BS56" s="116">
        <f t="shared" si="760"/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</row>
    <row r="57" spans="2:92" x14ac:dyDescent="0.25">
      <c r="B57" s="190"/>
      <c r="C57" s="34" t="s">
        <v>156</v>
      </c>
      <c r="D57" s="23">
        <f t="shared" ref="D57:P57" si="761">+(D54/D124)*100</f>
        <v>1.7503914486676597</v>
      </c>
      <c r="E57" s="23">
        <f t="shared" si="761"/>
        <v>1.6544460357304571</v>
      </c>
      <c r="F57" s="23">
        <f t="shared" si="761"/>
        <v>1.6019157799205777</v>
      </c>
      <c r="G57" s="23">
        <f t="shared" si="761"/>
        <v>1.3150923507474699</v>
      </c>
      <c r="H57" s="23">
        <f t="shared" si="761"/>
        <v>0.99672860509826855</v>
      </c>
      <c r="I57" s="23">
        <f t="shared" si="761"/>
        <v>1.1852040990223573</v>
      </c>
      <c r="J57" s="23">
        <f t="shared" si="761"/>
        <v>0.85670779651942275</v>
      </c>
      <c r="K57" s="23">
        <f t="shared" si="761"/>
        <v>0.72387721700172125</v>
      </c>
      <c r="L57" s="23">
        <f t="shared" si="761"/>
        <v>0.75453027073037848</v>
      </c>
      <c r="M57" s="23">
        <f t="shared" si="761"/>
        <v>0.61899936754408991</v>
      </c>
      <c r="N57" s="23">
        <f t="shared" si="761"/>
        <v>0.59736970626816865</v>
      </c>
      <c r="O57" s="23">
        <f t="shared" si="761"/>
        <v>0.75538153157152443</v>
      </c>
      <c r="P57" s="23">
        <f t="shared" si="761"/>
        <v>0.935552293906463</v>
      </c>
      <c r="Q57" s="23">
        <f t="shared" ref="Q57" si="762">+(Q54/Q48)*100</f>
        <v>0.95540823607019754</v>
      </c>
      <c r="R57" s="23">
        <f t="shared" ref="R57" si="763">+(R54/R48)*100</f>
        <v>1.0050723657435832</v>
      </c>
      <c r="S57" s="88">
        <f t="shared" ref="S57" si="764">+(S54/S48)*100</f>
        <v>1.2048083787722108</v>
      </c>
      <c r="T57" s="23">
        <f t="shared" ref="T57:U57" si="765">+(T54/T48)*100</f>
        <v>6.1659899173599431E-2</v>
      </c>
      <c r="U57" s="23">
        <f t="shared" si="765"/>
        <v>2.8745497186260214E-2</v>
      </c>
      <c r="V57" s="23">
        <f t="shared" ref="V57" si="766">+(V54/V48)*100</f>
        <v>0.2203546908267737</v>
      </c>
      <c r="W57" s="23">
        <f t="shared" ref="W57:X57" si="767">+(W54/W48)*100</f>
        <v>0.1246877711544889</v>
      </c>
      <c r="X57" s="23">
        <f t="shared" si="767"/>
        <v>0.11955525509554973</v>
      </c>
      <c r="Y57" s="23">
        <f t="shared" ref="Y57:Z57" si="768">+(Y54/Y48)*100</f>
        <v>2.9220299516886275E-2</v>
      </c>
      <c r="Z57" s="23">
        <f t="shared" si="768"/>
        <v>5.8142493811025667E-2</v>
      </c>
      <c r="AA57" s="23">
        <f t="shared" ref="AA57:AB57" si="769">+(AA54/AA48)*100</f>
        <v>0.12288637543332859</v>
      </c>
      <c r="AB57" s="23">
        <f t="shared" si="769"/>
        <v>0.22552584936710299</v>
      </c>
      <c r="AC57" s="23">
        <f t="shared" ref="AC57:AD57" si="770">+(AC54/AC48)*100</f>
        <v>0.19282757442404613</v>
      </c>
      <c r="AD57" s="23">
        <f t="shared" si="770"/>
        <v>0.1237564401474813</v>
      </c>
      <c r="AE57" s="23">
        <f t="shared" ref="AE57:AF57" si="771">+(AE54/AE48)*100</f>
        <v>3.3927446434077621E-2</v>
      </c>
      <c r="AF57" s="23">
        <f t="shared" si="771"/>
        <v>1.4858978790056558</v>
      </c>
      <c r="AG57" s="23">
        <f t="shared" ref="AG57:AH57" si="772">+(AG54/AG48)*100</f>
        <v>4.4775722043302539E-2</v>
      </c>
      <c r="AH57" s="116">
        <f t="shared" si="772"/>
        <v>7.9437101500233281E-2</v>
      </c>
      <c r="AI57" s="116">
        <f t="shared" ref="AI57:AJ57" si="773">+(AI54/AI48)*100</f>
        <v>0.2163037438245769</v>
      </c>
      <c r="AJ57" s="116">
        <f t="shared" si="773"/>
        <v>0.17642774132998157</v>
      </c>
      <c r="AK57" s="116">
        <f t="shared" ref="AK57:AL57" si="774">+(AK54/AK48)*100</f>
        <v>0.12585950066072682</v>
      </c>
      <c r="AL57" s="116">
        <f t="shared" si="774"/>
        <v>2.4772686104588035E-2</v>
      </c>
      <c r="AM57" s="116">
        <f t="shared" ref="AM57:AN57" si="775">+(AM54/AM48)*100</f>
        <v>5.2323546604905818E-2</v>
      </c>
      <c r="AN57" s="116">
        <f t="shared" si="775"/>
        <v>9.574583737247469E-2</v>
      </c>
      <c r="AO57" s="116">
        <f t="shared" ref="AO57:AP57" si="776">+(AO54/AO48)*100</f>
        <v>0.22166974022953326</v>
      </c>
      <c r="AP57" s="116">
        <f t="shared" si="776"/>
        <v>0.18012886696656391</v>
      </c>
      <c r="AQ57" s="116">
        <f t="shared" ref="AQ57:AR57" si="777">+(AQ54/AQ48)*100</f>
        <v>0.15905069535544103</v>
      </c>
      <c r="AR57" s="116">
        <f t="shared" si="777"/>
        <v>2.7554056276717032E-2</v>
      </c>
      <c r="AS57" s="116">
        <f t="shared" ref="AS57:AT57" si="778">+(AS54/AS48)*100</f>
        <v>1.4191845500557512</v>
      </c>
      <c r="AT57" s="116">
        <f t="shared" si="778"/>
        <v>4.6943322460188827E-2</v>
      </c>
      <c r="AU57" s="116">
        <f t="shared" ref="AU57:AV57" si="779">+(AU54/AU48)*100</f>
        <v>7.2458423129216354E-2</v>
      </c>
      <c r="AV57" s="116">
        <f t="shared" si="779"/>
        <v>0.23141920424355278</v>
      </c>
      <c r="AW57" s="116">
        <f t="shared" ref="AW57:AX57" si="780">+(AW54/AW48)*100</f>
        <v>0.15525431290153735</v>
      </c>
      <c r="AX57" s="116">
        <f t="shared" si="780"/>
        <v>0.15239033174570721</v>
      </c>
      <c r="AY57" s="116">
        <f t="shared" ref="AY57:AZ57" si="781">+(AY54/AY48)*100</f>
        <v>3.9179408337351437E-2</v>
      </c>
      <c r="AZ57" s="116">
        <f t="shared" si="781"/>
        <v>3.4226450415082522E-2</v>
      </c>
      <c r="BA57" s="116">
        <f t="shared" ref="BA57:BB57" si="782">+(BA54/BA48)*100</f>
        <v>8.818307235151128E-2</v>
      </c>
      <c r="BB57" s="116">
        <f t="shared" si="782"/>
        <v>0.26495684324586949</v>
      </c>
      <c r="BC57" s="116">
        <f t="shared" ref="BC57:BD57" si="783">+(BC54/BC48)*100</f>
        <v>0.1696997503092616</v>
      </c>
      <c r="BD57" s="116">
        <f t="shared" si="783"/>
        <v>0.23113659916962534</v>
      </c>
      <c r="BE57" s="116">
        <f t="shared" ref="BE57" si="784">+(BE54/BE48)*100</f>
        <v>4.9473387644281865E-2</v>
      </c>
      <c r="BF57" s="116">
        <f t="shared" ref="BF57" si="785">+(BF54/BF48)*100</f>
        <v>1.5758364518327559</v>
      </c>
      <c r="BG57" s="116">
        <f>+(BG54/BG100)*100</f>
        <v>0.58570566330235918</v>
      </c>
      <c r="BH57" s="116">
        <f t="shared" ref="BH57:BS57" si="786">+(BH54/BH100)*100</f>
        <v>7.4559653086027494E-2</v>
      </c>
      <c r="BI57" s="116">
        <f t="shared" si="786"/>
        <v>0.29554188084927197</v>
      </c>
      <c r="BJ57" s="116">
        <f t="shared" si="786"/>
        <v>0.18890710871065733</v>
      </c>
      <c r="BK57" s="116">
        <f t="shared" si="786"/>
        <v>0.27033419821249244</v>
      </c>
      <c r="BL57" s="116">
        <f t="shared" si="786"/>
        <v>7.9159995919190179E-2</v>
      </c>
      <c r="BM57" s="116">
        <f t="shared" si="786"/>
        <v>0.20771896454672101</v>
      </c>
      <c r="BN57" s="116">
        <f t="shared" si="786"/>
        <v>8.7188311411951117E-2</v>
      </c>
      <c r="BO57" s="116">
        <f t="shared" si="786"/>
        <v>0.35962648149047838</v>
      </c>
      <c r="BP57" s="116">
        <f t="shared" si="786"/>
        <v>0.18729248623000427</v>
      </c>
      <c r="BQ57" s="116">
        <f t="shared" si="786"/>
        <v>0.29063295546118662</v>
      </c>
      <c r="BR57" s="116">
        <f t="shared" si="786"/>
        <v>0.11232039417455859</v>
      </c>
      <c r="BS57" s="116">
        <f t="shared" si="786"/>
        <v>2.7389880933948985</v>
      </c>
      <c r="BT57" s="116">
        <v>2.3475019468366616E-2</v>
      </c>
      <c r="BU57" s="116">
        <v>0.39279004814926366</v>
      </c>
      <c r="BV57" s="116">
        <v>0.44780190118808527</v>
      </c>
      <c r="BW57" s="116">
        <v>0.18449805056577528</v>
      </c>
      <c r="BX57" s="116">
        <v>0.283262017345498</v>
      </c>
      <c r="BY57" s="116">
        <v>9.8861612901106233E-2</v>
      </c>
      <c r="BZ57" s="116">
        <v>7.6124344389010251E-2</v>
      </c>
      <c r="CA57" s="116">
        <v>0.14506815042082366</v>
      </c>
      <c r="CB57" s="116">
        <v>0.46784767510478131</v>
      </c>
      <c r="CC57" s="116">
        <v>0.18892703547053757</v>
      </c>
      <c r="CD57" s="116">
        <v>0.43325278164792264</v>
      </c>
      <c r="CE57" s="116">
        <v>5.349497682714513E-2</v>
      </c>
      <c r="CF57" s="116">
        <v>2.795403613478316</v>
      </c>
      <c r="CG57" s="116">
        <v>5.0174950952069128E-2</v>
      </c>
      <c r="CH57" s="116">
        <v>0.1502088835039383</v>
      </c>
      <c r="CI57" s="116">
        <v>1.0828479899789494</v>
      </c>
      <c r="CJ57" s="116">
        <v>0.17602585643071358</v>
      </c>
      <c r="CK57" s="116">
        <v>0.31145405671988752</v>
      </c>
      <c r="CL57" s="116">
        <v>0.11142664661099358</v>
      </c>
      <c r="CM57" s="116">
        <v>7.108376107715382E-2</v>
      </c>
      <c r="CN57" s="116">
        <v>0.24478122722972462</v>
      </c>
    </row>
    <row r="58" spans="2:92" x14ac:dyDescent="0.25">
      <c r="B58" s="190"/>
      <c r="C58" s="48" t="s">
        <v>78</v>
      </c>
      <c r="D58" s="31">
        <f t="shared" ref="D58:P58" si="787">+D54-D62-D66</f>
        <v>160.25225617999999</v>
      </c>
      <c r="E58" s="31">
        <f t="shared" si="787"/>
        <v>151.65030891999993</v>
      </c>
      <c r="F58" s="31">
        <f t="shared" si="787"/>
        <v>169.17936101000012</v>
      </c>
      <c r="G58" s="31">
        <f t="shared" si="787"/>
        <v>186.4270727899999</v>
      </c>
      <c r="H58" s="31">
        <f t="shared" si="787"/>
        <v>201.86448329999993</v>
      </c>
      <c r="I58" s="31">
        <f t="shared" si="787"/>
        <v>213.07048647000005</v>
      </c>
      <c r="J58" s="31">
        <f t="shared" si="787"/>
        <v>218.53345323999991</v>
      </c>
      <c r="K58" s="31">
        <f t="shared" si="787"/>
        <v>214.96537577999996</v>
      </c>
      <c r="L58" s="31">
        <f t="shared" si="787"/>
        <v>209.66536030999998</v>
      </c>
      <c r="M58" s="31">
        <f t="shared" si="787"/>
        <v>196.15502493</v>
      </c>
      <c r="N58" s="31">
        <f t="shared" si="787"/>
        <v>197.76342384000009</v>
      </c>
      <c r="O58" s="31">
        <f t="shared" si="787"/>
        <v>260.73906580999989</v>
      </c>
      <c r="P58" s="31">
        <f t="shared" si="787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256.51731911999997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</row>
    <row r="59" spans="2:92" x14ac:dyDescent="0.25">
      <c r="B59" s="190"/>
      <c r="C59" s="34" t="s">
        <v>92</v>
      </c>
      <c r="D59" s="23">
        <f>+(D58/D51)*100</f>
        <v>79.385238259721163</v>
      </c>
      <c r="E59" s="23">
        <f t="shared" ref="E59:Q59" si="788">+(E58/E51)*100</f>
        <v>70.768797292038073</v>
      </c>
      <c r="F59" s="23">
        <f t="shared" si="788"/>
        <v>65.467209023645552</v>
      </c>
      <c r="G59" s="23">
        <f t="shared" si="788"/>
        <v>64.354462448053226</v>
      </c>
      <c r="H59" s="23">
        <f t="shared" si="788"/>
        <v>67.941016167073286</v>
      </c>
      <c r="I59" s="23">
        <f t="shared" si="788"/>
        <v>60.033767792528458</v>
      </c>
      <c r="J59" s="23">
        <f t="shared" si="788"/>
        <v>62.164212381260377</v>
      </c>
      <c r="K59" s="23">
        <f t="shared" si="788"/>
        <v>57.485133500609408</v>
      </c>
      <c r="L59" s="23">
        <f t="shared" si="788"/>
        <v>61.522923731083793</v>
      </c>
      <c r="M59" s="23">
        <f t="shared" si="788"/>
        <v>63.218183705107492</v>
      </c>
      <c r="N59" s="23">
        <f t="shared" si="788"/>
        <v>51.000353624230911</v>
      </c>
      <c r="O59" s="23">
        <f t="shared" si="788"/>
        <v>63.932706988845297</v>
      </c>
      <c r="P59" s="23">
        <f t="shared" si="788"/>
        <v>54.216881039739192</v>
      </c>
      <c r="Q59" s="23">
        <f t="shared" si="788"/>
        <v>37.859927324285977</v>
      </c>
      <c r="R59" s="23">
        <f t="shared" ref="R59" si="789">+(R58/R51)*100</f>
        <v>42.533913806292681</v>
      </c>
      <c r="S59" s="88">
        <f t="shared" ref="S59" si="790">+(S58/S51)*100</f>
        <v>46.432767217355199</v>
      </c>
      <c r="T59" s="23">
        <f t="shared" ref="T59:U59" si="791">+(T58/T51)*100</f>
        <v>18.413984265739597</v>
      </c>
      <c r="U59" s="23">
        <f t="shared" si="791"/>
        <v>17.907061679116275</v>
      </c>
      <c r="V59" s="23">
        <f t="shared" ref="V59" si="792">+(V58/V51)*100</f>
        <v>32.576310060786675</v>
      </c>
      <c r="W59" s="23">
        <f t="shared" ref="W59:X59" si="793">+(W58/W51)*100</f>
        <v>65.375585669363133</v>
      </c>
      <c r="X59" s="23">
        <f t="shared" si="793"/>
        <v>37.360945322184094</v>
      </c>
      <c r="Y59" s="23">
        <f t="shared" ref="Y59:Z59" si="794">+(Y58/Y51)*100</f>
        <v>83.47809814285597</v>
      </c>
      <c r="Z59" s="23">
        <f t="shared" si="794"/>
        <v>13.846546805662333</v>
      </c>
      <c r="AA59" s="23">
        <f t="shared" ref="AA59:AB59" si="795">+(AA58/AA51)*100</f>
        <v>30.835382529808253</v>
      </c>
      <c r="AB59" s="23">
        <f t="shared" si="795"/>
        <v>36.0858179016872</v>
      </c>
      <c r="AC59" s="23">
        <f t="shared" ref="AC59:AD59" si="796">+(AC58/AC51)*100</f>
        <v>42.007219808842116</v>
      </c>
      <c r="AD59" s="23">
        <f t="shared" si="796"/>
        <v>72.941902170052103</v>
      </c>
      <c r="AE59" s="23">
        <f t="shared" ref="AE59:AF59" si="797">+(AE58/AE51)*100</f>
        <v>76.61843567458412</v>
      </c>
      <c r="AF59" s="23">
        <f t="shared" si="797"/>
        <v>40.277306085801875</v>
      </c>
      <c r="AG59" s="23">
        <f t="shared" ref="AG59:AH59" si="798">+(AG58/AG51)*100</f>
        <v>0</v>
      </c>
      <c r="AH59" s="116">
        <f t="shared" si="798"/>
        <v>4.1917939161336832</v>
      </c>
      <c r="AI59" s="116">
        <f t="shared" ref="AI59:AJ59" si="799">+(AI58/AI51)*100</f>
        <v>31.587358188818637</v>
      </c>
      <c r="AJ59" s="116">
        <f t="shared" si="799"/>
        <v>41.846605110612074</v>
      </c>
      <c r="AK59" s="116">
        <f t="shared" ref="AK59:AL59" si="800">+(AK58/AK51)*100</f>
        <v>71.981605568713363</v>
      </c>
      <c r="AL59" s="116">
        <f t="shared" si="800"/>
        <v>66.475107427384387</v>
      </c>
      <c r="AM59" s="116">
        <f t="shared" ref="AM59:AN59" si="801">+(AM58/AM51)*100</f>
        <v>10.882431142158012</v>
      </c>
      <c r="AN59" s="116">
        <f t="shared" si="801"/>
        <v>19.312136739524004</v>
      </c>
      <c r="AO59" s="116">
        <f t="shared" ref="AO59:AP59" si="802">+(AO58/AO51)*100</f>
        <v>29.950344285719289</v>
      </c>
      <c r="AP59" s="116">
        <f t="shared" si="802"/>
        <v>42.989013118478233</v>
      </c>
      <c r="AQ59" s="116">
        <f t="shared" ref="AQ59:AR59" si="803">+(AQ58/AQ51)*100</f>
        <v>28.067769175197306</v>
      </c>
      <c r="AR59" s="116">
        <f t="shared" si="803"/>
        <v>68.030837738941358</v>
      </c>
      <c r="AS59" s="116">
        <f t="shared" ref="AS59:AT59" si="804">+(AS58/AS51)*100</f>
        <v>34.476678171142176</v>
      </c>
      <c r="AT59" s="116">
        <f t="shared" si="804"/>
        <v>3.0985050018219338E-3</v>
      </c>
      <c r="AU59" s="116">
        <f t="shared" ref="AU59:AV59" si="805">+(AU58/AU51)*100</f>
        <v>0</v>
      </c>
      <c r="AV59" s="116">
        <f t="shared" si="805"/>
        <v>35.931070396290941</v>
      </c>
      <c r="AW59" s="116">
        <f t="shared" ref="AW59:AX59" si="806">+(AW58/AW51)*100</f>
        <v>39.578661429484285</v>
      </c>
      <c r="AX59" s="116">
        <f t="shared" si="806"/>
        <v>73.415174249183138</v>
      </c>
      <c r="AY59" s="116">
        <f t="shared" ref="AY59:AZ59" si="807">+(AY58/AY51)*100</f>
        <v>38.644178225151876</v>
      </c>
      <c r="AZ59" s="116">
        <f t="shared" si="807"/>
        <v>1.3809087547036718</v>
      </c>
      <c r="BA59" s="116">
        <f t="shared" ref="BA59:BB59" si="808">+(BA58/BA51)*100</f>
        <v>15.560594189878058</v>
      </c>
      <c r="BB59" s="116">
        <f t="shared" si="808"/>
        <v>44.329243137223777</v>
      </c>
      <c r="BC59" s="116">
        <f t="shared" ref="BC59:BD59" si="809">+(BC58/BC51)*100</f>
        <v>44.59553456692619</v>
      </c>
      <c r="BD59" s="116">
        <f t="shared" si="809"/>
        <v>70.626004794096502</v>
      </c>
      <c r="BE59" s="116">
        <f t="shared" ref="BE59:BG59" si="810">+(BE58/BE51)*100</f>
        <v>43.164421034836515</v>
      </c>
      <c r="BF59" s="116">
        <f t="shared" ref="BF59" si="811">+(BF58/BF51)*100</f>
        <v>42.773719596661159</v>
      </c>
      <c r="BG59" s="116">
        <f t="shared" si="810"/>
        <v>0.23229963780723961</v>
      </c>
      <c r="BH59" s="116">
        <f t="shared" ref="BH59:BI59" si="812">+(BH58/BH51)*100</f>
        <v>4.2294566918170968</v>
      </c>
      <c r="BI59" s="116">
        <f t="shared" si="812"/>
        <v>50.749090945180832</v>
      </c>
      <c r="BJ59" s="116">
        <f t="shared" ref="BJ59:BK59" si="813">+(BJ58/BJ51)*100</f>
        <v>50.972445730597386</v>
      </c>
      <c r="BK59" s="116">
        <f t="shared" si="813"/>
        <v>84.009011439767903</v>
      </c>
      <c r="BL59" s="116">
        <f t="shared" ref="BL59:BM59" si="814">+(BL58/BL51)*100</f>
        <v>60.271187138979386</v>
      </c>
      <c r="BM59" s="116">
        <f t="shared" si="814"/>
        <v>11.200503968077081</v>
      </c>
      <c r="BN59" s="116">
        <f t="shared" ref="BN59:BO59" si="815">+(BN58/BN51)*100</f>
        <v>14.616323065722945</v>
      </c>
      <c r="BO59" s="116">
        <f t="shared" si="815"/>
        <v>59.102490139168154</v>
      </c>
      <c r="BP59" s="116">
        <f t="shared" ref="BP59:BQ59" si="816">+(BP58/BP51)*100</f>
        <v>52.726965453776387</v>
      </c>
      <c r="BQ59" s="116">
        <f t="shared" si="816"/>
        <v>57.009528005987384</v>
      </c>
      <c r="BR59" s="116">
        <f t="shared" ref="BR59:BS59" si="817">+(BR58/BR51)*100</f>
        <v>69.887159020131847</v>
      </c>
      <c r="BS59" s="116">
        <f t="shared" si="817"/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</row>
    <row r="60" spans="2:92" x14ac:dyDescent="0.25">
      <c r="B60" s="190"/>
      <c r="C60" s="34" t="s">
        <v>159</v>
      </c>
      <c r="D60" s="23">
        <f t="shared" ref="D60:Q60" si="818">+(D58/D9)*100</f>
        <v>64.812471770905816</v>
      </c>
      <c r="E60" s="23">
        <f t="shared" si="818"/>
        <v>57.201659264453298</v>
      </c>
      <c r="F60" s="23">
        <f t="shared" si="818"/>
        <v>56.181425789877693</v>
      </c>
      <c r="G60" s="23">
        <f t="shared" si="818"/>
        <v>56.108288485211013</v>
      </c>
      <c r="H60" s="23">
        <f t="shared" si="818"/>
        <v>59.100034258346057</v>
      </c>
      <c r="I60" s="23">
        <f t="shared" si="818"/>
        <v>51.635234266964062</v>
      </c>
      <c r="J60" s="23">
        <f t="shared" si="818"/>
        <v>53.840762176381062</v>
      </c>
      <c r="K60" s="23">
        <f t="shared" si="818"/>
        <v>50.150237634001428</v>
      </c>
      <c r="L60" s="23">
        <f t="shared" si="818"/>
        <v>52.937792350954517</v>
      </c>
      <c r="M60" s="23">
        <f t="shared" si="818"/>
        <v>53.643508675284288</v>
      </c>
      <c r="N60" s="23">
        <f t="shared" si="818"/>
        <v>43.423925739940053</v>
      </c>
      <c r="O60" s="23">
        <f t="shared" si="818"/>
        <v>54.983822680854601</v>
      </c>
      <c r="P60" s="23">
        <f t="shared" si="818"/>
        <v>46.566283873200767</v>
      </c>
      <c r="Q60" s="23">
        <f t="shared" si="818"/>
        <v>30.884573122489044</v>
      </c>
      <c r="R60" s="23">
        <f t="shared" ref="R60" si="819">+(R58/R9)*100</f>
        <v>37.626412170405047</v>
      </c>
      <c r="S60" s="88">
        <f t="shared" ref="S60" si="820">+(S58/S9)*100</f>
        <v>37.793990763179011</v>
      </c>
      <c r="T60" s="23">
        <f t="shared" ref="T60:U60" si="821">+(T58/T9)*100</f>
        <v>17.699373420156608</v>
      </c>
      <c r="U60" s="23">
        <f t="shared" si="821"/>
        <v>16.484882737288746</v>
      </c>
      <c r="V60" s="23">
        <f t="shared" ref="V60" si="822">+(V58/V9)*100</f>
        <v>29.653965267729259</v>
      </c>
      <c r="W60" s="23">
        <f t="shared" ref="W60:X60" si="823">+(W58/W9)*100</f>
        <v>55.999051247765919</v>
      </c>
      <c r="X60" s="23">
        <f t="shared" si="823"/>
        <v>34.391337655202555</v>
      </c>
      <c r="Y60" s="23">
        <f t="shared" ref="Y60:Z60" si="824">+(Y58/Y9)*100</f>
        <v>57.146180658315757</v>
      </c>
      <c r="Z60" s="23">
        <f t="shared" si="824"/>
        <v>11.636612213035354</v>
      </c>
      <c r="AA60" s="23">
        <f t="shared" ref="AA60:AB60" si="825">+(AA58/AA9)*100</f>
        <v>27.535252967978057</v>
      </c>
      <c r="AB60" s="23">
        <f t="shared" si="825"/>
        <v>32.666659794275979</v>
      </c>
      <c r="AC60" s="23">
        <f t="shared" ref="AC60:AD60" si="826">+(AC58/AC9)*100</f>
        <v>37.453284428173852</v>
      </c>
      <c r="AD60" s="23">
        <f t="shared" si="826"/>
        <v>70.659878022382998</v>
      </c>
      <c r="AE60" s="23">
        <f t="shared" ref="AE60:AF60" si="827">+(AE58/AE9)*100</f>
        <v>51.431888006880612</v>
      </c>
      <c r="AF60" s="23">
        <f t="shared" si="827"/>
        <v>35.972772968748863</v>
      </c>
      <c r="AG60" s="23">
        <f t="shared" ref="AG60:AH60" si="828">+(AG58/AG9)*100</f>
        <v>0</v>
      </c>
      <c r="AH60" s="116">
        <f t="shared" si="828"/>
        <v>3.5791799339276844</v>
      </c>
      <c r="AI60" s="116">
        <f t="shared" ref="AI60:AJ60" si="829">+(AI58/AI9)*100</f>
        <v>29.289276042207725</v>
      </c>
      <c r="AJ60" s="116">
        <f t="shared" si="829"/>
        <v>37.633764032033987</v>
      </c>
      <c r="AK60" s="116">
        <f t="shared" ref="AK60:AL60" si="830">+(AK58/AK9)*100</f>
        <v>62.48891420416021</v>
      </c>
      <c r="AL60" s="116">
        <f t="shared" si="830"/>
        <v>39.875980636208567</v>
      </c>
      <c r="AM60" s="116">
        <f t="shared" ref="AM60:AN60" si="831">+(AM58/AM9)*100</f>
        <v>10.236562496138546</v>
      </c>
      <c r="AN60" s="116">
        <f t="shared" si="831"/>
        <v>17.050667789165747</v>
      </c>
      <c r="AO60" s="116">
        <f t="shared" ref="AO60:AP60" si="832">+(AO58/AO9)*100</f>
        <v>26.221759846105247</v>
      </c>
      <c r="AP60" s="116">
        <f t="shared" si="832"/>
        <v>38.734741805360464</v>
      </c>
      <c r="AQ60" s="116">
        <f t="shared" ref="AQ60:AR60" si="833">+(AQ58/AQ9)*100</f>
        <v>23.146386366883462</v>
      </c>
      <c r="AR60" s="116">
        <f t="shared" si="833"/>
        <v>13.986576313504512</v>
      </c>
      <c r="AS60" s="116">
        <f t="shared" ref="AS60:AT60" si="834">+(AS58/AS9)*100</f>
        <v>27.456543267040797</v>
      </c>
      <c r="AT60" s="116">
        <f t="shared" si="834"/>
        <v>2.9070092209830629E-3</v>
      </c>
      <c r="AU60" s="116">
        <f t="shared" ref="AU60:AV60" si="835">+(AU58/AU9)*100</f>
        <v>0</v>
      </c>
      <c r="AV60" s="116">
        <f t="shared" si="835"/>
        <v>31.51808564493011</v>
      </c>
      <c r="AW60" s="116">
        <f t="shared" ref="AW60:AX60" si="836">+(AW58/AW9)*100</f>
        <v>33.114792361693588</v>
      </c>
      <c r="AX60" s="116">
        <f t="shared" si="836"/>
        <v>65.006044190633034</v>
      </c>
      <c r="AY60" s="116">
        <f t="shared" ref="AY60:AZ60" si="837">+(AY58/AY9)*100</f>
        <v>30.387419119744347</v>
      </c>
      <c r="AZ60" s="116">
        <f t="shared" si="837"/>
        <v>1.3429017276180466</v>
      </c>
      <c r="BA60" s="116">
        <f t="shared" ref="BA60:BB60" si="838">+(BA58/BA9)*100</f>
        <v>12.585305998945397</v>
      </c>
      <c r="BB60" s="116">
        <f t="shared" si="838"/>
        <v>35.059727182045833</v>
      </c>
      <c r="BC60" s="116">
        <f t="shared" ref="BC60:BD60" si="839">+(BC58/BC9)*100</f>
        <v>25.725707516693063</v>
      </c>
      <c r="BD60" s="116">
        <f t="shared" si="839"/>
        <v>65.091620182391168</v>
      </c>
      <c r="BE60" s="116">
        <f t="shared" ref="BE60:BG60" si="840">+(BE58/BE9)*100</f>
        <v>9.7809066055966216</v>
      </c>
      <c r="BF60" s="116">
        <f t="shared" ref="BF60" si="841">+(BF58/BF9)*100</f>
        <v>32.242207639661466</v>
      </c>
      <c r="BG60" s="116">
        <f t="shared" si="840"/>
        <v>0.23101568336827433</v>
      </c>
      <c r="BH60" s="116">
        <f t="shared" ref="BH60:BI60" si="842">+(BH58/BH9)*100</f>
        <v>1.7401292844292637</v>
      </c>
      <c r="BI60" s="116">
        <f t="shared" si="842"/>
        <v>46.94937698965493</v>
      </c>
      <c r="BJ60" s="116">
        <f t="shared" ref="BJ60:BK60" si="843">+(BJ58/BJ9)*100</f>
        <v>33.690379270920339</v>
      </c>
      <c r="BK60" s="116">
        <f t="shared" si="843"/>
        <v>76.615796213447425</v>
      </c>
      <c r="BL60" s="116">
        <f t="shared" ref="BL60:BM60" si="844">+(BL58/BL9)*100</f>
        <v>32.785304181929185</v>
      </c>
      <c r="BM60" s="116">
        <f t="shared" si="844"/>
        <v>8.455838436775295</v>
      </c>
      <c r="BN60" s="116">
        <f t="shared" ref="BN60:BO60" si="845">+(BN58/BN9)*100</f>
        <v>7.6196643038398628</v>
      </c>
      <c r="BO60" s="116">
        <f t="shared" si="845"/>
        <v>48.011098041846282</v>
      </c>
      <c r="BP60" s="116">
        <f t="shared" ref="BP60:BQ60" si="846">+(BP58/BP9)*100</f>
        <v>44.09065515327665</v>
      </c>
      <c r="BQ60" s="116">
        <f t="shared" si="846"/>
        <v>53.749470561631583</v>
      </c>
      <c r="BR60" s="116">
        <f t="shared" ref="BR60:BS60" si="847">+(BR58/BR9)*100</f>
        <v>28.325711550418248</v>
      </c>
      <c r="BS60" s="116">
        <f t="shared" si="847"/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</row>
    <row r="61" spans="2:92" x14ac:dyDescent="0.25">
      <c r="B61" s="190"/>
      <c r="C61" s="34" t="s">
        <v>157</v>
      </c>
      <c r="D61" s="23">
        <f t="shared" ref="D61:P61" si="848">+(D58/D124)*100</f>
        <v>1.6595762982201088</v>
      </c>
      <c r="E61" s="23">
        <f t="shared" si="848"/>
        <v>1.4063179651341109</v>
      </c>
      <c r="F61" s="23">
        <f t="shared" si="848"/>
        <v>1.2578923734367669</v>
      </c>
      <c r="G61" s="23">
        <f t="shared" si="848"/>
        <v>1.0408273137212347</v>
      </c>
      <c r="H61" s="23">
        <f t="shared" si="848"/>
        <v>0.82000812938288692</v>
      </c>
      <c r="I61" s="23">
        <f t="shared" si="848"/>
        <v>0.9515996924958805</v>
      </c>
      <c r="J61" s="23">
        <f t="shared" si="848"/>
        <v>0.80240356257731438</v>
      </c>
      <c r="K61" s="23">
        <f t="shared" si="848"/>
        <v>0.63555738253691751</v>
      </c>
      <c r="L61" s="23">
        <f t="shared" si="848"/>
        <v>0.62772246994133063</v>
      </c>
      <c r="M61" s="23">
        <f t="shared" si="848"/>
        <v>0.51038034517847219</v>
      </c>
      <c r="N61" s="23">
        <f t="shared" si="848"/>
        <v>0.49335874912919814</v>
      </c>
      <c r="O61" s="23">
        <f t="shared" si="848"/>
        <v>0.71764605554165839</v>
      </c>
      <c r="P61" s="23">
        <f t="shared" si="848"/>
        <v>0.82245369577542538</v>
      </c>
      <c r="Q61" s="23">
        <f t="shared" ref="Q61" si="849">+(Q58/Q48)*100</f>
        <v>0.53392810436366767</v>
      </c>
      <c r="R61" s="23">
        <f t="shared" ref="R61" si="850">+(R58/R48)*100</f>
        <v>0.59856915183319981</v>
      </c>
      <c r="S61" s="88">
        <f t="shared" ref="S61" si="851">+(S58/S48)*100</f>
        <v>0.69250731797961129</v>
      </c>
      <c r="T61" s="23">
        <f t="shared" ref="T61:U61" si="852">+(T58/T48)*100</f>
        <v>1.2090900651090541E-2</v>
      </c>
      <c r="U61" s="23">
        <f t="shared" si="852"/>
        <v>2.8745497186260221E-2</v>
      </c>
      <c r="V61" s="23">
        <f t="shared" ref="V61" si="853">+(V58/V48)*100</f>
        <v>7.6793527538298822E-2</v>
      </c>
      <c r="W61" s="23">
        <f t="shared" ref="W61:X61" si="854">+(W58/W48)*100</f>
        <v>8.3466150761550131E-2</v>
      </c>
      <c r="X61" s="23">
        <f t="shared" si="854"/>
        <v>0.1071312080534472</v>
      </c>
      <c r="Y61" s="23">
        <f t="shared" ref="Y61:Z61" si="855">+(Y58/Y48)*100</f>
        <v>2.9220299516886272E-2</v>
      </c>
      <c r="Z61" s="23">
        <f t="shared" si="855"/>
        <v>8.5734952885167734E-3</v>
      </c>
      <c r="AA61" s="23">
        <f t="shared" ref="AA61:AB61" si="856">+(AA58/AA48)*100</f>
        <v>3.9069080634353076E-2</v>
      </c>
      <c r="AB61" s="23">
        <f t="shared" si="856"/>
        <v>8.1964686078628224E-2</v>
      </c>
      <c r="AC61" s="23">
        <f t="shared" ref="AC61:AD61" si="857">+(AC58/AC48)*100</f>
        <v>8.3590280382758328E-2</v>
      </c>
      <c r="AD61" s="23">
        <f t="shared" si="857"/>
        <v>0.10387848885894072</v>
      </c>
      <c r="AE61" s="23">
        <f t="shared" ref="AE61:AF61" si="858">+(AE58/AE48)*100</f>
        <v>3.3927446434077628E-2</v>
      </c>
      <c r="AF61" s="23">
        <f t="shared" si="858"/>
        <v>0.7442913268593756</v>
      </c>
      <c r="AG61" s="23">
        <f t="shared" ref="AG61:AH61" si="859">+(AG58/AG48)*100</f>
        <v>0</v>
      </c>
      <c r="AH61" s="116">
        <f t="shared" si="859"/>
        <v>3.7248618705325327E-3</v>
      </c>
      <c r="AI61" s="116">
        <f t="shared" ref="AI61:AJ61" si="860">+(AI58/AI48)*100</f>
        <v>7.1486917472142114E-2</v>
      </c>
      <c r="AJ61" s="116">
        <f t="shared" si="860"/>
        <v>7.7753592960125684E-2</v>
      </c>
      <c r="AK61" s="116">
        <f t="shared" ref="AK61:AL61" si="861">+(AK58/AK48)*100</f>
        <v>0.10321710253654603</v>
      </c>
      <c r="AL61" s="116">
        <f t="shared" si="861"/>
        <v>2.4772686104588035E-2</v>
      </c>
      <c r="AM61" s="116">
        <f t="shared" ref="AM61:AN61" si="862">+(AM58/AM48)*100</f>
        <v>6.0654192233183871E-3</v>
      </c>
      <c r="AN61" s="116">
        <f t="shared" si="862"/>
        <v>2.003359774277394E-2</v>
      </c>
      <c r="AO61" s="116">
        <f t="shared" ref="AO61:AP61" si="863">+(AO58/AO48)*100</f>
        <v>7.6852913877098417E-2</v>
      </c>
      <c r="AP61" s="116">
        <f t="shared" si="863"/>
        <v>8.1454718596707984E-2</v>
      </c>
      <c r="AQ61" s="116">
        <f t="shared" ref="AQ61:AR61" si="864">+(AQ58/AQ48)*100</f>
        <v>0.12941304459897807</v>
      </c>
      <c r="AR61" s="116">
        <f t="shared" si="864"/>
        <v>2.7554056276717028E-2</v>
      </c>
      <c r="AS61" s="116">
        <f t="shared" ref="AS61:AT61" si="865">+(AS58/AS48)*100</f>
        <v>0.63677051588137235</v>
      </c>
      <c r="AT61" s="116">
        <f t="shared" si="865"/>
        <v>1.5538649447910345E-6</v>
      </c>
      <c r="AU61" s="116">
        <f t="shared" ref="AU61:AV61" si="866">+(AU58/AU48)*100</f>
        <v>0</v>
      </c>
      <c r="AV61" s="116">
        <f t="shared" si="866"/>
        <v>9.2826039764521195E-2</v>
      </c>
      <c r="AW61" s="116">
        <f t="shared" ref="AW61:AX61" si="867">+(AW58/AW48)*100</f>
        <v>6.5148997172100945E-2</v>
      </c>
      <c r="AX61" s="116">
        <f t="shared" si="867"/>
        <v>0.1170487427301645</v>
      </c>
      <c r="AY61" s="116">
        <f t="shared" ref="AY61:AZ61" si="868">+(AY58/AY48)*100</f>
        <v>2.0106516152303414E-2</v>
      </c>
      <c r="AZ61" s="116">
        <f t="shared" si="868"/>
        <v>1.6527811453808331E-3</v>
      </c>
      <c r="BA61" s="116">
        <f t="shared" ref="BA61:BB61" si="869">+(BA58/BA48)*100</f>
        <v>1.5724649222294919E-2</v>
      </c>
      <c r="BB61" s="116">
        <f t="shared" si="869"/>
        <v>0.12636367876683791</v>
      </c>
      <c r="BC61" s="116">
        <f t="shared" ref="BC61:BD61" si="870">+(BC58/BC48)*100</f>
        <v>7.9594434579825221E-2</v>
      </c>
      <c r="BD61" s="116">
        <f t="shared" si="870"/>
        <v>0.19121065984737659</v>
      </c>
      <c r="BE61" s="116">
        <f t="shared" ref="BE61" si="871">+(BE58/BE48)*100</f>
        <v>2.6585916998467383E-2</v>
      </c>
      <c r="BF61" s="116">
        <f t="shared" ref="BF61" si="872">+(BF58/BF48)*100</f>
        <v>0.77677931612378814</v>
      </c>
      <c r="BG61" s="116">
        <f>+(BG58/BG100)*100</f>
        <v>1.3950838744293361E-3</v>
      </c>
      <c r="BH61" s="116">
        <f t="shared" ref="BH61:BS61" si="873">+(BH58/BH100)*100</f>
        <v>3.6428894692029012E-3</v>
      </c>
      <c r="BI61" s="116">
        <f t="shared" si="873"/>
        <v>0.15989748976530238</v>
      </c>
      <c r="BJ61" s="116">
        <f t="shared" si="873"/>
        <v>0.1007189160859237</v>
      </c>
      <c r="BK61" s="116">
        <f t="shared" si="873"/>
        <v>0.23166961543821199</v>
      </c>
      <c r="BL61" s="116">
        <f t="shared" si="873"/>
        <v>5.6759489893866311E-2</v>
      </c>
      <c r="BM61" s="116">
        <f t="shared" si="873"/>
        <v>2.3265570866504111E-2</v>
      </c>
      <c r="BN61" s="116">
        <f t="shared" si="873"/>
        <v>1.6271547795126528E-2</v>
      </c>
      <c r="BO61" s="116">
        <f t="shared" si="873"/>
        <v>0.22398209040650885</v>
      </c>
      <c r="BP61" s="116">
        <f t="shared" si="873"/>
        <v>0.10318863416164165</v>
      </c>
      <c r="BQ61" s="116">
        <f t="shared" si="873"/>
        <v>0.25175592991904439</v>
      </c>
      <c r="BR61" s="116">
        <f t="shared" si="873"/>
        <v>8.9919888149234739E-2</v>
      </c>
      <c r="BS61" s="116">
        <f t="shared" si="873"/>
        <v>1.2624671458249965</v>
      </c>
      <c r="BT61" s="116">
        <v>5.1895289908394744E-3</v>
      </c>
      <c r="BU61" s="116">
        <v>2.9716303790671651E-3</v>
      </c>
      <c r="BV61" s="116">
        <v>0.31798055776963596</v>
      </c>
      <c r="BW61" s="116">
        <v>0.11094768599777599</v>
      </c>
      <c r="BX61" s="116">
        <v>0.2460539349201073</v>
      </c>
      <c r="BY61" s="116">
        <v>7.7422733178756351E-2</v>
      </c>
      <c r="BZ61" s="116">
        <v>2.4458988125562808E-2</v>
      </c>
      <c r="CA61" s="116">
        <v>2.3571974426249203E-3</v>
      </c>
      <c r="CB61" s="116">
        <v>0.33802633168633206</v>
      </c>
      <c r="CC61" s="116">
        <v>0.11537667090253828</v>
      </c>
      <c r="CD61" s="116">
        <v>0.34670105424413911</v>
      </c>
      <c r="CE61" s="116">
        <v>3.2056097104795254E-2</v>
      </c>
      <c r="CF61" s="116">
        <v>1.6195424107421748</v>
      </c>
      <c r="CG61" s="116">
        <v>4.3915399817155541E-4</v>
      </c>
      <c r="CH61" s="116">
        <v>1.8798651192488715E-3</v>
      </c>
      <c r="CI61" s="116">
        <v>0.31521072999669286</v>
      </c>
      <c r="CJ61" s="116">
        <v>0.12096767368507368</v>
      </c>
      <c r="CK61" s="116">
        <v>0.23011166482204501</v>
      </c>
      <c r="CL61" s="116">
        <v>9.0788450227468329E-2</v>
      </c>
      <c r="CM61" s="116">
        <v>2.1347964123256249E-2</v>
      </c>
      <c r="CN61" s="116">
        <v>4.6830616523286161E-3</v>
      </c>
    </row>
    <row r="62" spans="2:92" x14ac:dyDescent="0.25">
      <c r="B62" s="190"/>
      <c r="C62" s="48" t="s">
        <v>169</v>
      </c>
      <c r="D62" s="31">
        <f t="shared" ref="D62:O62" si="874">+D17</f>
        <v>8.7693062200000007</v>
      </c>
      <c r="E62" s="31">
        <f t="shared" si="874"/>
        <v>26.756892460000003</v>
      </c>
      <c r="F62" s="31">
        <f t="shared" si="874"/>
        <v>46.269189089999998</v>
      </c>
      <c r="G62" s="31">
        <f t="shared" si="874"/>
        <v>49.124794620000003</v>
      </c>
      <c r="H62" s="31">
        <f t="shared" si="874"/>
        <v>43.503943730000003</v>
      </c>
      <c r="I62" s="31">
        <f t="shared" si="874"/>
        <v>52.305822429999992</v>
      </c>
      <c r="J62" s="31">
        <f t="shared" si="874"/>
        <v>14.789679810000001</v>
      </c>
      <c r="K62" s="31">
        <f t="shared" si="874"/>
        <v>29.872529100000001</v>
      </c>
      <c r="L62" s="31">
        <f t="shared" si="874"/>
        <v>42.355028719999993</v>
      </c>
      <c r="M62" s="31">
        <f t="shared" si="874"/>
        <v>41.745665250000002</v>
      </c>
      <c r="N62" s="31">
        <f t="shared" si="874"/>
        <v>41.692912179999993</v>
      </c>
      <c r="O62" s="31">
        <f t="shared" si="874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</row>
    <row r="63" spans="2:92" x14ac:dyDescent="0.25">
      <c r="B63" s="190"/>
      <c r="C63" s="34" t="s">
        <v>92</v>
      </c>
      <c r="D63" s="23">
        <f>+(D62/D51)*100</f>
        <v>4.3441102187367342</v>
      </c>
      <c r="E63" s="23">
        <f t="shared" ref="E63:R63" si="875">+(E62/E51)*100</f>
        <v>12.486312175371221</v>
      </c>
      <c r="F63" s="23">
        <f t="shared" si="875"/>
        <v>17.904753011394579</v>
      </c>
      <c r="G63" s="23">
        <f t="shared" si="875"/>
        <v>16.957836130390056</v>
      </c>
      <c r="H63" s="23">
        <f t="shared" si="875"/>
        <v>14.642011789160424</v>
      </c>
      <c r="I63" s="23">
        <f t="shared" si="875"/>
        <v>14.737449798810918</v>
      </c>
      <c r="J63" s="23">
        <f t="shared" si="875"/>
        <v>4.2070849251166074</v>
      </c>
      <c r="K63" s="23">
        <f t="shared" si="875"/>
        <v>7.9883856508677225</v>
      </c>
      <c r="L63" s="23">
        <f t="shared" si="875"/>
        <v>12.428401132717482</v>
      </c>
      <c r="M63" s="23">
        <f t="shared" si="875"/>
        <v>13.45407865849069</v>
      </c>
      <c r="N63" s="23">
        <f t="shared" si="875"/>
        <v>10.75200471106489</v>
      </c>
      <c r="O63" s="23">
        <f t="shared" si="875"/>
        <v>3.3617284084159134</v>
      </c>
      <c r="P63" s="23">
        <f t="shared" si="875"/>
        <v>7.4555604432545151</v>
      </c>
      <c r="Q63" s="23">
        <f t="shared" si="875"/>
        <v>4.8984813058923571</v>
      </c>
      <c r="R63" s="23">
        <f t="shared" si="875"/>
        <v>4.6874553580344136</v>
      </c>
      <c r="S63" s="88">
        <f t="shared" ref="S63" si="876">+(S62/S51)*100</f>
        <v>2.2754941573175245</v>
      </c>
      <c r="T63" s="23">
        <f t="shared" ref="T63:U63" si="877">+(T62/T51)*100</f>
        <v>0</v>
      </c>
      <c r="U63" s="23">
        <f t="shared" si="877"/>
        <v>0</v>
      </c>
      <c r="V63" s="23">
        <f t="shared" ref="V63" si="878">+(V62/V51)*100</f>
        <v>0</v>
      </c>
      <c r="W63" s="23">
        <f t="shared" ref="W63:X63" si="879">+(W62/W51)*100</f>
        <v>0</v>
      </c>
      <c r="X63" s="23">
        <f t="shared" si="879"/>
        <v>0</v>
      </c>
      <c r="Y63" s="23">
        <f t="shared" ref="Y63:Z63" si="880">+(Y62/Y51)*100</f>
        <v>0</v>
      </c>
      <c r="Z63" s="23">
        <f t="shared" si="880"/>
        <v>0</v>
      </c>
      <c r="AA63" s="23">
        <f t="shared" ref="AA63:AB63" si="881">+(AA62/AA51)*100</f>
        <v>0</v>
      </c>
      <c r="AB63" s="23">
        <f t="shared" si="881"/>
        <v>0</v>
      </c>
      <c r="AC63" s="23">
        <f t="shared" ref="AC63:AD63" si="882">+(AC62/AC51)*100</f>
        <v>0</v>
      </c>
      <c r="AD63" s="23">
        <f t="shared" si="882"/>
        <v>0</v>
      </c>
      <c r="AE63" s="23">
        <f t="shared" ref="AE63:AF63" si="883">+(AE62/AE51)*100</f>
        <v>0</v>
      </c>
      <c r="AF63" s="23">
        <f t="shared" si="883"/>
        <v>0</v>
      </c>
      <c r="AG63" s="23">
        <f t="shared" ref="AG63:AH63" si="884">+(AG62/AG51)*100</f>
        <v>0</v>
      </c>
      <c r="AH63" s="116">
        <f t="shared" si="884"/>
        <v>0</v>
      </c>
      <c r="AI63" s="116">
        <f t="shared" ref="AI63:AJ63" si="885">+(AI62/AI51)*100</f>
        <v>0</v>
      </c>
      <c r="AJ63" s="116">
        <f t="shared" si="885"/>
        <v>0</v>
      </c>
      <c r="AK63" s="116">
        <f t="shared" ref="AK63:AL63" si="886">+(AK62/AK51)*100</f>
        <v>0</v>
      </c>
      <c r="AL63" s="116">
        <f t="shared" si="886"/>
        <v>0</v>
      </c>
      <c r="AM63" s="116">
        <f t="shared" ref="AM63:AN63" si="887">+(AM62/AM51)*100</f>
        <v>0</v>
      </c>
      <c r="AN63" s="116">
        <f t="shared" si="887"/>
        <v>0</v>
      </c>
      <c r="AO63" s="116">
        <f t="shared" ref="AO63:AP63" si="888">+(AO62/AO51)*100</f>
        <v>0</v>
      </c>
      <c r="AP63" s="116">
        <f t="shared" si="888"/>
        <v>0</v>
      </c>
      <c r="AQ63" s="116">
        <f t="shared" ref="AQ63:AR63" si="889">+(AQ62/AQ51)*100</f>
        <v>0</v>
      </c>
      <c r="AR63" s="116">
        <f t="shared" si="889"/>
        <v>0</v>
      </c>
      <c r="AS63" s="116">
        <f t="shared" ref="AS63:AT63" si="890">+(AS62/AS51)*100</f>
        <v>0</v>
      </c>
      <c r="AT63" s="116">
        <f t="shared" si="890"/>
        <v>0</v>
      </c>
      <c r="AU63" s="116">
        <f t="shared" ref="AU63:AV63" si="891">+(AU62/AU51)*100</f>
        <v>0</v>
      </c>
      <c r="AV63" s="116">
        <f t="shared" si="891"/>
        <v>0</v>
      </c>
      <c r="AW63" s="116">
        <f t="shared" ref="AW63:AX63" si="892">+(AW62/AW51)*100</f>
        <v>0</v>
      </c>
      <c r="AX63" s="116">
        <f t="shared" si="892"/>
        <v>0</v>
      </c>
      <c r="AY63" s="116">
        <f t="shared" ref="AY63:AZ63" si="893">+(AY62/AY51)*100</f>
        <v>0</v>
      </c>
      <c r="AZ63" s="116">
        <f t="shared" si="893"/>
        <v>0</v>
      </c>
      <c r="BA63" s="116">
        <f t="shared" ref="BA63:BB63" si="894">+(BA62/BA51)*100</f>
        <v>0</v>
      </c>
      <c r="BB63" s="116">
        <f t="shared" si="894"/>
        <v>0</v>
      </c>
      <c r="BC63" s="116">
        <f t="shared" ref="BC63:BD63" si="895">+(BC62/BC51)*100</f>
        <v>0</v>
      </c>
      <c r="BD63" s="116">
        <f t="shared" si="895"/>
        <v>0</v>
      </c>
      <c r="BE63" s="116">
        <f t="shared" ref="BE63:BG63" si="896">+(BE62/BE51)*100</f>
        <v>0</v>
      </c>
      <c r="BF63" s="116">
        <f t="shared" ref="BF63" si="897">+(BF62/BF51)*100</f>
        <v>0</v>
      </c>
      <c r="BG63" s="116">
        <f t="shared" si="896"/>
        <v>0</v>
      </c>
      <c r="BH63" s="116">
        <f t="shared" ref="BH63:BI63" si="898">+(BH62/BH51)*100</f>
        <v>0</v>
      </c>
      <c r="BI63" s="116">
        <f t="shared" si="898"/>
        <v>0</v>
      </c>
      <c r="BJ63" s="116">
        <f t="shared" ref="BJ63:BK63" si="899">+(BJ62/BJ51)*100</f>
        <v>0</v>
      </c>
      <c r="BK63" s="116">
        <f t="shared" si="899"/>
        <v>0</v>
      </c>
      <c r="BL63" s="116">
        <f t="shared" ref="BL63:BM63" si="900">+(BL62/BL51)*100</f>
        <v>0</v>
      </c>
      <c r="BM63" s="116">
        <f t="shared" si="900"/>
        <v>0</v>
      </c>
      <c r="BN63" s="116">
        <f t="shared" ref="BN63:BO63" si="901">+(BN62/BN51)*100</f>
        <v>0</v>
      </c>
      <c r="BO63" s="116">
        <f t="shared" si="901"/>
        <v>0</v>
      </c>
      <c r="BP63" s="116">
        <f t="shared" ref="BP63:BQ63" si="902">+(BP62/BP51)*100</f>
        <v>0</v>
      </c>
      <c r="BQ63" s="116">
        <f t="shared" si="902"/>
        <v>0</v>
      </c>
      <c r="BR63" s="116">
        <f t="shared" ref="BR63:BS63" si="903">+(BR62/BR51)*100</f>
        <v>0</v>
      </c>
      <c r="BS63" s="116">
        <f t="shared" si="903"/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</row>
    <row r="64" spans="2:92" x14ac:dyDescent="0.25">
      <c r="B64" s="190"/>
      <c r="C64" s="34" t="s">
        <v>159</v>
      </c>
      <c r="D64" s="23">
        <f t="shared" ref="D64:R64" si="904">+(D62/D9)*100</f>
        <v>3.5466609043917607</v>
      </c>
      <c r="E64" s="23">
        <f t="shared" si="904"/>
        <v>10.092552111317785</v>
      </c>
      <c r="F64" s="23">
        <f t="shared" si="904"/>
        <v>15.365166280915318</v>
      </c>
      <c r="G64" s="23">
        <f t="shared" si="904"/>
        <v>14.784913516399708</v>
      </c>
      <c r="H64" s="23">
        <f t="shared" si="904"/>
        <v>12.736686131136571</v>
      </c>
      <c r="I64" s="23">
        <f t="shared" si="904"/>
        <v>12.675727358793749</v>
      </c>
      <c r="J64" s="23">
        <f t="shared" si="904"/>
        <v>3.6437791171520453</v>
      </c>
      <c r="K64" s="23">
        <f t="shared" si="904"/>
        <v>6.969096430798345</v>
      </c>
      <c r="L64" s="23">
        <f t="shared" si="904"/>
        <v>10.694097070125959</v>
      </c>
      <c r="M64" s="23">
        <f t="shared" si="904"/>
        <v>11.416398620392401</v>
      </c>
      <c r="N64" s="23">
        <f t="shared" si="904"/>
        <v>9.1547258195272612</v>
      </c>
      <c r="O64" s="23">
        <f t="shared" si="904"/>
        <v>2.8911755408977498</v>
      </c>
      <c r="P64" s="23">
        <f t="shared" si="904"/>
        <v>6.4034990094676685</v>
      </c>
      <c r="Q64" s="23">
        <f t="shared" si="904"/>
        <v>3.9959797805510275</v>
      </c>
      <c r="R64" s="23">
        <f t="shared" si="904"/>
        <v>4.1466235187057485</v>
      </c>
      <c r="S64" s="88">
        <f t="shared" ref="S64" si="905">+(S62/S9)*100</f>
        <v>1.8521404240405055</v>
      </c>
      <c r="T64" s="23">
        <f t="shared" ref="T64:U64" si="906">+(T62/T9)*100</f>
        <v>0</v>
      </c>
      <c r="U64" s="23">
        <f t="shared" si="906"/>
        <v>0</v>
      </c>
      <c r="V64" s="23">
        <f t="shared" ref="V64" si="907">+(V62/V9)*100</f>
        <v>0</v>
      </c>
      <c r="W64" s="23">
        <f t="shared" ref="W64:X64" si="908">+(W62/W9)*100</f>
        <v>0</v>
      </c>
      <c r="X64" s="23">
        <f t="shared" si="908"/>
        <v>0</v>
      </c>
      <c r="Y64" s="23">
        <f t="shared" ref="Y64:Z64" si="909">+(Y62/Y9)*100</f>
        <v>0</v>
      </c>
      <c r="Z64" s="23">
        <f t="shared" si="909"/>
        <v>0</v>
      </c>
      <c r="AA64" s="23">
        <f t="shared" ref="AA64:AB64" si="910">+(AA62/AA9)*100</f>
        <v>0</v>
      </c>
      <c r="AB64" s="23">
        <f t="shared" si="910"/>
        <v>0</v>
      </c>
      <c r="AC64" s="23">
        <f t="shared" ref="AC64:AD64" si="911">+(AC62/AC9)*100</f>
        <v>0</v>
      </c>
      <c r="AD64" s="23">
        <f t="shared" si="911"/>
        <v>0</v>
      </c>
      <c r="AE64" s="23">
        <f t="shared" ref="AE64:AF64" si="912">+(AE62/AE9)*100</f>
        <v>0</v>
      </c>
      <c r="AF64" s="23">
        <f t="shared" si="912"/>
        <v>0</v>
      </c>
      <c r="AG64" s="23">
        <f t="shared" ref="AG64:AH64" si="913">+(AG62/AG9)*100</f>
        <v>0</v>
      </c>
      <c r="AH64" s="116">
        <f t="shared" si="913"/>
        <v>0</v>
      </c>
      <c r="AI64" s="116">
        <f t="shared" ref="AI64:AJ64" si="914">+(AI62/AI9)*100</f>
        <v>0</v>
      </c>
      <c r="AJ64" s="116">
        <f t="shared" si="914"/>
        <v>0</v>
      </c>
      <c r="AK64" s="116">
        <f t="shared" ref="AK64:AL64" si="915">+(AK62/AK9)*100</f>
        <v>0</v>
      </c>
      <c r="AL64" s="116">
        <f t="shared" si="915"/>
        <v>0</v>
      </c>
      <c r="AM64" s="116">
        <f t="shared" ref="AM64:AN64" si="916">+(AM62/AM9)*100</f>
        <v>0</v>
      </c>
      <c r="AN64" s="116">
        <f t="shared" si="916"/>
        <v>0</v>
      </c>
      <c r="AO64" s="116">
        <f t="shared" ref="AO64:AP64" si="917">+(AO62/AO9)*100</f>
        <v>0</v>
      </c>
      <c r="AP64" s="116">
        <f t="shared" si="917"/>
        <v>0</v>
      </c>
      <c r="AQ64" s="116">
        <f t="shared" ref="AQ64:AR64" si="918">+(AQ62/AQ9)*100</f>
        <v>0</v>
      </c>
      <c r="AR64" s="116">
        <f t="shared" si="918"/>
        <v>0</v>
      </c>
      <c r="AS64" s="116">
        <f t="shared" ref="AS64:AT64" si="919">+(AS62/AS9)*100</f>
        <v>0</v>
      </c>
      <c r="AT64" s="116">
        <f t="shared" si="919"/>
        <v>0</v>
      </c>
      <c r="AU64" s="116">
        <f t="shared" ref="AU64:AV64" si="920">+(AU62/AU9)*100</f>
        <v>0</v>
      </c>
      <c r="AV64" s="116">
        <f t="shared" si="920"/>
        <v>0</v>
      </c>
      <c r="AW64" s="116">
        <f t="shared" ref="AW64:AX64" si="921">+(AW62/AW9)*100</f>
        <v>0</v>
      </c>
      <c r="AX64" s="116">
        <f t="shared" si="921"/>
        <v>0</v>
      </c>
      <c r="AY64" s="116">
        <f t="shared" ref="AY64:AZ64" si="922">+(AY62/AY9)*100</f>
        <v>0</v>
      </c>
      <c r="AZ64" s="116">
        <f t="shared" si="922"/>
        <v>0</v>
      </c>
      <c r="BA64" s="116">
        <f t="shared" ref="BA64:BB64" si="923">+(BA62/BA9)*100</f>
        <v>0</v>
      </c>
      <c r="BB64" s="116">
        <f t="shared" si="923"/>
        <v>0</v>
      </c>
      <c r="BC64" s="116">
        <f t="shared" ref="BC64:BD64" si="924">+(BC62/BC9)*100</f>
        <v>0</v>
      </c>
      <c r="BD64" s="116">
        <f t="shared" si="924"/>
        <v>0</v>
      </c>
      <c r="BE64" s="116">
        <f t="shared" ref="BE64:BG64" si="925">+(BE62/BE9)*100</f>
        <v>0</v>
      </c>
      <c r="BF64" s="116">
        <f t="shared" ref="BF64" si="926">+(BF62/BF9)*100</f>
        <v>0</v>
      </c>
      <c r="BG64" s="116">
        <f t="shared" si="925"/>
        <v>0</v>
      </c>
      <c r="BH64" s="116">
        <f t="shared" ref="BH64:BI64" si="927">+(BH62/BH9)*100</f>
        <v>0</v>
      </c>
      <c r="BI64" s="116">
        <f t="shared" si="927"/>
        <v>0</v>
      </c>
      <c r="BJ64" s="116">
        <f t="shared" ref="BJ64:BK64" si="928">+(BJ62/BJ9)*100</f>
        <v>0</v>
      </c>
      <c r="BK64" s="116">
        <f t="shared" si="928"/>
        <v>0</v>
      </c>
      <c r="BL64" s="116">
        <f t="shared" ref="BL64:BM64" si="929">+(BL62/BL9)*100</f>
        <v>0</v>
      </c>
      <c r="BM64" s="116">
        <f t="shared" si="929"/>
        <v>0</v>
      </c>
      <c r="BN64" s="116">
        <f t="shared" ref="BN64:BO64" si="930">+(BN62/BN9)*100</f>
        <v>0</v>
      </c>
      <c r="BO64" s="116">
        <f t="shared" si="930"/>
        <v>0</v>
      </c>
      <c r="BP64" s="116">
        <f t="shared" ref="BP64:BQ64" si="931">+(BP62/BP9)*100</f>
        <v>0</v>
      </c>
      <c r="BQ64" s="116">
        <f t="shared" si="931"/>
        <v>0</v>
      </c>
      <c r="BR64" s="116">
        <f t="shared" ref="BR64:BS64" si="932">+(BR62/BR9)*100</f>
        <v>0</v>
      </c>
      <c r="BS64" s="116">
        <f t="shared" si="932"/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</row>
    <row r="65" spans="2:92" x14ac:dyDescent="0.25">
      <c r="B65" s="190"/>
      <c r="C65" s="34" t="s">
        <v>157</v>
      </c>
      <c r="D65" s="23">
        <f t="shared" ref="D65:P65" si="933">+(D62/D124)*100</f>
        <v>9.0815150447550952E-2</v>
      </c>
      <c r="E65" s="23">
        <f t="shared" si="933"/>
        <v>0.24812807059634615</v>
      </c>
      <c r="F65" s="23">
        <f t="shared" si="933"/>
        <v>0.34402340648381086</v>
      </c>
      <c r="G65" s="23">
        <f t="shared" si="933"/>
        <v>0.27426503702623517</v>
      </c>
      <c r="H65" s="23">
        <f t="shared" si="933"/>
        <v>0.17672047571538152</v>
      </c>
      <c r="I65" s="23">
        <f t="shared" si="933"/>
        <v>0.23360440652647704</v>
      </c>
      <c r="J65" s="23">
        <f t="shared" si="933"/>
        <v>5.4304233942108475E-2</v>
      </c>
      <c r="K65" s="23">
        <f t="shared" si="933"/>
        <v>8.8319834464803626E-2</v>
      </c>
      <c r="L65" s="23">
        <f t="shared" si="933"/>
        <v>0.12680780078904774</v>
      </c>
      <c r="M65" s="23">
        <f t="shared" si="933"/>
        <v>0.10861902236561764</v>
      </c>
      <c r="N65" s="23">
        <f t="shared" si="933"/>
        <v>0.1040109571389705</v>
      </c>
      <c r="O65" s="23">
        <f t="shared" si="933"/>
        <v>3.7735476029865989E-2</v>
      </c>
      <c r="P65" s="23">
        <f t="shared" si="933"/>
        <v>0.11309859813103777</v>
      </c>
      <c r="Q65" s="23">
        <f t="shared" ref="Q65:R65" si="934">(Q62/Q48)*100</f>
        <v>6.9081929701387629E-2</v>
      </c>
      <c r="R65" s="23">
        <f t="shared" si="934"/>
        <v>6.5965389187851969E-2</v>
      </c>
      <c r="S65" s="88">
        <f t="shared" ref="S65" si="935">(S62/S48)*100</f>
        <v>3.3937162275636423E-2</v>
      </c>
      <c r="T65" s="23">
        <f t="shared" ref="T65:U65" si="936">(T62/T48)*100</f>
        <v>0</v>
      </c>
      <c r="U65" s="23">
        <f t="shared" si="936"/>
        <v>0</v>
      </c>
      <c r="V65" s="23">
        <f t="shared" ref="V65" si="937">(V62/V48)*100</f>
        <v>0</v>
      </c>
      <c r="W65" s="23">
        <f t="shared" ref="W65:X65" si="938">(W62/W48)*100</f>
        <v>0</v>
      </c>
      <c r="X65" s="23">
        <f t="shared" si="938"/>
        <v>0</v>
      </c>
      <c r="Y65" s="23">
        <f t="shared" ref="Y65:Z65" si="939">(Y62/Y48)*100</f>
        <v>0</v>
      </c>
      <c r="Z65" s="23">
        <f t="shared" si="939"/>
        <v>0</v>
      </c>
      <c r="AA65" s="23">
        <f t="shared" ref="AA65:AB65" si="940">(AA62/AA48)*100</f>
        <v>0</v>
      </c>
      <c r="AB65" s="23">
        <f t="shared" si="940"/>
        <v>0</v>
      </c>
      <c r="AC65" s="23">
        <f t="shared" ref="AC65:AD65" si="941">(AC62/AC48)*100</f>
        <v>0</v>
      </c>
      <c r="AD65" s="23">
        <f t="shared" si="941"/>
        <v>0</v>
      </c>
      <c r="AE65" s="23">
        <f t="shared" ref="AE65:AF65" si="942">(AE62/AE48)*100</f>
        <v>0</v>
      </c>
      <c r="AF65" s="23">
        <f t="shared" si="942"/>
        <v>0</v>
      </c>
      <c r="AG65" s="23">
        <f t="shared" ref="AG65:AH65" si="943">(AG62/AG48)*100</f>
        <v>0</v>
      </c>
      <c r="AH65" s="116">
        <f t="shared" si="943"/>
        <v>0</v>
      </c>
      <c r="AI65" s="116">
        <f t="shared" ref="AI65:AJ65" si="944">(AI62/AI48)*100</f>
        <v>0</v>
      </c>
      <c r="AJ65" s="116">
        <f t="shared" si="944"/>
        <v>0</v>
      </c>
      <c r="AK65" s="116">
        <f t="shared" ref="AK65:AL65" si="945">(AK62/AK48)*100</f>
        <v>0</v>
      </c>
      <c r="AL65" s="116">
        <f t="shared" si="945"/>
        <v>0</v>
      </c>
      <c r="AM65" s="116">
        <f t="shared" ref="AM65:AN65" si="946">(AM62/AM48)*100</f>
        <v>0</v>
      </c>
      <c r="AN65" s="116">
        <f t="shared" si="946"/>
        <v>0</v>
      </c>
      <c r="AO65" s="116">
        <f t="shared" ref="AO65:AP65" si="947">(AO62/AO48)*100</f>
        <v>0</v>
      </c>
      <c r="AP65" s="116">
        <f t="shared" si="947"/>
        <v>0</v>
      </c>
      <c r="AQ65" s="116">
        <f t="shared" ref="AQ65:AR65" si="948">(AQ62/AQ48)*100</f>
        <v>0</v>
      </c>
      <c r="AR65" s="116">
        <f t="shared" si="948"/>
        <v>0</v>
      </c>
      <c r="AS65" s="116">
        <f t="shared" ref="AS65:AT65" si="949">(AS62/AS48)*100</f>
        <v>0</v>
      </c>
      <c r="AT65" s="116">
        <f t="shared" si="949"/>
        <v>0</v>
      </c>
      <c r="AU65" s="116">
        <f t="shared" ref="AU65:AV65" si="950">(AU62/AU48)*100</f>
        <v>0</v>
      </c>
      <c r="AV65" s="116">
        <f t="shared" si="950"/>
        <v>0</v>
      </c>
      <c r="AW65" s="116">
        <f t="shared" ref="AW65:AX65" si="951">(AW62/AW48)*100</f>
        <v>0</v>
      </c>
      <c r="AX65" s="116">
        <f t="shared" si="951"/>
        <v>0</v>
      </c>
      <c r="AY65" s="116">
        <f t="shared" ref="AY65:AZ65" si="952">(AY62/AY48)*100</f>
        <v>0</v>
      </c>
      <c r="AZ65" s="116">
        <f t="shared" si="952"/>
        <v>0</v>
      </c>
      <c r="BA65" s="116">
        <f t="shared" ref="BA65:BB65" si="953">(BA62/BA48)*100</f>
        <v>0</v>
      </c>
      <c r="BB65" s="116">
        <f t="shared" si="953"/>
        <v>0</v>
      </c>
      <c r="BC65" s="116">
        <f t="shared" ref="BC65:BD65" si="954">(BC62/BC48)*100</f>
        <v>0</v>
      </c>
      <c r="BD65" s="116">
        <f t="shared" si="954"/>
        <v>0</v>
      </c>
      <c r="BE65" s="116">
        <f t="shared" ref="BE65" si="955">(BE62/BE48)*100</f>
        <v>0</v>
      </c>
      <c r="BF65" s="116">
        <f t="shared" ref="BF65" si="956">(BF62/BF48)*100</f>
        <v>0</v>
      </c>
      <c r="BG65" s="116">
        <f>(BG62/BG100)*100</f>
        <v>0</v>
      </c>
      <c r="BH65" s="116">
        <f t="shared" ref="BH65:BS65" si="957">(BH62/BH100)*100</f>
        <v>0</v>
      </c>
      <c r="BI65" s="116">
        <f t="shared" si="957"/>
        <v>0</v>
      </c>
      <c r="BJ65" s="116">
        <f t="shared" si="957"/>
        <v>0</v>
      </c>
      <c r="BK65" s="116">
        <f t="shared" si="957"/>
        <v>0</v>
      </c>
      <c r="BL65" s="116">
        <f t="shared" si="957"/>
        <v>0</v>
      </c>
      <c r="BM65" s="116">
        <f t="shared" si="957"/>
        <v>0</v>
      </c>
      <c r="BN65" s="116">
        <f t="shared" si="957"/>
        <v>0</v>
      </c>
      <c r="BO65" s="116">
        <f t="shared" si="957"/>
        <v>0</v>
      </c>
      <c r="BP65" s="116">
        <f t="shared" si="957"/>
        <v>0</v>
      </c>
      <c r="BQ65" s="116">
        <f t="shared" si="957"/>
        <v>0</v>
      </c>
      <c r="BR65" s="116">
        <f t="shared" si="957"/>
        <v>0</v>
      </c>
      <c r="BS65" s="116">
        <f t="shared" si="957"/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</row>
    <row r="66" spans="2:92" x14ac:dyDescent="0.25">
      <c r="B66" s="190"/>
      <c r="C66" s="48" t="s">
        <v>161</v>
      </c>
      <c r="D66" s="31">
        <f t="shared" ref="D66:Q66" si="958">+D23</f>
        <v>0</v>
      </c>
      <c r="E66" s="31">
        <f t="shared" si="958"/>
        <v>0</v>
      </c>
      <c r="F66" s="31">
        <f t="shared" si="958"/>
        <v>0</v>
      </c>
      <c r="G66" s="31">
        <f t="shared" si="958"/>
        <v>0</v>
      </c>
      <c r="H66" s="31">
        <f t="shared" si="958"/>
        <v>0</v>
      </c>
      <c r="I66" s="31">
        <f t="shared" si="958"/>
        <v>0</v>
      </c>
      <c r="J66" s="31">
        <f t="shared" si="958"/>
        <v>0</v>
      </c>
      <c r="K66" s="31">
        <f t="shared" si="958"/>
        <v>0</v>
      </c>
      <c r="L66" s="31">
        <f t="shared" si="958"/>
        <v>0</v>
      </c>
      <c r="M66" s="31">
        <f t="shared" si="958"/>
        <v>0</v>
      </c>
      <c r="N66" s="31">
        <f t="shared" si="958"/>
        <v>0</v>
      </c>
      <c r="O66" s="31">
        <f t="shared" si="958"/>
        <v>0</v>
      </c>
      <c r="P66" s="31">
        <f t="shared" si="958"/>
        <v>0</v>
      </c>
      <c r="Q66" s="31">
        <f t="shared" si="958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/>
      <c r="AL66" s="131"/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293.84850576000002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</row>
    <row r="67" spans="2:92" x14ac:dyDescent="0.25">
      <c r="B67" s="190"/>
      <c r="C67" s="34" t="s">
        <v>92</v>
      </c>
      <c r="D67" s="23">
        <f t="shared" ref="D67:Q67" si="959">+(D66/D51)*100</f>
        <v>0</v>
      </c>
      <c r="E67" s="23">
        <f t="shared" si="959"/>
        <v>0</v>
      </c>
      <c r="F67" s="23">
        <f t="shared" si="959"/>
        <v>0</v>
      </c>
      <c r="G67" s="23">
        <f t="shared" si="959"/>
        <v>0</v>
      </c>
      <c r="H67" s="23">
        <f t="shared" si="959"/>
        <v>0</v>
      </c>
      <c r="I67" s="23">
        <f t="shared" si="959"/>
        <v>0</v>
      </c>
      <c r="J67" s="23">
        <f t="shared" si="959"/>
        <v>0</v>
      </c>
      <c r="K67" s="23">
        <f t="shared" si="959"/>
        <v>0</v>
      </c>
      <c r="L67" s="23">
        <f t="shared" si="959"/>
        <v>0</v>
      </c>
      <c r="M67" s="23">
        <f t="shared" si="959"/>
        <v>0</v>
      </c>
      <c r="N67" s="23">
        <f t="shared" si="959"/>
        <v>0</v>
      </c>
      <c r="O67" s="23">
        <f t="shared" si="959"/>
        <v>0</v>
      </c>
      <c r="P67" s="23">
        <f t="shared" si="959"/>
        <v>0</v>
      </c>
      <c r="Q67" s="23">
        <f t="shared" si="959"/>
        <v>0</v>
      </c>
      <c r="R67" s="23">
        <f t="shared" ref="R67" si="960">+(R66/R51)*100</f>
        <v>24.198384497714386</v>
      </c>
      <c r="S67" s="88">
        <f t="shared" ref="S67" si="961">+(S66/S51)*100</f>
        <v>31.932170237360808</v>
      </c>
      <c r="T67" s="23">
        <f t="shared" ref="T67:U67" si="962">+(T66/T51)*100</f>
        <v>75.49170944346659</v>
      </c>
      <c r="U67" s="23">
        <f t="shared" si="962"/>
        <v>0</v>
      </c>
      <c r="V67" s="23">
        <f t="shared" ref="V67" si="963">+(V66/V51)*100</f>
        <v>60.899572110946444</v>
      </c>
      <c r="W67" s="23">
        <f t="shared" ref="W67:X67" si="964">+(W66/W51)*100</f>
        <v>32.287191284613243</v>
      </c>
      <c r="X67" s="23">
        <f t="shared" si="964"/>
        <v>0</v>
      </c>
      <c r="Y67" s="23">
        <f t="shared" ref="Y67:Z67" si="965">+(Y66/Y51)*100</f>
        <v>0</v>
      </c>
      <c r="Z67" s="23">
        <f t="shared" si="965"/>
        <v>80.055967263553214</v>
      </c>
      <c r="AA67" s="23">
        <f t="shared" ref="AA67:AB67" si="966">+(AA66/AA51)*100</f>
        <v>66.153037281034926</v>
      </c>
      <c r="AB67" s="23">
        <f t="shared" si="966"/>
        <v>63.204316932448698</v>
      </c>
      <c r="AC67" s="23">
        <f t="shared" ref="AC67:AD67" si="967">+(AC66/AC51)*100</f>
        <v>54.895796510116632</v>
      </c>
      <c r="AD67" s="23">
        <f t="shared" si="967"/>
        <v>0</v>
      </c>
      <c r="AE67" s="23">
        <f t="shared" ref="AE67:AF67" si="968">+(AE66/AE51)*100</f>
        <v>0</v>
      </c>
      <c r="AF67" s="23">
        <f t="shared" si="968"/>
        <v>38.372250104799242</v>
      </c>
      <c r="AG67" s="23">
        <f t="shared" ref="AG67:AH67" si="969">+(AG66/AG51)*100</f>
        <v>92.949268235506395</v>
      </c>
      <c r="AH67" s="116">
        <f t="shared" si="969"/>
        <v>85.203187792641998</v>
      </c>
      <c r="AI67" s="116">
        <f t="shared" ref="AI67:AJ67" si="970">+(AI66/AI51)*100</f>
        <v>63.989064398320252</v>
      </c>
      <c r="AJ67" s="116">
        <f t="shared" si="970"/>
        <v>53.105946159643956</v>
      </c>
      <c r="AK67" s="116">
        <f t="shared" ref="AK67:AL67" si="971">+(AK66/AK51)*100</f>
        <v>0</v>
      </c>
      <c r="AL67" s="116">
        <f t="shared" si="971"/>
        <v>0</v>
      </c>
      <c r="AM67" s="116">
        <f t="shared" ref="AM67:AN67" si="972">+(AM66/AM51)*100</f>
        <v>82.995233711131505</v>
      </c>
      <c r="AN67" s="116">
        <f t="shared" si="972"/>
        <v>72.985648576865742</v>
      </c>
      <c r="AO67" s="116">
        <f t="shared" ref="AO67:AP67" si="973">+(AO66/AO51)*100</f>
        <v>56.436556388177941</v>
      </c>
      <c r="AP67" s="116">
        <f t="shared" si="973"/>
        <v>52.076838908849176</v>
      </c>
      <c r="AQ67" s="116">
        <f t="shared" ref="AQ67:AR67" si="974">+(AQ66/AQ51)*100</f>
        <v>0</v>
      </c>
      <c r="AR67" s="116">
        <f t="shared" si="974"/>
        <v>0</v>
      </c>
      <c r="AS67" s="116">
        <f t="shared" ref="AS67:AT67" si="975">+(AS66/AS51)*100</f>
        <v>39.494098873765516</v>
      </c>
      <c r="AT67" s="116">
        <f t="shared" si="975"/>
        <v>93.604856248489213</v>
      </c>
      <c r="AU67" s="116">
        <f t="shared" ref="AU67:AV67" si="976">+(AU66/AU51)*100</f>
        <v>84.80197687195195</v>
      </c>
      <c r="AV67" s="116">
        <f t="shared" si="976"/>
        <v>53.646592723048926</v>
      </c>
      <c r="AW67" s="116">
        <f t="shared" ref="AW67:AX67" si="977">+(AW66/AW51)*100</f>
        <v>54.739872278177401</v>
      </c>
      <c r="AX67" s="116">
        <f t="shared" si="977"/>
        <v>0</v>
      </c>
      <c r="AY67" s="116">
        <f t="shared" ref="AY67:AZ67" si="978">+(AY66/AY51)*100</f>
        <v>36.657581019258991</v>
      </c>
      <c r="AZ67" s="116">
        <f t="shared" si="978"/>
        <v>27.215499882162831</v>
      </c>
      <c r="BA67" s="116">
        <f t="shared" ref="BA67:BB67" si="979">+(BA66/BA51)*100</f>
        <v>71.702465473990301</v>
      </c>
      <c r="BB67" s="116">
        <f t="shared" si="979"/>
        <v>48.619430403608668</v>
      </c>
      <c r="BC67" s="116">
        <f t="shared" ref="BC67:BD67" si="980">+(BC66/BC51)*100</f>
        <v>50.484619226058236</v>
      </c>
      <c r="BD67" s="116">
        <f t="shared" si="980"/>
        <v>0</v>
      </c>
      <c r="BE67" s="116">
        <f t="shared" ref="BE67:BG67" si="981">+(BE66/BE51)*100</f>
        <v>37.159689448942061</v>
      </c>
      <c r="BF67" s="116">
        <f t="shared" ref="BF67" si="982">+(BF66/BF51)*100</f>
        <v>39.85581627889087</v>
      </c>
      <c r="BG67" s="116">
        <f t="shared" si="981"/>
        <v>97.295322851874658</v>
      </c>
      <c r="BH67" s="116">
        <f t="shared" ref="BH67:BI67" si="983">+(BH66/BH51)*100</f>
        <v>82.33556987575021</v>
      </c>
      <c r="BI67" s="116">
        <f t="shared" si="983"/>
        <v>43.05151725288583</v>
      </c>
      <c r="BJ67" s="116">
        <f t="shared" ref="BJ67:BK67" si="984">+(BJ66/BJ51)*100</f>
        <v>44.630820478735664</v>
      </c>
      <c r="BK67" s="116">
        <f t="shared" si="984"/>
        <v>0</v>
      </c>
      <c r="BL67" s="116">
        <f t="shared" ref="BL67:BM67" si="985">+(BL66/BL51)*100</f>
        <v>23.786420441492179</v>
      </c>
      <c r="BM67" s="116">
        <f t="shared" si="985"/>
        <v>88.799496031922928</v>
      </c>
      <c r="BN67" s="116">
        <f t="shared" ref="BN67:BO67" si="986">+(BN66/BN51)*100</f>
        <v>63.702749169901864</v>
      </c>
      <c r="BO67" s="116">
        <f t="shared" si="986"/>
        <v>35.792688924028425</v>
      </c>
      <c r="BP67" s="116">
        <f t="shared" ref="BP67:BQ67" si="987">+(BP66/BP51)*100</f>
        <v>42.975090605342373</v>
      </c>
      <c r="BQ67" s="116">
        <f t="shared" si="987"/>
        <v>0</v>
      </c>
      <c r="BR67" s="116">
        <f t="shared" ref="BR67:BS67" si="988">+(BR66/BR51)*100</f>
        <v>17.410027513880468</v>
      </c>
      <c r="BS67" s="116">
        <f t="shared" si="988"/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</row>
    <row r="68" spans="2:92" x14ac:dyDescent="0.25">
      <c r="B68" s="190"/>
      <c r="C68" s="34" t="s">
        <v>159</v>
      </c>
      <c r="D68" s="23">
        <f t="shared" ref="D68:Q68" si="989">+(D66/D9)*100</f>
        <v>0</v>
      </c>
      <c r="E68" s="23">
        <f t="shared" si="989"/>
        <v>0</v>
      </c>
      <c r="F68" s="23">
        <f t="shared" si="989"/>
        <v>0</v>
      </c>
      <c r="G68" s="23">
        <f t="shared" si="989"/>
        <v>0</v>
      </c>
      <c r="H68" s="23">
        <f t="shared" si="989"/>
        <v>0</v>
      </c>
      <c r="I68" s="23">
        <f t="shared" si="989"/>
        <v>0</v>
      </c>
      <c r="J68" s="23">
        <f t="shared" si="989"/>
        <v>0</v>
      </c>
      <c r="K68" s="23">
        <f t="shared" si="989"/>
        <v>0</v>
      </c>
      <c r="L68" s="23">
        <f t="shared" si="989"/>
        <v>0</v>
      </c>
      <c r="M68" s="23">
        <f t="shared" si="989"/>
        <v>0</v>
      </c>
      <c r="N68" s="23">
        <f t="shared" si="989"/>
        <v>0</v>
      </c>
      <c r="O68" s="23">
        <f t="shared" si="989"/>
        <v>0</v>
      </c>
      <c r="P68" s="23">
        <f t="shared" si="989"/>
        <v>0</v>
      </c>
      <c r="Q68" s="23">
        <f t="shared" si="989"/>
        <v>0</v>
      </c>
      <c r="R68" s="23">
        <f t="shared" ref="R68" si="990">+(R66/R9)*100</f>
        <v>21.40640979138481</v>
      </c>
      <c r="S68" s="88">
        <f t="shared" ref="S68" si="991">+(S66/S9)*100</f>
        <v>25.99121739502942</v>
      </c>
      <c r="T68" s="23">
        <f t="shared" ref="T68:U68" si="992">+(T66/T9)*100</f>
        <v>72.562023312460539</v>
      </c>
      <c r="U68" s="23">
        <f t="shared" si="992"/>
        <v>0</v>
      </c>
      <c r="V68" s="23">
        <f t="shared" ref="V68" si="993">+(V66/V9)*100</f>
        <v>55.436413541858606</v>
      </c>
      <c r="W68" s="23">
        <f t="shared" ref="W68:X68" si="994">+(W66/W9)*100</f>
        <v>27.656380602656427</v>
      </c>
      <c r="X68" s="23">
        <f t="shared" si="994"/>
        <v>0</v>
      </c>
      <c r="Y68" s="23">
        <f t="shared" ref="Y68:Z68" si="995">+(Y66/Y9)*100</f>
        <v>0</v>
      </c>
      <c r="Z68" s="23">
        <f t="shared" si="995"/>
        <v>67.278886169977511</v>
      </c>
      <c r="AA68" s="23">
        <f t="shared" ref="AA68:AB68" si="996">+(AA66/AA9)*100</f>
        <v>59.073066934470972</v>
      </c>
      <c r="AB68" s="23">
        <f t="shared" si="996"/>
        <v>57.215660855656083</v>
      </c>
      <c r="AC68" s="23">
        <f t="shared" ref="AC68:AD68" si="997">+(AC66/AC9)*100</f>
        <v>48.944631183894195</v>
      </c>
      <c r="AD68" s="23">
        <f t="shared" si="997"/>
        <v>0</v>
      </c>
      <c r="AE68" s="23">
        <f t="shared" ref="AE68:AF68" si="998">+(AE66/AE9)*100</f>
        <v>0</v>
      </c>
      <c r="AF68" s="23">
        <f t="shared" si="998"/>
        <v>34.271314928050295</v>
      </c>
      <c r="AG68" s="23">
        <f t="shared" ref="AG68:AH68" si="999">+(AG66/AG9)*100</f>
        <v>88.331968147042488</v>
      </c>
      <c r="AH68" s="116">
        <f t="shared" si="999"/>
        <v>72.751081316367575</v>
      </c>
      <c r="AI68" s="116">
        <f t="shared" ref="AI68:AJ68" si="1000">+(AI66/AI9)*100</f>
        <v>59.33365366111687</v>
      </c>
      <c r="AJ68" s="116">
        <f t="shared" si="1000"/>
        <v>47.75958864971615</v>
      </c>
      <c r="AK68" s="116">
        <f t="shared" ref="AK68:AL68" si="1001">+(AK66/AK9)*100</f>
        <v>0</v>
      </c>
      <c r="AL68" s="116">
        <f t="shared" si="1001"/>
        <v>0</v>
      </c>
      <c r="AM68" s="116">
        <f t="shared" ref="AM68:AN68" si="1002">+(AM66/AM9)*100</f>
        <v>78.069494368254496</v>
      </c>
      <c r="AN68" s="116">
        <f t="shared" si="1002"/>
        <v>64.438962091338624</v>
      </c>
      <c r="AO68" s="116">
        <f t="shared" ref="AO68:AP68" si="1003">+(AO66/AO9)*100</f>
        <v>49.410644967363467</v>
      </c>
      <c r="AP68" s="116">
        <f t="shared" si="1003"/>
        <v>46.923219744873933</v>
      </c>
      <c r="AQ68" s="116">
        <f t="shared" ref="AQ68:AR68" si="1004">+(AQ66/AQ9)*100</f>
        <v>0</v>
      </c>
      <c r="AR68" s="116">
        <f t="shared" si="1004"/>
        <v>0</v>
      </c>
      <c r="AS68" s="116">
        <f t="shared" ref="AS68:AT68" si="1005">+(AS66/AS9)*100</f>
        <v>31.452317683783566</v>
      </c>
      <c r="AT68" s="116">
        <f t="shared" si="1005"/>
        <v>87.819829267065998</v>
      </c>
      <c r="AU68" s="116">
        <f t="shared" ref="AU68:AV68" si="1006">+(AU66/AU9)*100</f>
        <v>71.955958546578231</v>
      </c>
      <c r="AV68" s="116">
        <f t="shared" si="1006"/>
        <v>47.057821694571068</v>
      </c>
      <c r="AW68" s="116">
        <f t="shared" ref="AW68:AX68" si="1007">+(AW66/AW9)*100</f>
        <v>45.799919424437483</v>
      </c>
      <c r="AX68" s="116">
        <f t="shared" si="1007"/>
        <v>0</v>
      </c>
      <c r="AY68" s="116">
        <f t="shared" ref="AY68:AZ68" si="1008">+(AY66/AY9)*100</f>
        <v>28.825280534059804</v>
      </c>
      <c r="AZ68" s="116">
        <f t="shared" si="1008"/>
        <v>26.466442250623551</v>
      </c>
      <c r="BA68" s="116">
        <f t="shared" ref="BA68:BB68" si="1009">+(BA66/BA9)*100</f>
        <v>57.992481383261186</v>
      </c>
      <c r="BB68" s="116">
        <f t="shared" si="1009"/>
        <v>38.452810042805027</v>
      </c>
      <c r="BC68" s="116">
        <f t="shared" ref="BC68:BD68" si="1010">+(BC66/BC9)*100</f>
        <v>29.12292813425314</v>
      </c>
      <c r="BD68" s="116">
        <f t="shared" si="1010"/>
        <v>0</v>
      </c>
      <c r="BE68" s="116">
        <f t="shared" ref="BE68:BG68" si="1011">+(BE66/BE9)*100</f>
        <v>8.4202554622415562</v>
      </c>
      <c r="BF68" s="116">
        <f t="shared" ref="BF68" si="1012">+(BF66/BF9)*100</f>
        <v>30.042734562941931</v>
      </c>
      <c r="BG68" s="116">
        <f t="shared" si="1011"/>
        <v>96.757557219326046</v>
      </c>
      <c r="BH68" s="116">
        <f t="shared" ref="BH68:BI68" si="1013">+(BH66/BH9)*100</f>
        <v>33.875399780819116</v>
      </c>
      <c r="BI68" s="116">
        <f t="shared" si="1013"/>
        <v>39.828140284635161</v>
      </c>
      <c r="BJ68" s="116">
        <f t="shared" ref="BJ68:BK68" si="1014">+(BJ66/BJ9)*100</f>
        <v>29.49886448549152</v>
      </c>
      <c r="BK68" s="116">
        <f t="shared" si="1014"/>
        <v>0</v>
      </c>
      <c r="BL68" s="116">
        <f t="shared" ref="BL68:BM68" si="1015">+(BL66/BL9)*100</f>
        <v>12.938935942564628</v>
      </c>
      <c r="BM68" s="116">
        <f t="shared" si="1015"/>
        <v>67.039321967395409</v>
      </c>
      <c r="BN68" s="116">
        <f t="shared" ref="BN68:BO68" si="1016">+(BN66/BN9)*100</f>
        <v>33.209006240746866</v>
      </c>
      <c r="BO68" s="116">
        <f t="shared" si="1016"/>
        <v>29.075700415776438</v>
      </c>
      <c r="BP68" s="116">
        <f t="shared" ref="BP68:BQ68" si="1017">+(BP66/BP9)*100</f>
        <v>35.936069594637772</v>
      </c>
      <c r="BQ68" s="116">
        <f t="shared" si="1017"/>
        <v>0</v>
      </c>
      <c r="BR68" s="116">
        <f t="shared" ref="BR68:BS68" si="1018">+(BR66/BR9)*100</f>
        <v>7.0563952571167654</v>
      </c>
      <c r="BS68" s="116">
        <f t="shared" si="1018"/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</row>
    <row r="69" spans="2:92" x14ac:dyDescent="0.25">
      <c r="B69" s="190"/>
      <c r="C69" s="34" t="s">
        <v>157</v>
      </c>
      <c r="D69" s="23">
        <f t="shared" ref="D69:P69" si="1019">+(D66/D124)*100</f>
        <v>0</v>
      </c>
      <c r="E69" s="23">
        <f t="shared" si="1019"/>
        <v>0</v>
      </c>
      <c r="F69" s="23">
        <f t="shared" si="1019"/>
        <v>0</v>
      </c>
      <c r="G69" s="23">
        <f t="shared" si="1019"/>
        <v>0</v>
      </c>
      <c r="H69" s="23">
        <f t="shared" si="1019"/>
        <v>0</v>
      </c>
      <c r="I69" s="23">
        <f t="shared" si="1019"/>
        <v>0</v>
      </c>
      <c r="J69" s="23">
        <f t="shared" si="1019"/>
        <v>0</v>
      </c>
      <c r="K69" s="23">
        <f t="shared" si="1019"/>
        <v>0</v>
      </c>
      <c r="L69" s="23">
        <f t="shared" si="1019"/>
        <v>0</v>
      </c>
      <c r="M69" s="23">
        <f t="shared" si="1019"/>
        <v>0</v>
      </c>
      <c r="N69" s="23">
        <f t="shared" si="1019"/>
        <v>0</v>
      </c>
      <c r="O69" s="23">
        <f t="shared" si="1019"/>
        <v>0</v>
      </c>
      <c r="P69" s="23">
        <f t="shared" si="1019"/>
        <v>0</v>
      </c>
      <c r="Q69" s="23">
        <f t="shared" ref="Q69:R69" si="1020">+(Q66/Q100)*100</f>
        <v>0</v>
      </c>
      <c r="R69" s="23">
        <f t="shared" si="1020"/>
        <v>0.3405378247225313</v>
      </c>
      <c r="S69" s="88">
        <f t="shared" ref="S69" si="1021">+(S66/S100)*100</f>
        <v>0.47624259533853108</v>
      </c>
      <c r="T69" s="23">
        <f t="shared" ref="T69:U69" si="1022">+(T66/T100)*100</f>
        <v>4.95689985225089E-2</v>
      </c>
      <c r="U69" s="23">
        <f t="shared" si="1022"/>
        <v>0</v>
      </c>
      <c r="V69" s="23">
        <f t="shared" ref="V69" si="1023">+(V66/V100)*100</f>
        <v>0.14356116328847482</v>
      </c>
      <c r="W69" s="23">
        <f t="shared" ref="W69:X69" si="1024">+(W66/W100)*100</f>
        <v>4.1221620392938786E-2</v>
      </c>
      <c r="X69" s="23">
        <f t="shared" si="1024"/>
        <v>0</v>
      </c>
      <c r="Y69" s="23">
        <f t="shared" ref="Y69:Z69" si="1025">+(Y66/Y100)*100</f>
        <v>0</v>
      </c>
      <c r="Z69" s="23">
        <f t="shared" si="1025"/>
        <v>4.95689985225089E-2</v>
      </c>
      <c r="AA69" s="23">
        <f t="shared" ref="AA69:AB69" si="1026">+(AA66/AA100)*100</f>
        <v>8.3817294798975539E-2</v>
      </c>
      <c r="AB69" s="23">
        <f t="shared" si="1026"/>
        <v>0.14356116328847482</v>
      </c>
      <c r="AC69" s="23">
        <f t="shared" ref="AC69:AD69" si="1027">+(AC66/AC100)*100</f>
        <v>0.10923729404128779</v>
      </c>
      <c r="AD69" s="23">
        <f t="shared" si="1027"/>
        <v>0</v>
      </c>
      <c r="AE69" s="23">
        <f t="shared" ref="AE69:AF69" si="1028">+(AE66/AE100)*100</f>
        <v>0</v>
      </c>
      <c r="AF69" s="23">
        <f t="shared" si="1028"/>
        <v>0.70908746687873847</v>
      </c>
      <c r="AG69" s="23">
        <f t="shared" ref="AG69:AH69" si="1029">+(AG66/AG100)*100</f>
        <v>4.4775722043302539E-2</v>
      </c>
      <c r="AH69" s="116">
        <f t="shared" si="1029"/>
        <v>7.571223962970075E-2</v>
      </c>
      <c r="AI69" s="116">
        <f t="shared" ref="AI69:AJ69" si="1030">+(AI66/AI100)*100</f>
        <v>0.14481682635243479</v>
      </c>
      <c r="AJ69" s="116">
        <f t="shared" si="1030"/>
        <v>9.8674148369855899E-2</v>
      </c>
      <c r="AK69" s="116">
        <f t="shared" ref="AK69:AL69" si="1031">+(AK66/AK100)*100</f>
        <v>0</v>
      </c>
      <c r="AL69" s="116">
        <f t="shared" si="1031"/>
        <v>0</v>
      </c>
      <c r="AM69" s="116">
        <f t="shared" ref="AM69:AN69" si="1032">+(AM66/AM100)*100</f>
        <v>4.6258127381587424E-2</v>
      </c>
      <c r="AN69" s="116">
        <f t="shared" si="1032"/>
        <v>7.571223962970075E-2</v>
      </c>
      <c r="AO69" s="116">
        <f t="shared" ref="AO69:AP69" si="1033">+(AO66/AO100)*100</f>
        <v>0.14481682635243479</v>
      </c>
      <c r="AP69" s="116">
        <f t="shared" si="1033"/>
        <v>9.8674148369855899E-2</v>
      </c>
      <c r="AQ69" s="116">
        <f t="shared" ref="AQ69:AR69" si="1034">+(AQ66/AQ100)*100</f>
        <v>0</v>
      </c>
      <c r="AR69" s="116">
        <f t="shared" si="1034"/>
        <v>0</v>
      </c>
      <c r="AS69" s="116">
        <f t="shared" ref="AS69:AT69" si="1035">+(AS66/AS100)*100</f>
        <v>0.7294402781288728</v>
      </c>
      <c r="AT69" s="116">
        <f t="shared" si="1035"/>
        <v>4.6941768595244029E-2</v>
      </c>
      <c r="AU69" s="116">
        <f t="shared" ref="AU69:AV69" si="1036">+(AU66/AU100)*100</f>
        <v>7.2458423129216354E-2</v>
      </c>
      <c r="AV69" s="116">
        <f t="shared" si="1036"/>
        <v>0.13859316447903158</v>
      </c>
      <c r="AW69" s="116">
        <f t="shared" ref="AW69:AX69" si="1037">+(AW66/AW100)*100</f>
        <v>9.0105315729436364E-2</v>
      </c>
      <c r="AX69" s="116">
        <f t="shared" si="1037"/>
        <v>0</v>
      </c>
      <c r="AY69" s="116">
        <f t="shared" ref="AY69:AZ69" si="1038">+(AY66/AY100)*100</f>
        <v>1.907289218504802E-2</v>
      </c>
      <c r="AZ69" s="116">
        <f t="shared" si="1038"/>
        <v>3.2573669269701691E-2</v>
      </c>
      <c r="BA69" s="116">
        <f t="shared" ref="BA69:BB69" si="1039">+(BA66/BA100)*100</f>
        <v>7.2458423129216354E-2</v>
      </c>
      <c r="BB69" s="116">
        <f t="shared" si="1039"/>
        <v>0.13859316447903158</v>
      </c>
      <c r="BC69" s="116">
        <f t="shared" ref="BC69:BD69" si="1040">+(BC66/BC100)*100</f>
        <v>9.0105315729436364E-2</v>
      </c>
      <c r="BD69" s="116">
        <f t="shared" si="1040"/>
        <v>0</v>
      </c>
      <c r="BE69" s="116">
        <f t="shared" ref="BE69:BG69" si="1041">+(BE66/BE100)*100</f>
        <v>2.2887470645814482E-2</v>
      </c>
      <c r="BF69" s="116">
        <f t="shared" ref="BF69" si="1042">+(BF66/BF100)*100</f>
        <v>0.72378960737117681</v>
      </c>
      <c r="BG69" s="116">
        <f t="shared" si="1041"/>
        <v>0.58431057942792985</v>
      </c>
      <c r="BH69" s="116">
        <f t="shared" ref="BH69:BI69" si="1043">+(BH66/BH100)*100</f>
        <v>7.0916763616824599E-2</v>
      </c>
      <c r="BI69" s="116">
        <f t="shared" si="1043"/>
        <v>0.13564439108396961</v>
      </c>
      <c r="BJ69" s="116">
        <f t="shared" ref="BJ69:BK69" si="1044">+(BJ66/BJ100)*100</f>
        <v>8.8188192624733611E-2</v>
      </c>
      <c r="BK69" s="116">
        <f t="shared" si="1044"/>
        <v>0</v>
      </c>
      <c r="BL69" s="116">
        <f t="shared" ref="BL69:BM69" si="1045">+(BL66/BL100)*100</f>
        <v>2.2400506025323872E-2</v>
      </c>
      <c r="BM69" s="116">
        <f t="shared" si="1045"/>
        <v>0.1844533936802169</v>
      </c>
      <c r="BN69" s="116">
        <f t="shared" ref="BN69:BO69" si="1046">+(BN66/BN100)*100</f>
        <v>7.0916763616824599E-2</v>
      </c>
      <c r="BO69" s="116">
        <f t="shared" si="1046"/>
        <v>0.13564439108396961</v>
      </c>
      <c r="BP69" s="116">
        <f t="shared" ref="BP69:BQ69" si="1047">+(BP66/BP100)*100</f>
        <v>8.4103852068362669E-2</v>
      </c>
      <c r="BQ69" s="116">
        <f t="shared" si="1047"/>
        <v>0</v>
      </c>
      <c r="BR69" s="116">
        <f t="shared" ref="BR69:BS69" si="1048">+(BR66/BR100)*100</f>
        <v>2.2400506025323872E-2</v>
      </c>
      <c r="BS69" s="116">
        <f t="shared" si="1048"/>
        <v>1.3989793392534791</v>
      </c>
      <c r="BT69" s="116">
        <v>1.8285490477527141E-2</v>
      </c>
      <c r="BU69" s="116">
        <v>0.38981841777019643</v>
      </c>
      <c r="BV69" s="116">
        <v>0.12982134341844928</v>
      </c>
      <c r="BW69" s="116">
        <v>7.3550364567999293E-2</v>
      </c>
      <c r="BX69" s="116">
        <v>0</v>
      </c>
      <c r="BY69" s="116">
        <v>2.1438879722349875E-2</v>
      </c>
      <c r="BZ69" s="116">
        <v>5.1665356263447447E-2</v>
      </c>
      <c r="CA69" s="116">
        <v>0.14271095297819872</v>
      </c>
      <c r="CB69" s="116">
        <v>0.12982134341844928</v>
      </c>
      <c r="CC69" s="116">
        <v>7.3550364567999293E-2</v>
      </c>
      <c r="CD69" s="116">
        <v>0</v>
      </c>
      <c r="CE69" s="116">
        <v>2.1438879722349875E-2</v>
      </c>
      <c r="CF69" s="116">
        <v>1.0521013929069667</v>
      </c>
      <c r="CG69" s="116">
        <v>4.9735796953897571E-2</v>
      </c>
      <c r="CH69" s="116">
        <v>0.14832901838468937</v>
      </c>
      <c r="CI69" s="116">
        <v>0.76763725998225618</v>
      </c>
      <c r="CJ69" s="116">
        <v>5.5058182745639936E-2</v>
      </c>
      <c r="CK69" s="116">
        <v>0</v>
      </c>
      <c r="CL69" s="116">
        <v>2.0638196383525265E-2</v>
      </c>
      <c r="CM69" s="116">
        <v>4.9735796953897571E-2</v>
      </c>
      <c r="CN69" s="116">
        <v>0.24009816557739602</v>
      </c>
    </row>
    <row r="70" spans="2:92" x14ac:dyDescent="0.25">
      <c r="B70" s="190"/>
      <c r="C70" s="48" t="s">
        <v>111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J70" si="1049">+AE23</f>
        <v>0</v>
      </c>
      <c r="AF70" s="31">
        <f t="shared" si="1049"/>
        <v>11.754268039999999</v>
      </c>
      <c r="AG70" s="31">
        <f t="shared" si="1049"/>
        <v>0</v>
      </c>
      <c r="AH70" s="131">
        <f t="shared" si="1049"/>
        <v>0</v>
      </c>
      <c r="AI70" s="131">
        <f t="shared" si="1049"/>
        <v>0</v>
      </c>
      <c r="AJ70" s="131">
        <f t="shared" si="1049"/>
        <v>0</v>
      </c>
      <c r="AK70" s="131">
        <f t="shared" ref="AK70:AL70" si="1050">+AK23</f>
        <v>9.1212879999999998</v>
      </c>
      <c r="AL70" s="131">
        <f t="shared" si="1050"/>
        <v>0</v>
      </c>
      <c r="AM70" s="131">
        <f t="shared" ref="AM70:AN70" si="1051">+AM23</f>
        <v>0</v>
      </c>
      <c r="AN70" s="131">
        <f t="shared" si="1051"/>
        <v>0</v>
      </c>
      <c r="AO70" s="131">
        <f t="shared" ref="AO70:AP70" si="1052">+AO23</f>
        <v>0</v>
      </c>
      <c r="AP70" s="131">
        <f t="shared" si="1052"/>
        <v>0</v>
      </c>
      <c r="AQ70" s="131">
        <f t="shared" ref="AQ70" si="1053">+AQ23</f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</row>
    <row r="71" spans="2:92" x14ac:dyDescent="0.25">
      <c r="B71" s="190"/>
      <c r="C71" s="34" t="s">
        <v>92</v>
      </c>
      <c r="D71" s="23">
        <f>+(D70/D51)*100</f>
        <v>0</v>
      </c>
      <c r="E71" s="23">
        <f t="shared" ref="E71:R71" si="1054">+(E70/E51)*100</f>
        <v>0</v>
      </c>
      <c r="F71" s="23">
        <f t="shared" si="1054"/>
        <v>0</v>
      </c>
      <c r="G71" s="23">
        <f t="shared" si="1054"/>
        <v>0</v>
      </c>
      <c r="H71" s="23">
        <f t="shared" si="1054"/>
        <v>0</v>
      </c>
      <c r="I71" s="23">
        <f t="shared" si="1054"/>
        <v>0</v>
      </c>
      <c r="J71" s="23">
        <f t="shared" si="1054"/>
        <v>0</v>
      </c>
      <c r="K71" s="23">
        <f t="shared" si="1054"/>
        <v>0</v>
      </c>
      <c r="L71" s="23">
        <f t="shared" si="1054"/>
        <v>0</v>
      </c>
      <c r="M71" s="23">
        <f t="shared" si="1054"/>
        <v>0</v>
      </c>
      <c r="N71" s="23">
        <f t="shared" si="1054"/>
        <v>0</v>
      </c>
      <c r="O71" s="23">
        <f t="shared" si="1054"/>
        <v>0</v>
      </c>
      <c r="P71" s="23">
        <f t="shared" si="1054"/>
        <v>0</v>
      </c>
      <c r="Q71" s="23">
        <f t="shared" si="1054"/>
        <v>0</v>
      </c>
      <c r="R71" s="23">
        <f t="shared" si="1054"/>
        <v>0</v>
      </c>
      <c r="S71" s="88">
        <f t="shared" ref="S71" si="1055">+(S70/S51)*100</f>
        <v>0.14223384233527395</v>
      </c>
      <c r="T71" s="23">
        <f t="shared" ref="T71:U71" si="1056">+(T70/T51)*100</f>
        <v>0</v>
      </c>
      <c r="U71" s="23">
        <f t="shared" si="1056"/>
        <v>0</v>
      </c>
      <c r="V71" s="23">
        <f t="shared" ref="V71" si="1057">+(V70/V51)*100</f>
        <v>0</v>
      </c>
      <c r="W71" s="23">
        <f t="shared" ref="W71:X71" si="1058">+(W70/W51)*100</f>
        <v>0</v>
      </c>
      <c r="X71" s="23">
        <f t="shared" si="1058"/>
        <v>4.3327630730035631</v>
      </c>
      <c r="Y71" s="23">
        <f t="shared" ref="Y71:Z71" si="1059">+(Y70/Y51)*100</f>
        <v>0</v>
      </c>
      <c r="Z71" s="23">
        <f t="shared" si="1059"/>
        <v>0</v>
      </c>
      <c r="AA71" s="23">
        <f t="shared" ref="AA71:AB71" si="1060">+(AA70/AA51)*100</f>
        <v>0</v>
      </c>
      <c r="AB71" s="23">
        <f t="shared" si="1060"/>
        <v>0</v>
      </c>
      <c r="AC71" s="23">
        <f t="shared" ref="AC71:AD71" si="1061">+(AC70/AC51)*100</f>
        <v>0</v>
      </c>
      <c r="AD71" s="23">
        <f t="shared" si="1061"/>
        <v>13.957996445237974</v>
      </c>
      <c r="AE71" s="23">
        <f t="shared" ref="AE71:AF71" si="1062">+(AE70/AE51)*100</f>
        <v>0</v>
      </c>
      <c r="AF71" s="23">
        <f t="shared" si="1062"/>
        <v>1.7597694661818086</v>
      </c>
      <c r="AG71" s="23">
        <f t="shared" ref="AG71:AH71" si="1063">+(AG70/AG51)*100</f>
        <v>0</v>
      </c>
      <c r="AH71" s="116">
        <f t="shared" si="1063"/>
        <v>0</v>
      </c>
      <c r="AI71" s="116">
        <f t="shared" ref="AI71:AJ71" si="1064">+(AI70/AI51)*100</f>
        <v>0</v>
      </c>
      <c r="AJ71" s="116">
        <f t="shared" si="1064"/>
        <v>0</v>
      </c>
      <c r="AK71" s="116">
        <f t="shared" ref="AK71:AL71" si="1065">+(AK70/AK51)*100</f>
        <v>15.790369336588201</v>
      </c>
      <c r="AL71" s="116">
        <f t="shared" si="1065"/>
        <v>0</v>
      </c>
      <c r="AM71" s="116">
        <f t="shared" ref="AM71:AN71" si="1066">+(AM70/AM51)*100</f>
        <v>0</v>
      </c>
      <c r="AN71" s="116">
        <f t="shared" si="1066"/>
        <v>0</v>
      </c>
      <c r="AO71" s="116">
        <f t="shared" ref="AO71:AP71" si="1067">+(AO70/AO51)*100</f>
        <v>0</v>
      </c>
      <c r="AP71" s="116">
        <f t="shared" si="1067"/>
        <v>0</v>
      </c>
      <c r="AQ71" s="116">
        <f t="shared" ref="AQ71:AR71" si="1068">+(AQ70/AQ51)*100</f>
        <v>6.4279666930429675</v>
      </c>
      <c r="AR71" s="116">
        <f t="shared" si="1068"/>
        <v>0</v>
      </c>
      <c r="AS71" s="116">
        <f t="shared" ref="AS71:AT71" si="1069">+(AS70/AS51)*100</f>
        <v>2.8681590826635399</v>
      </c>
      <c r="AT71" s="116">
        <f t="shared" si="1069"/>
        <v>0</v>
      </c>
      <c r="AU71" s="116">
        <f t="shared" ref="AU71:AV71" si="1070">+(AU70/AU51)*100</f>
        <v>0</v>
      </c>
      <c r="AV71" s="116">
        <f t="shared" si="1070"/>
        <v>0</v>
      </c>
      <c r="AW71" s="116">
        <f t="shared" ref="AW71:AX71" si="1071">+(AW70/AW51)*100</f>
        <v>0</v>
      </c>
      <c r="AX71" s="116">
        <f t="shared" si="1071"/>
        <v>22.166909744605331</v>
      </c>
      <c r="AY71" s="116">
        <f t="shared" ref="AY71:AZ71" si="1072">+(AY70/AY51)*100</f>
        <v>0</v>
      </c>
      <c r="AZ71" s="116">
        <f t="shared" si="1072"/>
        <v>0</v>
      </c>
      <c r="BA71" s="116">
        <f t="shared" ref="BA71:BB71" si="1073">+(BA70/BA51)*100</f>
        <v>0</v>
      </c>
      <c r="BB71" s="116">
        <f t="shared" si="1073"/>
        <v>0</v>
      </c>
      <c r="BC71" s="116">
        <f t="shared" ref="BC71:BD71" si="1074">+(BC70/BC51)*100</f>
        <v>0</v>
      </c>
      <c r="BD71" s="116">
        <f t="shared" si="1074"/>
        <v>14.747135877428095</v>
      </c>
      <c r="BE71" s="116">
        <f t="shared" ref="BE71:BG71" si="1075">+(BE70/BE51)*100</f>
        <v>0</v>
      </c>
      <c r="BF71" s="116">
        <f t="shared" ref="BF71" si="1076">+(BF70/BF51)*100</f>
        <v>4.1446419659060325</v>
      </c>
      <c r="BG71" s="116">
        <f t="shared" si="1075"/>
        <v>0</v>
      </c>
      <c r="BH71" s="116">
        <f t="shared" ref="BH71:BI71" si="1077">+(BH70/BH51)*100</f>
        <v>0</v>
      </c>
      <c r="BI71" s="116">
        <f t="shared" si="1077"/>
        <v>0</v>
      </c>
      <c r="BJ71" s="116">
        <f t="shared" ref="BJ71:BK71" si="1078">+(BJ70/BJ51)*100</f>
        <v>0</v>
      </c>
      <c r="BK71" s="116">
        <f t="shared" si="1078"/>
        <v>14.020713810286839</v>
      </c>
      <c r="BL71" s="116">
        <f t="shared" ref="BL71:BM71" si="1079">+(BL70/BL51)*100</f>
        <v>0</v>
      </c>
      <c r="BM71" s="116">
        <f t="shared" si="1079"/>
        <v>0</v>
      </c>
      <c r="BN71" s="116">
        <f t="shared" ref="BN71:BO71" si="1080">+(BN70/BN51)*100</f>
        <v>0</v>
      </c>
      <c r="BO71" s="116">
        <f t="shared" si="1080"/>
        <v>0</v>
      </c>
      <c r="BP71" s="116">
        <f t="shared" ref="BP71:BQ71" si="1081">+(BP70/BP51)*100</f>
        <v>0</v>
      </c>
      <c r="BQ71" s="116">
        <f t="shared" si="1081"/>
        <v>8.8036094210251417</v>
      </c>
      <c r="BR71" s="116">
        <f t="shared" ref="BR71:BS71" si="1082">+(BR70/BR51)*100</f>
        <v>0</v>
      </c>
      <c r="BS71" s="116">
        <f t="shared" si="1082"/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</row>
    <row r="72" spans="2:92" x14ac:dyDescent="0.25">
      <c r="B72" s="190"/>
      <c r="C72" s="34" t="s">
        <v>159</v>
      </c>
      <c r="D72" s="23">
        <f>+(D70/D9)*100</f>
        <v>0</v>
      </c>
      <c r="E72" s="23">
        <f t="shared" ref="E72:R72" si="1083">+(E70/E9)*100</f>
        <v>0</v>
      </c>
      <c r="F72" s="23">
        <f t="shared" si="1083"/>
        <v>0</v>
      </c>
      <c r="G72" s="23">
        <f t="shared" si="1083"/>
        <v>0</v>
      </c>
      <c r="H72" s="23">
        <f t="shared" si="1083"/>
        <v>0</v>
      </c>
      <c r="I72" s="23">
        <f t="shared" si="1083"/>
        <v>0</v>
      </c>
      <c r="J72" s="23">
        <f t="shared" si="1083"/>
        <v>0</v>
      </c>
      <c r="K72" s="23">
        <f t="shared" si="1083"/>
        <v>0</v>
      </c>
      <c r="L72" s="23">
        <f t="shared" si="1083"/>
        <v>0</v>
      </c>
      <c r="M72" s="23">
        <f t="shared" si="1083"/>
        <v>0</v>
      </c>
      <c r="N72" s="23">
        <f t="shared" si="1083"/>
        <v>0</v>
      </c>
      <c r="O72" s="23">
        <f t="shared" si="1083"/>
        <v>0</v>
      </c>
      <c r="P72" s="23">
        <f t="shared" si="1083"/>
        <v>0</v>
      </c>
      <c r="Q72" s="23">
        <f t="shared" si="1083"/>
        <v>0</v>
      </c>
      <c r="R72" s="23">
        <f t="shared" si="1083"/>
        <v>0</v>
      </c>
      <c r="S72" s="88">
        <f t="shared" ref="S72" si="1084">+(S70/S9)*100</f>
        <v>0.11577135815031867</v>
      </c>
      <c r="T72" s="23">
        <f t="shared" ref="T72:U72" si="1085">+(T70/T9)*100</f>
        <v>0</v>
      </c>
      <c r="U72" s="23">
        <f t="shared" si="1085"/>
        <v>0</v>
      </c>
      <c r="V72" s="23">
        <f t="shared" ref="V72" si="1086">+(V70/V9)*100</f>
        <v>0</v>
      </c>
      <c r="W72" s="23">
        <f t="shared" ref="W72:X72" si="1087">+(W70/W9)*100</f>
        <v>0</v>
      </c>
      <c r="X72" s="23">
        <f t="shared" si="1087"/>
        <v>3.9883765396905004</v>
      </c>
      <c r="Y72" s="23">
        <f t="shared" ref="Y72:Z72" si="1088">+(Y70/Y9)*100</f>
        <v>0</v>
      </c>
      <c r="Z72" s="23">
        <f t="shared" si="1088"/>
        <v>0</v>
      </c>
      <c r="AA72" s="23">
        <f t="shared" ref="AA72:AB72" si="1089">+(AA70/AA9)*100</f>
        <v>0</v>
      </c>
      <c r="AB72" s="23">
        <f t="shared" si="1089"/>
        <v>0</v>
      </c>
      <c r="AC72" s="23">
        <f t="shared" ref="AC72:AD72" si="1090">+(AC70/AC9)*100</f>
        <v>0</v>
      </c>
      <c r="AD72" s="23">
        <f t="shared" si="1090"/>
        <v>13.521313496295214</v>
      </c>
      <c r="AE72" s="23">
        <f t="shared" ref="AE72:AF72" si="1091">+(AE70/AE9)*100</f>
        <v>0</v>
      </c>
      <c r="AF72" s="23">
        <f t="shared" si="1091"/>
        <v>1.5716986471101091</v>
      </c>
      <c r="AG72" s="23">
        <f t="shared" ref="AG72:AH72" si="1092">+(AG70/AG9)*100</f>
        <v>0</v>
      </c>
      <c r="AH72" s="116">
        <f t="shared" si="1092"/>
        <v>0</v>
      </c>
      <c r="AI72" s="116">
        <f t="shared" ref="AI72:AJ72" si="1093">+(AI70/AI9)*100</f>
        <v>0</v>
      </c>
      <c r="AJ72" s="116">
        <f t="shared" si="1093"/>
        <v>0</v>
      </c>
      <c r="AK72" s="116">
        <f t="shared" ref="AK72:AL72" si="1094">+(AK70/AK9)*100</f>
        <v>13.707988685861419</v>
      </c>
      <c r="AL72" s="116">
        <f t="shared" si="1094"/>
        <v>0</v>
      </c>
      <c r="AM72" s="116">
        <f t="shared" ref="AM72:AN72" si="1095">+(AM70/AM9)*100</f>
        <v>0</v>
      </c>
      <c r="AN72" s="116">
        <f t="shared" si="1095"/>
        <v>0</v>
      </c>
      <c r="AO72" s="116">
        <f t="shared" ref="AO72:AP72" si="1096">+(AO70/AO9)*100</f>
        <v>0</v>
      </c>
      <c r="AP72" s="116">
        <f t="shared" si="1096"/>
        <v>0</v>
      </c>
      <c r="AQ72" s="116">
        <f t="shared" ref="AQ72:AR72" si="1097">+(AQ70/AQ9)*100</f>
        <v>5.3008915565012957</v>
      </c>
      <c r="AR72" s="116">
        <f t="shared" si="1097"/>
        <v>0</v>
      </c>
      <c r="AS72" s="116">
        <f t="shared" ref="AS72:AT72" si="1098">+(AS70/AS9)*100</f>
        <v>2.2841450547814945</v>
      </c>
      <c r="AT72" s="116">
        <f t="shared" si="1098"/>
        <v>0</v>
      </c>
      <c r="AU72" s="116">
        <f t="shared" ref="AU72:AV72" si="1099">+(AU70/AU9)*100</f>
        <v>0</v>
      </c>
      <c r="AV72" s="116">
        <f t="shared" si="1099"/>
        <v>0</v>
      </c>
      <c r="AW72" s="116">
        <f t="shared" ref="AW72:AX72" si="1100">+(AW70/AW9)*100</f>
        <v>0</v>
      </c>
      <c r="AX72" s="116">
        <f t="shared" si="1100"/>
        <v>19.627864799947965</v>
      </c>
      <c r="AY72" s="116">
        <f t="shared" ref="AY72:AZ72" si="1101">+(AY70/AY9)*100</f>
        <v>0</v>
      </c>
      <c r="AZ72" s="116">
        <f t="shared" si="1101"/>
        <v>0</v>
      </c>
      <c r="BA72" s="116">
        <f t="shared" ref="BA72:BB72" si="1102">+(BA70/BA9)*100</f>
        <v>0</v>
      </c>
      <c r="BB72" s="116">
        <f t="shared" si="1102"/>
        <v>0</v>
      </c>
      <c r="BC72" s="116">
        <f t="shared" ref="BC72:BD72" si="1103">+(BC70/BC9)*100</f>
        <v>0</v>
      </c>
      <c r="BD72" s="116">
        <f t="shared" si="1103"/>
        <v>13.591522982366133</v>
      </c>
      <c r="BE72" s="116">
        <f t="shared" ref="BE72:BG72" si="1104">+(BE70/BE9)*100</f>
        <v>0</v>
      </c>
      <c r="BF72" s="116">
        <f t="shared" ref="BF72" si="1105">+(BF70/BF9)*100</f>
        <v>3.1241708253782092</v>
      </c>
      <c r="BG72" s="116">
        <f t="shared" si="1104"/>
        <v>0</v>
      </c>
      <c r="BH72" s="116">
        <f t="shared" ref="BH72:BI72" si="1106">+(BH70/BH9)*100</f>
        <v>0</v>
      </c>
      <c r="BI72" s="116">
        <f t="shared" si="1106"/>
        <v>0</v>
      </c>
      <c r="BJ72" s="116">
        <f t="shared" ref="BJ72:BK72" si="1107">+(BJ70/BJ9)*100</f>
        <v>0</v>
      </c>
      <c r="BK72" s="116">
        <f t="shared" si="1107"/>
        <v>12.786820528487967</v>
      </c>
      <c r="BL72" s="116">
        <f t="shared" ref="BL72:BM72" si="1108">+(BL70/BL9)*100</f>
        <v>0</v>
      </c>
      <c r="BM72" s="116">
        <f t="shared" si="1108"/>
        <v>0</v>
      </c>
      <c r="BN72" s="116">
        <f t="shared" ref="BN72:BO72" si="1109">+(BN70/BN9)*100</f>
        <v>0</v>
      </c>
      <c r="BO72" s="116">
        <f t="shared" si="1109"/>
        <v>0</v>
      </c>
      <c r="BP72" s="116">
        <f t="shared" ref="BP72:BQ72" si="1110">+(BP70/BP9)*100</f>
        <v>0</v>
      </c>
      <c r="BQ72" s="116">
        <f t="shared" si="1110"/>
        <v>8.3001800218692701</v>
      </c>
      <c r="BR72" s="116">
        <f t="shared" ref="BR72:BS72" si="1111">+(BR70/BR9)*100</f>
        <v>0</v>
      </c>
      <c r="BS72" s="116">
        <f t="shared" si="1111"/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</row>
    <row r="73" spans="2:92" x14ac:dyDescent="0.25">
      <c r="B73" s="190"/>
      <c r="C73" s="34" t="s">
        <v>157</v>
      </c>
      <c r="D73" s="23">
        <f>+(D70/D124)*100</f>
        <v>0</v>
      </c>
      <c r="E73" s="23">
        <f t="shared" ref="E73:R73" si="1112">+(E70/E124)*100</f>
        <v>0</v>
      </c>
      <c r="F73" s="23">
        <f t="shared" si="1112"/>
        <v>0</v>
      </c>
      <c r="G73" s="23">
        <f t="shared" si="1112"/>
        <v>0</v>
      </c>
      <c r="H73" s="23">
        <f t="shared" si="1112"/>
        <v>0</v>
      </c>
      <c r="I73" s="23">
        <f t="shared" si="1112"/>
        <v>0</v>
      </c>
      <c r="J73" s="23">
        <f t="shared" si="1112"/>
        <v>0</v>
      </c>
      <c r="K73" s="23">
        <f t="shared" si="1112"/>
        <v>0</v>
      </c>
      <c r="L73" s="23">
        <f t="shared" si="1112"/>
        <v>0</v>
      </c>
      <c r="M73" s="23">
        <f t="shared" si="1112"/>
        <v>0</v>
      </c>
      <c r="N73" s="23">
        <f t="shared" si="1112"/>
        <v>0</v>
      </c>
      <c r="O73" s="23">
        <f t="shared" si="1112"/>
        <v>0</v>
      </c>
      <c r="P73" s="23">
        <f t="shared" si="1112"/>
        <v>0</v>
      </c>
      <c r="Q73" s="23">
        <f t="shared" si="1112"/>
        <v>0</v>
      </c>
      <c r="R73" s="23">
        <f t="shared" si="1112"/>
        <v>0</v>
      </c>
      <c r="S73" s="88">
        <f t="shared" ref="S73" si="1113">+(S70/S124)*100</f>
        <v>2.1213031784312825E-3</v>
      </c>
      <c r="T73" s="23">
        <f t="shared" ref="T73:U73" si="1114">+(T70/T124)*100</f>
        <v>0</v>
      </c>
      <c r="U73" s="23">
        <f t="shared" si="1114"/>
        <v>0</v>
      </c>
      <c r="V73" s="23">
        <f t="shared" ref="V73" si="1115">+(V70/V124)*100</f>
        <v>0</v>
      </c>
      <c r="W73" s="23">
        <f t="shared" ref="W73:X73" si="1116">+(W70/W124)*100</f>
        <v>0</v>
      </c>
      <c r="X73" s="23">
        <f t="shared" si="1116"/>
        <v>1.2424047042102591E-2</v>
      </c>
      <c r="Y73" s="23">
        <f t="shared" ref="Y73:Z73" si="1117">+(Y70/Y124)*100</f>
        <v>0</v>
      </c>
      <c r="Z73" s="23">
        <f t="shared" si="1117"/>
        <v>0</v>
      </c>
      <c r="AA73" s="23">
        <f t="shared" ref="AA73:AB73" si="1118">+(AA70/AA124)*100</f>
        <v>0</v>
      </c>
      <c r="AB73" s="23">
        <f t="shared" si="1118"/>
        <v>0</v>
      </c>
      <c r="AC73" s="23">
        <f t="shared" ref="AC73:AD73" si="1119">+(AC70/AC124)*100</f>
        <v>0</v>
      </c>
      <c r="AD73" s="23">
        <f t="shared" si="1119"/>
        <v>1.9877951288540568E-2</v>
      </c>
      <c r="AE73" s="23">
        <f t="shared" ref="AE73:AF73" si="1120">+(AE70/AE124)*100</f>
        <v>0</v>
      </c>
      <c r="AF73" s="23">
        <f t="shared" si="1120"/>
        <v>3.2519085267541853E-2</v>
      </c>
      <c r="AG73" s="23">
        <f t="shared" ref="AG73:AH73" si="1121">+(AG70/AG124)*100</f>
        <v>0</v>
      </c>
      <c r="AH73" s="116">
        <f t="shared" si="1121"/>
        <v>0</v>
      </c>
      <c r="AI73" s="116">
        <f t="shared" ref="AI73:AJ73" si="1122">+(AI70/AI124)*100</f>
        <v>0</v>
      </c>
      <c r="AJ73" s="116">
        <f t="shared" si="1122"/>
        <v>0</v>
      </c>
      <c r="AK73" s="116">
        <f t="shared" ref="AK73:AL73" si="1123">+(AK70/AK124)*100</f>
        <v>2.2642398124180781E-2</v>
      </c>
      <c r="AL73" s="116">
        <f t="shared" si="1123"/>
        <v>0</v>
      </c>
      <c r="AM73" s="116">
        <f t="shared" ref="AM73:AN73" si="1124">+(AM70/AM124)*100</f>
        <v>0</v>
      </c>
      <c r="AN73" s="116">
        <f t="shared" si="1124"/>
        <v>0</v>
      </c>
      <c r="AO73" s="116">
        <f t="shared" ref="AO73:AP73" si="1125">+(AO70/AO124)*100</f>
        <v>0</v>
      </c>
      <c r="AP73" s="116">
        <f t="shared" si="1125"/>
        <v>0</v>
      </c>
      <c r="AQ73" s="116">
        <f t="shared" ref="AQ73:AR73" si="1126">+(AQ70/AQ124)*100</f>
        <v>2.9637650756462998E-2</v>
      </c>
      <c r="AR73" s="116">
        <f t="shared" si="1126"/>
        <v>0</v>
      </c>
      <c r="AS73" s="116">
        <f t="shared" ref="AS73:AT73" si="1127">+(AS70/AS124)*100</f>
        <v>5.2973756045505936E-2</v>
      </c>
      <c r="AT73" s="116">
        <f t="shared" si="1127"/>
        <v>0</v>
      </c>
      <c r="AU73" s="116">
        <f t="shared" ref="AU73:AV73" si="1128">+(AU70/AU124)*100</f>
        <v>0</v>
      </c>
      <c r="AV73" s="116">
        <f t="shared" si="1128"/>
        <v>0</v>
      </c>
      <c r="AW73" s="116">
        <f t="shared" ref="AW73:AX73" si="1129">+(AW70/AW124)*100</f>
        <v>0</v>
      </c>
      <c r="AX73" s="116">
        <f t="shared" si="1129"/>
        <v>3.534158901554272E-2</v>
      </c>
      <c r="AY73" s="116">
        <f t="shared" ref="AY73:AZ73" si="1130">+(AY70/AY124)*100</f>
        <v>0</v>
      </c>
      <c r="AZ73" s="116">
        <f t="shared" si="1130"/>
        <v>0</v>
      </c>
      <c r="BA73" s="116">
        <f t="shared" ref="BA73:BB73" si="1131">+(BA70/BA124)*100</f>
        <v>0</v>
      </c>
      <c r="BB73" s="116">
        <f t="shared" si="1131"/>
        <v>0</v>
      </c>
      <c r="BC73" s="116">
        <f t="shared" ref="BC73:BD73" si="1132">+(BC70/BC124)*100</f>
        <v>0</v>
      </c>
      <c r="BD73" s="116">
        <f t="shared" si="1132"/>
        <v>3.9925939322248763E-2</v>
      </c>
      <c r="BE73" s="116">
        <f t="shared" ref="BE73" si="1133">+(BE70/BE124)*100</f>
        <v>0</v>
      </c>
      <c r="BF73" s="116">
        <f t="shared" ref="BF73" si="1134">+(BF70/BF124)*100</f>
        <v>7.5267528337791489E-2</v>
      </c>
      <c r="BG73" s="116">
        <f>+(BG70/BG100)*100</f>
        <v>0</v>
      </c>
      <c r="BH73" s="116">
        <f t="shared" ref="BH73:BS73" si="1135">+(BH70/BH100)*100</f>
        <v>0</v>
      </c>
      <c r="BI73" s="116">
        <f t="shared" si="1135"/>
        <v>0</v>
      </c>
      <c r="BJ73" s="116">
        <f t="shared" si="1135"/>
        <v>0</v>
      </c>
      <c r="BK73" s="116">
        <f t="shared" si="1135"/>
        <v>3.8664582774280462E-2</v>
      </c>
      <c r="BL73" s="116">
        <f t="shared" si="1135"/>
        <v>0</v>
      </c>
      <c r="BM73" s="116">
        <f t="shared" si="1135"/>
        <v>0</v>
      </c>
      <c r="BN73" s="116">
        <f t="shared" si="1135"/>
        <v>0</v>
      </c>
      <c r="BO73" s="116">
        <f t="shared" si="1135"/>
        <v>0</v>
      </c>
      <c r="BP73" s="116">
        <f t="shared" si="1135"/>
        <v>0</v>
      </c>
      <c r="BQ73" s="116">
        <f t="shared" si="1135"/>
        <v>3.8877025542142223E-2</v>
      </c>
      <c r="BR73" s="116">
        <f t="shared" si="1135"/>
        <v>0</v>
      </c>
      <c r="BS73" s="116">
        <f t="shared" si="1135"/>
        <v>7.7541608316422678E-2</v>
      </c>
      <c r="BT73" s="116">
        <v>0</v>
      </c>
      <c r="BU73" s="116">
        <v>0</v>
      </c>
      <c r="BV73" s="116">
        <v>0</v>
      </c>
      <c r="BW73" s="116">
        <v>0</v>
      </c>
      <c r="BX73" s="116">
        <v>3.7208082425390671E-2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8.6551727403783446E-2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8.1342391897842467E-2</v>
      </c>
      <c r="CL73" s="116">
        <v>0</v>
      </c>
      <c r="CM73" s="116">
        <v>0</v>
      </c>
      <c r="CN73" s="116">
        <v>0</v>
      </c>
    </row>
    <row r="74" spans="2:92" x14ac:dyDescent="0.25">
      <c r="B74" s="190"/>
      <c r="C74" s="111" t="s">
        <v>163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</row>
    <row r="75" spans="2:92" x14ac:dyDescent="0.25">
      <c r="B75" s="190"/>
      <c r="C75" s="34" t="s">
        <v>157</v>
      </c>
      <c r="D75" s="23">
        <f>+(D74/D124)*100</f>
        <v>0.98603715558739868</v>
      </c>
      <c r="E75" s="23">
        <f t="shared" ref="E75:P75" si="1136">+(E74/E124)*100</f>
        <v>1.0298026911983769</v>
      </c>
      <c r="F75" s="23">
        <f t="shared" si="1136"/>
        <v>1.0308986440486443</v>
      </c>
      <c r="G75" s="23">
        <f t="shared" si="1136"/>
        <v>0.84454814857041205</v>
      </c>
      <c r="H75" s="23">
        <f t="shared" si="1136"/>
        <v>0.67241900987105119</v>
      </c>
      <c r="I75" s="23">
        <f t="shared" si="1136"/>
        <v>0.88545681463188652</v>
      </c>
      <c r="J75" s="23">
        <f t="shared" si="1136"/>
        <v>0.66770099645019876</v>
      </c>
      <c r="K75" s="23">
        <f t="shared" si="1136"/>
        <v>0.571440079510383</v>
      </c>
      <c r="L75" s="23">
        <f t="shared" si="1136"/>
        <v>0.61606651667670043</v>
      </c>
      <c r="M75" s="23">
        <f t="shared" si="1136"/>
        <v>0.47700790799750986</v>
      </c>
      <c r="N75" s="23">
        <f t="shared" si="1136"/>
        <v>0.42692036017704704</v>
      </c>
      <c r="O75" s="23">
        <f t="shared" si="1136"/>
        <v>0.39964185843242744</v>
      </c>
      <c r="P75" s="23">
        <f t="shared" si="1136"/>
        <v>0.49975068256809069</v>
      </c>
      <c r="Q75" s="23">
        <f t="shared" ref="Q75" si="1137">+(Q74/Q48)*100</f>
        <v>0.45445678483215524</v>
      </c>
      <c r="R75" s="23">
        <f t="shared" ref="R75" si="1138">+(R74/R48)*100</f>
        <v>0.41871030029868056</v>
      </c>
      <c r="S75" s="88">
        <f t="shared" ref="S75" si="1139">+(S74/S48)*100</f>
        <v>0.44063290861937532</v>
      </c>
      <c r="T75" s="23">
        <f t="shared" ref="T75:U75" si="1140">+(T74/T48)*100</f>
        <v>1.0696949868704559E-2</v>
      </c>
      <c r="U75" s="23">
        <f t="shared" si="1140"/>
        <v>2.5658278620507218E-2</v>
      </c>
      <c r="V75" s="23">
        <f t="shared" ref="V75" si="1141">+(V74/V48)*100</f>
        <v>3.226380227940176E-2</v>
      </c>
      <c r="W75" s="23">
        <f t="shared" ref="W75:X75" si="1142">+(W74/W48)*100</f>
        <v>5.8547497468034899E-2</v>
      </c>
      <c r="X75" s="23">
        <f t="shared" si="1142"/>
        <v>7.1067879998756384E-2</v>
      </c>
      <c r="Y75" s="23">
        <f t="shared" ref="Y75:Z75" si="1143">+(Y74/Y48)*100</f>
        <v>2.4377172601049588E-2</v>
      </c>
      <c r="Z75" s="23">
        <f t="shared" si="1143"/>
        <v>8.2906270881265339E-3</v>
      </c>
      <c r="AA75" s="23">
        <f t="shared" ref="AA75:AB75" si="1144">+(AA74/AA48)*100</f>
        <v>3.3661559246366185E-2</v>
      </c>
      <c r="AB75" s="23">
        <f t="shared" si="1144"/>
        <v>4.1297959756025522E-2</v>
      </c>
      <c r="AC75" s="23">
        <f t="shared" ref="AC75:AD75" si="1145">+(AC74/AC48)*100</f>
        <v>6.3578808088640817E-2</v>
      </c>
      <c r="AD75" s="23">
        <f t="shared" si="1145"/>
        <v>7.2057736280711451E-2</v>
      </c>
      <c r="AE75" s="23">
        <f t="shared" ref="AE75:AF75" si="1146">+(AE74/AE48)*100</f>
        <v>3.0245879549881387E-2</v>
      </c>
      <c r="AF75" s="23">
        <f t="shared" si="1146"/>
        <v>0.5144160234610744</v>
      </c>
      <c r="AG75" s="23">
        <f t="shared" ref="AG75:AH75" si="1147">+(AG74/AG48)*100</f>
        <v>0</v>
      </c>
      <c r="AH75" s="116">
        <f t="shared" si="1147"/>
        <v>2.9806275591968841E-3</v>
      </c>
      <c r="AI75" s="116">
        <f t="shared" ref="AI75:AJ75" si="1148">+(AI74/AI48)*100</f>
        <v>4.4118074657104878E-2</v>
      </c>
      <c r="AJ75" s="116">
        <f t="shared" si="1148"/>
        <v>6.0986934891100686E-2</v>
      </c>
      <c r="AK75" s="116">
        <f t="shared" ref="AK75:AL75" si="1149">+(AK74/AK48)*100</f>
        <v>6.7433526764242677E-2</v>
      </c>
      <c r="AL75" s="116">
        <f t="shared" si="1149"/>
        <v>1.9349399861443465E-2</v>
      </c>
      <c r="AM75" s="116">
        <f t="shared" ref="AM75:AN75" si="1150">+(AM74/AM48)*100</f>
        <v>4.776551299280259E-3</v>
      </c>
      <c r="AN75" s="116">
        <f t="shared" si="1150"/>
        <v>1.8813693019677551E-2</v>
      </c>
      <c r="AO75" s="116">
        <f t="shared" ref="AO75:AP75" si="1151">+(AO74/AO48)*100</f>
        <v>3.954120135741325E-2</v>
      </c>
      <c r="AP75" s="116">
        <f t="shared" si="1151"/>
        <v>6.1652516771069421E-2</v>
      </c>
      <c r="AQ75" s="116">
        <f t="shared" ref="AQ75:AR75" si="1152">+(AQ74/AQ48)*100</f>
        <v>8.7751961151372251E-2</v>
      </c>
      <c r="AR75" s="116">
        <f t="shared" si="1152"/>
        <v>2.2951934310411586E-2</v>
      </c>
      <c r="AS75" s="116">
        <f t="shared" ref="AS75:AT75" si="1153">+(AS74/AS48)*100</f>
        <v>0.43320070411801626</v>
      </c>
      <c r="AT75" s="116">
        <f t="shared" si="1153"/>
        <v>0</v>
      </c>
      <c r="AU75" s="116">
        <f t="shared" ref="AU75:AV75" si="1154">+(AU74/AU48)*100</f>
        <v>0</v>
      </c>
      <c r="AV75" s="116">
        <f t="shared" si="1154"/>
        <v>4.6959379793162045E-2</v>
      </c>
      <c r="AW75" s="116">
        <f t="shared" ref="AW75:AX75" si="1155">+(AW74/AW48)*100</f>
        <v>4.7472285103696929E-2</v>
      </c>
      <c r="AX75" s="116">
        <f t="shared" si="1155"/>
        <v>7.6513823336036388E-2</v>
      </c>
      <c r="AY75" s="116">
        <f t="shared" ref="AY75:AZ75" si="1156">+(AY74/AY48)*100</f>
        <v>1.4907465858282523E-2</v>
      </c>
      <c r="AZ75" s="116">
        <f t="shared" si="1156"/>
        <v>1.3499328510112587E-3</v>
      </c>
      <c r="BA75" s="116">
        <f t="shared" ref="BA75:BB75" si="1157">+(BA74/BA48)*100</f>
        <v>1.5114531434388167E-2</v>
      </c>
      <c r="BB75" s="116">
        <f t="shared" si="1157"/>
        <v>5.2639320748152189E-2</v>
      </c>
      <c r="BC75" s="116">
        <f t="shared" ref="BC75:BD75" si="1158">+(BC74/BC48)*100</f>
        <v>5.074525678357808E-2</v>
      </c>
      <c r="BD75" s="116">
        <f t="shared" si="1158"/>
        <v>8.5679371889258032E-2</v>
      </c>
      <c r="BE75" s="116">
        <f t="shared" ref="BE75" si="1159">+(BE74/BE48)*100</f>
        <v>2.4227788786727412E-2</v>
      </c>
      <c r="BF75" s="116">
        <f t="shared" ref="BF75" si="1160">+(BF74/BF48)*100</f>
        <v>0.45430907603420206</v>
      </c>
      <c r="BG75" s="116">
        <f>+(BG74/BG100)*100</f>
        <v>0.5524299628761099</v>
      </c>
      <c r="BH75" s="116">
        <f t="shared" ref="BH75:BS75" si="1161">+(BH74/BH100)*100</f>
        <v>2.1358253046090438E-3</v>
      </c>
      <c r="BI75" s="116">
        <f t="shared" si="1161"/>
        <v>4.5185425552134915E-2</v>
      </c>
      <c r="BJ75" s="116">
        <f t="shared" si="1161"/>
        <v>5.4684302793412465E-2</v>
      </c>
      <c r="BK75" s="116">
        <f t="shared" si="1161"/>
        <v>8.033563809922234E-2</v>
      </c>
      <c r="BL75" s="116">
        <f t="shared" si="1161"/>
        <v>1.0316149833869736E-2</v>
      </c>
      <c r="BM75" s="116">
        <f t="shared" si="1161"/>
        <v>0.16880657311683125</v>
      </c>
      <c r="BN75" s="116">
        <f t="shared" si="1161"/>
        <v>1.5693527599479184E-2</v>
      </c>
      <c r="BO75" s="116">
        <f t="shared" si="1161"/>
        <v>8.4635794829269015E-2</v>
      </c>
      <c r="BP75" s="116">
        <f t="shared" si="1161"/>
        <v>4.4084434426480475E-2</v>
      </c>
      <c r="BQ75" s="116">
        <f t="shared" si="1161"/>
        <v>8.0479315183293251E-2</v>
      </c>
      <c r="BR75" s="116">
        <f t="shared" si="1161"/>
        <v>1.1182858223362431E-2</v>
      </c>
      <c r="BS75" s="116">
        <f t="shared" si="1161"/>
        <v>1.149969807838074</v>
      </c>
      <c r="BT75" s="116">
        <v>4.3453972479323604E-3</v>
      </c>
      <c r="BU75" s="116">
        <v>0.27976462027762511</v>
      </c>
      <c r="BV75" s="116">
        <v>0.17434852106423268</v>
      </c>
      <c r="BW75" s="116">
        <v>4.6744542647021325E-2</v>
      </c>
      <c r="BX75" s="116">
        <v>8.0193705635150783E-2</v>
      </c>
      <c r="BY75" s="116">
        <v>9.248507429727288E-3</v>
      </c>
      <c r="BZ75" s="116">
        <v>5.1997209320196209E-3</v>
      </c>
      <c r="CA75" s="116">
        <v>2.0441367162357801E-3</v>
      </c>
      <c r="CB75" s="116">
        <v>0.193294753834721</v>
      </c>
      <c r="CC75" s="116">
        <v>4.6922696643044715E-2</v>
      </c>
      <c r="CD75" s="116">
        <v>0.14337276687611783</v>
      </c>
      <c r="CE75" s="116">
        <v>9.1374585801268851E-3</v>
      </c>
      <c r="CF75" s="116">
        <v>0.99461682788395533</v>
      </c>
      <c r="CG75" s="116">
        <v>0</v>
      </c>
      <c r="CH75" s="116">
        <v>1.6161823631543407E-3</v>
      </c>
      <c r="CI75" s="116">
        <v>0.83562978753198169</v>
      </c>
      <c r="CJ75" s="116">
        <v>5.9813709413428305E-2</v>
      </c>
      <c r="CK75" s="116">
        <v>0.13534569818415337</v>
      </c>
      <c r="CL75" s="116">
        <v>8.1009874301769952E-3</v>
      </c>
      <c r="CM75" s="116">
        <v>6.0302093431680737E-3</v>
      </c>
      <c r="CN75" s="116">
        <v>1.6161823631543407E-3</v>
      </c>
    </row>
    <row r="76" spans="2:92" x14ac:dyDescent="0.25">
      <c r="B76" s="190"/>
      <c r="C76" s="111" t="s">
        <v>164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10.199308330000001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</row>
    <row r="77" spans="2:92" x14ac:dyDescent="0.25">
      <c r="B77" s="190"/>
      <c r="C77" s="34" t="s">
        <v>157</v>
      </c>
      <c r="D77" s="23">
        <f>+(D76/D124)*100</f>
        <v>0.74852057476527833</v>
      </c>
      <c r="E77" s="23">
        <f t="shared" ref="E77:P77" si="1162">+(E76/E124)*100</f>
        <v>0.61392650115995417</v>
      </c>
      <c r="F77" s="23">
        <f t="shared" si="1162"/>
        <v>0.56692115903159235</v>
      </c>
      <c r="G77" s="23">
        <f t="shared" si="1162"/>
        <v>0.46725017134886498</v>
      </c>
      <c r="H77" s="23">
        <f t="shared" si="1162"/>
        <v>0.32088254018785251</v>
      </c>
      <c r="I77" s="23">
        <f t="shared" si="1162"/>
        <v>0.29434316872971777</v>
      </c>
      <c r="J77" s="23">
        <f t="shared" si="1162"/>
        <v>0.18301302535749672</v>
      </c>
      <c r="K77" s="23">
        <f t="shared" si="1162"/>
        <v>0.14985756981925519</v>
      </c>
      <c r="L77" s="23">
        <f t="shared" si="1162"/>
        <v>0.13660013937533247</v>
      </c>
      <c r="M77" s="23">
        <f t="shared" si="1162"/>
        <v>0.13887363835311356</v>
      </c>
      <c r="N77" s="23">
        <f t="shared" si="1162"/>
        <v>0.15910487094975376</v>
      </c>
      <c r="O77" s="23">
        <f t="shared" si="1162"/>
        <v>0.35020891439628177</v>
      </c>
      <c r="P77" s="23">
        <f t="shared" si="1162"/>
        <v>0.4354721593217083</v>
      </c>
      <c r="Q77" s="23">
        <f t="shared" ref="Q77" si="1163">+(Q76/Q48)*100</f>
        <v>0.48933666265340225</v>
      </c>
      <c r="R77" s="23">
        <f t="shared" ref="R77" si="1164">+(R76/R48)*100</f>
        <v>0.57332244570509261</v>
      </c>
      <c r="S77" s="88">
        <f t="shared" ref="S77" si="1165">+(S76/S48)*100</f>
        <v>0.72682524402731952</v>
      </c>
      <c r="T77" s="23">
        <f t="shared" ref="T77:U77" si="1166">+(T76/T48)*100</f>
        <v>5.0962949304894881E-2</v>
      </c>
      <c r="U77" s="23">
        <f t="shared" si="1166"/>
        <v>3.0872185657529992E-3</v>
      </c>
      <c r="V77" s="23">
        <f t="shared" ref="V77" si="1167">+(V76/V48)*100</f>
        <v>0.17857044107146988</v>
      </c>
      <c r="W77" s="23">
        <f t="shared" ref="W77:X77" si="1168">+(W76/W48)*100</f>
        <v>6.5606781386766483E-2</v>
      </c>
      <c r="X77" s="23">
        <f t="shared" si="1168"/>
        <v>4.6456116930181812E-2</v>
      </c>
      <c r="Y77" s="23">
        <f t="shared" ref="Y77:Z77" si="1169">+(Y76/Y48)*100</f>
        <v>4.6407357673828231E-3</v>
      </c>
      <c r="Z77" s="23">
        <f t="shared" si="1169"/>
        <v>4.9851866722899131E-2</v>
      </c>
      <c r="AA77" s="23">
        <f t="shared" ref="AA77:AB77" si="1170">+(AA76/AA48)*100</f>
        <v>8.9087410785652632E-2</v>
      </c>
      <c r="AB77" s="23">
        <f t="shared" si="1170"/>
        <v>0.17618061271007587</v>
      </c>
      <c r="AC77" s="23">
        <f t="shared" ref="AC77:AD77" si="1171">+(AC76/AC48)*100</f>
        <v>0.12911869090767158</v>
      </c>
      <c r="AD77" s="23">
        <f t="shared" si="1171"/>
        <v>5.0665377847169901E-2</v>
      </c>
      <c r="AE77" s="23">
        <f t="shared" ref="AE77:AF77" si="1172">+(AE76/AE48)*100</f>
        <v>3.6815668841962391E-3</v>
      </c>
      <c r="AF77" s="23">
        <f t="shared" si="1172"/>
        <v>0.94523967345387117</v>
      </c>
      <c r="AG77" s="23">
        <f t="shared" ref="AG77:AH77" si="1173">+(AG76/AG48)*100</f>
        <v>4.4775722043302539E-2</v>
      </c>
      <c r="AH77" s="116">
        <f t="shared" si="1173"/>
        <v>7.6332355515413938E-2</v>
      </c>
      <c r="AI77" s="116">
        <f t="shared" ref="AI77:AJ77" si="1174">+(AI76/AI48)*100</f>
        <v>0.17218566916747208</v>
      </c>
      <c r="AJ77" s="116">
        <f t="shared" si="1174"/>
        <v>0.1129416589770639</v>
      </c>
      <c r="AK77" s="116">
        <f t="shared" ref="AK77:AL77" si="1175">+(AK76/AK48)*100</f>
        <v>5.6642844333361288E-2</v>
      </c>
      <c r="AL77" s="116">
        <f t="shared" si="1175"/>
        <v>5.3386253877353938E-3</v>
      </c>
      <c r="AM77" s="116">
        <f t="shared" ref="AM77:AN77" si="1176">+(AM76/AM48)*100</f>
        <v>4.7546995305625561E-2</v>
      </c>
      <c r="AN77" s="116">
        <f t="shared" si="1176"/>
        <v>7.6932144352797147E-2</v>
      </c>
      <c r="AO77" s="116">
        <f t="shared" ref="AO77:AP77" si="1177">+(AO76/AO48)*100</f>
        <v>0.17647543080653741</v>
      </c>
      <c r="AP77" s="116">
        <f t="shared" si="1177"/>
        <v>0.11284745393602177</v>
      </c>
      <c r="AQ77" s="116">
        <f t="shared" ref="AQ77:AR77" si="1178">+(AQ76/AQ48)*100</f>
        <v>6.9530080150923643E-2</v>
      </c>
      <c r="AR77" s="116">
        <f t="shared" si="1178"/>
        <v>2.4300495179123823E-3</v>
      </c>
      <c r="AS77" s="116">
        <f t="shared" ref="AS77:AT77" si="1179">+(AS76/AS48)*100</f>
        <v>0.95859009106525439</v>
      </c>
      <c r="AT77" s="116">
        <f t="shared" si="1179"/>
        <v>4.6943322460188813E-2</v>
      </c>
      <c r="AU77" s="116">
        <f t="shared" ref="AU77:AV77" si="1180">+(AU76/AU48)*100</f>
        <v>7.2458423129216354E-2</v>
      </c>
      <c r="AV77" s="116">
        <f t="shared" si="1180"/>
        <v>0.17870188492499581</v>
      </c>
      <c r="AW77" s="116">
        <f t="shared" ref="AW77:AX77" si="1181">+(AW76/AW48)*100</f>
        <v>0.10548724490147424</v>
      </c>
      <c r="AX77" s="116">
        <f t="shared" si="1181"/>
        <v>7.4094934745350088E-2</v>
      </c>
      <c r="AY77" s="116">
        <f t="shared" ref="AY77:AZ77" si="1182">+(AY76/AY48)*100</f>
        <v>2.4230354052474791E-2</v>
      </c>
      <c r="AZ77" s="116">
        <f t="shared" si="1182"/>
        <v>3.2876517564071263E-2</v>
      </c>
      <c r="BA77" s="116">
        <f t="shared" ref="BA77:BB77" si="1183">+(BA76/BA48)*100</f>
        <v>7.3068540917123115E-2</v>
      </c>
      <c r="BB77" s="116">
        <f t="shared" si="1183"/>
        <v>0.20409606890181101</v>
      </c>
      <c r="BC77" s="116">
        <f t="shared" ref="BC77:BD77" si="1184">+(BC76/BC48)*100</f>
        <v>0.11685501815141167</v>
      </c>
      <c r="BD77" s="116">
        <f t="shared" si="1184"/>
        <v>0.14172056412221121</v>
      </c>
      <c r="BE77" s="116">
        <f t="shared" ref="BE77" si="1185">+(BE76/BE48)*100</f>
        <v>2.5245598857554445E-2</v>
      </c>
      <c r="BF77" s="116">
        <f t="shared" ref="BF77" si="1186">+(BF76/BF48)*100</f>
        <v>1.0998379797118281</v>
      </c>
      <c r="BG77" s="116">
        <f>+(BG76/BG100)*100</f>
        <v>3.1880616551819806E-2</v>
      </c>
      <c r="BH77" s="116">
        <f t="shared" ref="BH77:BS77" si="1187">+(BH76/BH100)*100</f>
        <v>7.1377514875596446E-2</v>
      </c>
      <c r="BI77" s="116">
        <f t="shared" si="1187"/>
        <v>0.24273393817455213</v>
      </c>
      <c r="BJ77" s="116">
        <f t="shared" si="1187"/>
        <v>0.13241990931103328</v>
      </c>
      <c r="BK77" s="116">
        <f t="shared" si="1187"/>
        <v>0.18537526343033914</v>
      </c>
      <c r="BL77" s="116">
        <f t="shared" si="1187"/>
        <v>6.8703084819552701E-2</v>
      </c>
      <c r="BM77" s="116">
        <f t="shared" si="1187"/>
        <v>3.8645051321021681E-2</v>
      </c>
      <c r="BN77" s="116">
        <f t="shared" si="1187"/>
        <v>7.1494783812471943E-2</v>
      </c>
      <c r="BO77" s="116">
        <f t="shared" si="1187"/>
        <v>0.27083771967366971</v>
      </c>
      <c r="BP77" s="116">
        <f t="shared" si="1187"/>
        <v>0.14160503628119772</v>
      </c>
      <c r="BQ77" s="116">
        <f t="shared" si="1187"/>
        <v>0.20103648523529799</v>
      </c>
      <c r="BR77" s="116">
        <f t="shared" si="1187"/>
        <v>0.10083450989908838</v>
      </c>
      <c r="BS77" s="116">
        <f t="shared" si="1187"/>
        <v>1.5569439133856409</v>
      </c>
      <c r="BT77" s="116">
        <v>1.9129622220434257E-2</v>
      </c>
      <c r="BU77" s="116">
        <v>0.1124412802203849</v>
      </c>
      <c r="BV77" s="116">
        <v>0.27124625991524892</v>
      </c>
      <c r="BW77" s="116">
        <v>0.13652469743419346</v>
      </c>
      <c r="BX77" s="116">
        <v>0.19854454705778282</v>
      </c>
      <c r="BY77" s="116">
        <v>8.4618227718617267E-2</v>
      </c>
      <c r="BZ77" s="116">
        <v>7.0672736386140536E-2</v>
      </c>
      <c r="CA77" s="116">
        <v>0.14302401370458784</v>
      </c>
      <c r="CB77" s="116">
        <v>0.27047124743761314</v>
      </c>
      <c r="CC77" s="116">
        <v>0.13955572290053764</v>
      </c>
      <c r="CD77" s="116">
        <v>0.2851869385386766</v>
      </c>
      <c r="CE77" s="116">
        <v>4.0119428010238177E-2</v>
      </c>
      <c r="CF77" s="116">
        <v>1.7715347215444555</v>
      </c>
      <c r="CG77" s="116">
        <v>4.9735796953897571E-2</v>
      </c>
      <c r="CH77" s="116">
        <v>0.14859270114078391</v>
      </c>
      <c r="CI77" s="116">
        <v>0.24550702248372788</v>
      </c>
      <c r="CJ77" s="116">
        <v>0.11451009768691002</v>
      </c>
      <c r="CK77" s="116">
        <v>0.17272944916992072</v>
      </c>
      <c r="CL77" s="116">
        <v>0.1000893824706922</v>
      </c>
      <c r="CM77" s="116">
        <v>6.4956813113230372E-2</v>
      </c>
      <c r="CN77" s="116">
        <v>0.24069601134319457</v>
      </c>
    </row>
    <row r="78" spans="2:92" x14ac:dyDescent="0.25">
      <c r="B78" s="190"/>
      <c r="C78" s="111" t="s">
        <v>165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</row>
    <row r="79" spans="2:92" x14ac:dyDescent="0.25">
      <c r="B79" s="190"/>
      <c r="C79" s="34" t="s">
        <v>157</v>
      </c>
      <c r="D79" s="23">
        <f>+(D78/D124)*100</f>
        <v>1.5833718314983314E-2</v>
      </c>
      <c r="E79" s="23">
        <f t="shared" ref="E79:P79" si="1188">+(E78/E124)*100</f>
        <v>1.0716843372126413E-2</v>
      </c>
      <c r="F79" s="23">
        <f t="shared" si="1188"/>
        <v>4.0959768403397746E-3</v>
      </c>
      <c r="G79" s="23">
        <f t="shared" si="1188"/>
        <v>3.2940308281939833E-3</v>
      </c>
      <c r="H79" s="23">
        <f t="shared" si="1188"/>
        <v>3.4270550393654354E-3</v>
      </c>
      <c r="I79" s="23">
        <f t="shared" si="1188"/>
        <v>5.4041156607536707E-3</v>
      </c>
      <c r="J79" s="23">
        <f t="shared" si="1188"/>
        <v>5.9937747117284404E-3</v>
      </c>
      <c r="K79" s="23">
        <f t="shared" si="1188"/>
        <v>2.5795676720832229E-3</v>
      </c>
      <c r="L79" s="23">
        <f t="shared" si="1188"/>
        <v>1.8636146783455381E-3</v>
      </c>
      <c r="M79" s="23">
        <f t="shared" si="1188"/>
        <v>3.1178211934666192E-3</v>
      </c>
      <c r="N79" s="23">
        <f t="shared" si="1188"/>
        <v>1.2454625170248449E-2</v>
      </c>
      <c r="O79" s="23">
        <f t="shared" si="1188"/>
        <v>5.5307587428155532E-3</v>
      </c>
      <c r="P79" s="23">
        <f t="shared" si="1188"/>
        <v>3.2945201666412255E-4</v>
      </c>
      <c r="Q79" s="23">
        <f t="shared" ref="Q79" si="1189">+(Q78/Q48)*100</f>
        <v>1.161478858464046E-2</v>
      </c>
      <c r="R79" s="23">
        <f t="shared" ref="R79" si="1190">+(R78/R48)*100</f>
        <v>1.3039619739809962E-2</v>
      </c>
      <c r="S79" s="88">
        <f t="shared" ref="S79" si="1191">+(S78/S48)*100</f>
        <v>3.7350226125515251E-2</v>
      </c>
      <c r="T79" s="23">
        <f t="shared" ref="T79:U79" si="1192">+(T78/T48)*100</f>
        <v>0</v>
      </c>
      <c r="U79" s="23">
        <f t="shared" si="1192"/>
        <v>0</v>
      </c>
      <c r="V79" s="23">
        <f t="shared" ref="V79" si="1193">+(V78/V48)*100</f>
        <v>9.5204474759020084E-3</v>
      </c>
      <c r="W79" s="23">
        <f t="shared" ref="W79:X79" si="1194">+(W78/W48)*100</f>
        <v>5.3349229968751373E-4</v>
      </c>
      <c r="X79" s="23">
        <f t="shared" si="1194"/>
        <v>2.0312581666115381E-3</v>
      </c>
      <c r="Y79" s="23">
        <f t="shared" ref="Y79:Z79" si="1195">+(Y78/Y48)*100</f>
        <v>2.0239114845386265E-4</v>
      </c>
      <c r="Z79" s="23">
        <f t="shared" si="1195"/>
        <v>0</v>
      </c>
      <c r="AA79" s="23">
        <f t="shared" ref="AA79:AB79" si="1196">+(AA78/AA48)*100</f>
        <v>1.3740540130979597E-4</v>
      </c>
      <c r="AB79" s="23">
        <f t="shared" si="1196"/>
        <v>8.0472769010016369E-3</v>
      </c>
      <c r="AC79" s="23">
        <f t="shared" ref="AC79:AD79" si="1197">+(AC78/AC48)*100</f>
        <v>1.3007542773368411E-4</v>
      </c>
      <c r="AD79" s="23">
        <f t="shared" si="1197"/>
        <v>1.0333260195999022E-3</v>
      </c>
      <c r="AE79" s="23">
        <f t="shared" ref="AE79:AF79" si="1198">+(AE78/AE48)*100</f>
        <v>0</v>
      </c>
      <c r="AF79" s="23">
        <f t="shared" si="1198"/>
        <v>2.6242182090710109E-2</v>
      </c>
      <c r="AG79" s="23">
        <f t="shared" ref="AG79:AH79" si="1199">+(AG78/AG48)*100</f>
        <v>0</v>
      </c>
      <c r="AH79" s="116">
        <f t="shared" si="1199"/>
        <v>1.2411842562246026E-4</v>
      </c>
      <c r="AI79" s="116">
        <f t="shared" ref="AI79:AJ79" si="1200">+(AI78/AI48)*100</f>
        <v>0</v>
      </c>
      <c r="AJ79" s="116">
        <f t="shared" si="1200"/>
        <v>2.4991474618169772E-3</v>
      </c>
      <c r="AK79" s="116">
        <f t="shared" ref="AK79:AL79" si="1201">+(AK78/AK48)*100</f>
        <v>1.7831295631228409E-3</v>
      </c>
      <c r="AL79" s="116">
        <f t="shared" si="1201"/>
        <v>8.4660855409173527E-5</v>
      </c>
      <c r="AM79" s="116">
        <f t="shared" ref="AM79:AN79" si="1202">+(AM78/AM48)*100</f>
        <v>0</v>
      </c>
      <c r="AN79" s="116">
        <f t="shared" si="1202"/>
        <v>0</v>
      </c>
      <c r="AO79" s="116">
        <f t="shared" ref="AO79:AP79" si="1203">+(AO78/AO48)*100</f>
        <v>5.6531080655825312E-3</v>
      </c>
      <c r="AP79" s="116">
        <f t="shared" si="1203"/>
        <v>5.6288962594726729E-3</v>
      </c>
      <c r="AQ79" s="116">
        <f t="shared" ref="AQ79:AR79" si="1204">+(AQ78/AQ48)*100</f>
        <v>1.7686540531451406E-3</v>
      </c>
      <c r="AR79" s="116">
        <f t="shared" si="1204"/>
        <v>2.1720724483930542E-3</v>
      </c>
      <c r="AS79" s="116">
        <f t="shared" ref="AS79:AT79" si="1205">+(AS78/AS48)*100</f>
        <v>2.7393754872480792E-2</v>
      </c>
      <c r="AT79" s="116">
        <f t="shared" si="1205"/>
        <v>0</v>
      </c>
      <c r="AU79" s="116">
        <f t="shared" ref="AU79:AV79" si="1206">+(AU78/AU48)*100</f>
        <v>0</v>
      </c>
      <c r="AV79" s="116">
        <f t="shared" si="1206"/>
        <v>5.7579395253949534E-3</v>
      </c>
      <c r="AW79" s="116">
        <f t="shared" ref="AW79:AX79" si="1207">+(AW78/AW48)*100</f>
        <v>2.2947828963661458E-3</v>
      </c>
      <c r="AX79" s="116">
        <f t="shared" si="1207"/>
        <v>1.7815736643207311E-3</v>
      </c>
      <c r="AY79" s="116">
        <f t="shared" ref="AY79:AZ79" si="1208">+(AY78/AY48)*100</f>
        <v>4.158842659412537E-5</v>
      </c>
      <c r="AZ79" s="116">
        <f t="shared" si="1208"/>
        <v>0</v>
      </c>
      <c r="BA79" s="116">
        <f t="shared" ref="BA79:BB79" si="1209">+(BA78/BA48)*100</f>
        <v>0</v>
      </c>
      <c r="BB79" s="116">
        <f t="shared" si="1209"/>
        <v>8.2214535959063417E-3</v>
      </c>
      <c r="BC79" s="116">
        <f t="shared" ref="BC79:BD79" si="1210">+(BC78/BC48)*100</f>
        <v>2.0994753742718513E-3</v>
      </c>
      <c r="BD79" s="116">
        <f t="shared" si="1210"/>
        <v>3.7366631581560957E-3</v>
      </c>
      <c r="BE79" s="116">
        <f t="shared" ref="BE79" si="1211">+(BE78/BE48)*100</f>
        <v>0</v>
      </c>
      <c r="BF79" s="116">
        <f t="shared" ref="BF79" si="1212">+(BF78/BF48)*100</f>
        <v>2.1689396086726858E-2</v>
      </c>
      <c r="BG79" s="116">
        <f>+(BG78/BG100)*100</f>
        <v>1.3950838744293361E-3</v>
      </c>
      <c r="BH79" s="116">
        <f t="shared" ref="BH79:BS79" si="1213">+(BH78/BH100)*100</f>
        <v>1.046312905822002E-3</v>
      </c>
      <c r="BI79" s="116">
        <f t="shared" si="1213"/>
        <v>7.622517122585E-3</v>
      </c>
      <c r="BJ79" s="116">
        <f t="shared" si="1213"/>
        <v>1.8028966062115564E-3</v>
      </c>
      <c r="BK79" s="116">
        <f t="shared" si="1213"/>
        <v>4.6232966829308341E-3</v>
      </c>
      <c r="BL79" s="116">
        <f t="shared" si="1213"/>
        <v>1.4076126576776279E-4</v>
      </c>
      <c r="BM79" s="116">
        <f t="shared" si="1213"/>
        <v>2.6734010886807696E-4</v>
      </c>
      <c r="BN79" s="116">
        <f t="shared" si="1213"/>
        <v>0</v>
      </c>
      <c r="BO79" s="116">
        <f t="shared" si="1213"/>
        <v>4.1529669875397298E-3</v>
      </c>
      <c r="BP79" s="116">
        <f t="shared" si="1213"/>
        <v>1.6030155223261333E-3</v>
      </c>
      <c r="BQ79" s="116">
        <f t="shared" si="1213"/>
        <v>9.1171550425953353E-3</v>
      </c>
      <c r="BR79" s="116">
        <f t="shared" si="1213"/>
        <v>3.0302605210780659E-4</v>
      </c>
      <c r="BS79" s="116">
        <f t="shared" si="1213"/>
        <v>3.2074372171183578E-2</v>
      </c>
      <c r="BT79" s="116">
        <v>0</v>
      </c>
      <c r="BU79" s="116">
        <v>5.8414765125360522E-4</v>
      </c>
      <c r="BV79" s="116">
        <v>2.2071202086035471E-3</v>
      </c>
      <c r="BW79" s="116">
        <v>1.2288104845605285E-3</v>
      </c>
      <c r="BX79" s="116">
        <v>4.5237646525643485E-3</v>
      </c>
      <c r="BY79" s="116">
        <v>4.9948777527616776E-3</v>
      </c>
      <c r="BZ79" s="116">
        <v>2.518870708500859E-4</v>
      </c>
      <c r="CA79" s="116">
        <v>0</v>
      </c>
      <c r="CB79" s="116">
        <v>4.0816738324472943E-3</v>
      </c>
      <c r="CC79" s="116">
        <v>2.4486159269552815E-3</v>
      </c>
      <c r="CD79" s="116">
        <v>4.6930762331280794E-3</v>
      </c>
      <c r="CE79" s="116">
        <v>4.238090236780072E-3</v>
      </c>
      <c r="CF79" s="116">
        <v>2.9252064049904519E-2</v>
      </c>
      <c r="CG79" s="116">
        <v>4.3915399817155541E-4</v>
      </c>
      <c r="CH79" s="116">
        <v>0</v>
      </c>
      <c r="CI79" s="116">
        <v>1.7111799632394948E-3</v>
      </c>
      <c r="CJ79" s="116">
        <v>1.702049330375267E-3</v>
      </c>
      <c r="CK79" s="116">
        <v>3.3789093658133621E-3</v>
      </c>
      <c r="CL79" s="116">
        <v>3.2362767101243926E-3</v>
      </c>
      <c r="CM79" s="116">
        <v>9.673862075536918E-5</v>
      </c>
      <c r="CN79" s="116">
        <v>2.4690335233757354E-3</v>
      </c>
    </row>
    <row r="80" spans="2:92" x14ac:dyDescent="0.25">
      <c r="B80" s="190"/>
      <c r="C80" s="47" t="s">
        <v>170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172.32559305830807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</row>
    <row r="81" spans="2:92" x14ac:dyDescent="0.25">
      <c r="B81" s="190"/>
      <c r="C81" s="34" t="s">
        <v>91</v>
      </c>
      <c r="D81" s="23">
        <f t="shared" ref="D81:Q81" si="1214">+(D80/D51)*100</f>
        <v>16.270651521542099</v>
      </c>
      <c r="E81" s="23">
        <f t="shared" si="1214"/>
        <v>16.744890532590713</v>
      </c>
      <c r="F81" s="23">
        <f t="shared" si="1214"/>
        <v>16.628037964959855</v>
      </c>
      <c r="G81" s="23">
        <f t="shared" si="1214"/>
        <v>18.687701421556707</v>
      </c>
      <c r="H81" s="23">
        <f t="shared" si="1214"/>
        <v>17.416972043766293</v>
      </c>
      <c r="I81" s="23">
        <f t="shared" si="1214"/>
        <v>25.228782408660631</v>
      </c>
      <c r="J81" s="23">
        <f t="shared" si="1214"/>
        <v>33.628702693623019</v>
      </c>
      <c r="K81" s="23">
        <f t="shared" si="1214"/>
        <v>34.526480848522866</v>
      </c>
      <c r="L81" s="23">
        <f t="shared" si="1214"/>
        <v>26.048675136198725</v>
      </c>
      <c r="M81" s="23">
        <f t="shared" si="1214"/>
        <v>23.327737636401828</v>
      </c>
      <c r="N81" s="23">
        <f t="shared" si="1214"/>
        <v>38.247641664704211</v>
      </c>
      <c r="O81" s="23">
        <f t="shared" si="1214"/>
        <v>32.705564602738789</v>
      </c>
      <c r="P81" s="23">
        <f t="shared" si="1214"/>
        <v>38.327558517006302</v>
      </c>
      <c r="Q81" s="23">
        <f t="shared" si="1214"/>
        <v>32.253638482373667</v>
      </c>
      <c r="R81" s="23">
        <f t="shared" ref="R81" si="1215">+(R80/R51)*100</f>
        <v>28.580815421770932</v>
      </c>
      <c r="S81" s="88">
        <f t="shared" ref="S81" si="1216">+(S80/S51)*100</f>
        <v>19.217034318926878</v>
      </c>
      <c r="T81" s="23">
        <f t="shared" ref="T81:U81" si="1217">+(T80/T51)*100</f>
        <v>6.0943062907938179</v>
      </c>
      <c r="U81" s="23">
        <f t="shared" si="1217"/>
        <v>82.092938320883718</v>
      </c>
      <c r="V81" s="23">
        <f t="shared" ref="V81" si="1218">+(V80/V51)*100</f>
        <v>6.5241178282668528</v>
      </c>
      <c r="W81" s="23">
        <f t="shared" ref="W81:X81" si="1219">+(W80/W51)*100</f>
        <v>2.3372230460236443</v>
      </c>
      <c r="X81" s="23">
        <f t="shared" si="1219"/>
        <v>58.306291604812365</v>
      </c>
      <c r="Y81" s="23">
        <f t="shared" ref="Y81:Z81" si="1220">+(Y80/Y51)*100</f>
        <v>16.521901857144016</v>
      </c>
      <c r="Z81" s="23">
        <f t="shared" si="1220"/>
        <v>6.0974859307844556</v>
      </c>
      <c r="AA81" s="23">
        <f t="shared" ref="AA81:AB81" si="1221">+(AA80/AA51)*100</f>
        <v>3.0115801891568528</v>
      </c>
      <c r="AB81" s="23">
        <f t="shared" si="1221"/>
        <v>0.70986516586411519</v>
      </c>
      <c r="AC81" s="23">
        <f t="shared" ref="AC81:AD81" si="1222">+(AC80/AC51)*100</f>
        <v>3.0969836810412339</v>
      </c>
      <c r="AD81" s="23">
        <f t="shared" si="1222"/>
        <v>13.100101384709905</v>
      </c>
      <c r="AE81" s="23">
        <f t="shared" ref="AE81:AF81" si="1223">+(AE80/AE51)*100</f>
        <v>23.381564325415891</v>
      </c>
      <c r="AF81" s="23">
        <f t="shared" si="1223"/>
        <v>19.590674343217088</v>
      </c>
      <c r="AG81" s="23">
        <f t="shared" ref="AG81:AH81" si="1224">+(AG80/AG51)*100</f>
        <v>7.0507317644936149</v>
      </c>
      <c r="AH81" s="116">
        <f t="shared" si="1224"/>
        <v>10.605018291224317</v>
      </c>
      <c r="AI81" s="116">
        <f t="shared" ref="AI81:AJ81" si="1225">+(AI80/AI51)*100</f>
        <v>4.4235774128611034</v>
      </c>
      <c r="AJ81" s="116">
        <f t="shared" si="1225"/>
        <v>5.0474487297439659</v>
      </c>
      <c r="AK81" s="116">
        <f t="shared" ref="AK81:AL81" si="1226">+(AK80/AK51)*100</f>
        <v>12.228025094698429</v>
      </c>
      <c r="AL81" s="116">
        <f t="shared" si="1226"/>
        <v>33.524892572615599</v>
      </c>
      <c r="AM81" s="116">
        <f t="shared" ref="AM81:AN81" si="1227">+(AM80/AM51)*100</f>
        <v>6.1223351467104727</v>
      </c>
      <c r="AN81" s="116">
        <f t="shared" si="1227"/>
        <v>7.7022146836102605</v>
      </c>
      <c r="AO81" s="116">
        <f t="shared" ref="AO81:AP81" si="1228">+(AO80/AO51)*100</f>
        <v>13.613099326102763</v>
      </c>
      <c r="AP81" s="116">
        <f t="shared" si="1228"/>
        <v>4.9341479726725641</v>
      </c>
      <c r="AQ81" s="116">
        <f t="shared" ref="AQ81:AR81" si="1229">+(AQ80/AQ51)*100</f>
        <v>65.50426413175974</v>
      </c>
      <c r="AR81" s="116">
        <f t="shared" si="1229"/>
        <v>31.969162261058624</v>
      </c>
      <c r="AS81" s="116">
        <f t="shared" ref="AS81:AT81" si="1230">+(AS80/AS51)*100</f>
        <v>23.16106387242872</v>
      </c>
      <c r="AT81" s="116">
        <f t="shared" si="1230"/>
        <v>6.3920452465089612</v>
      </c>
      <c r="AU81" s="116">
        <f t="shared" ref="AU81:AV81" si="1231">+(AU80/AU51)*100</f>
        <v>15.198023128048051</v>
      </c>
      <c r="AV81" s="116">
        <f t="shared" si="1231"/>
        <v>10.42233688066014</v>
      </c>
      <c r="AW81" s="116">
        <f t="shared" ref="AW81:AX81" si="1232">+(AW80/AW51)*100</f>
        <v>5.6814662923383015</v>
      </c>
      <c r="AX81" s="116">
        <f t="shared" si="1232"/>
        <v>4.4179160062115317</v>
      </c>
      <c r="AY81" s="116">
        <f t="shared" ref="AY81:AZ81" si="1233">+(AY80/AY51)*100</f>
        <v>24.698240755589126</v>
      </c>
      <c r="AZ81" s="116">
        <f t="shared" si="1233"/>
        <v>71.403591363133501</v>
      </c>
      <c r="BA81" s="116">
        <f t="shared" ref="BA81:BB81" si="1234">+(BA80/BA51)*100</f>
        <v>12.736940336131628</v>
      </c>
      <c r="BB81" s="116">
        <f t="shared" si="1234"/>
        <v>7.0513264591675462</v>
      </c>
      <c r="BC81" s="116">
        <f t="shared" ref="BC81:BD81" si="1235">+(BC80/BC51)*100</f>
        <v>4.91984620701556</v>
      </c>
      <c r="BD81" s="116">
        <f t="shared" si="1235"/>
        <v>14.626859328475399</v>
      </c>
      <c r="BE81" s="116">
        <f t="shared" ref="BE81:BG81" si="1236">+(BE80/BE51)*100</f>
        <v>19.675889516221424</v>
      </c>
      <c r="BF81" s="116">
        <f t="shared" ref="BF81" si="1237">+(BF80/BF51)*100</f>
        <v>13.225822158541977</v>
      </c>
      <c r="BG81" s="116">
        <f t="shared" si="1236"/>
        <v>2.4723775103181058</v>
      </c>
      <c r="BH81" s="116">
        <f t="shared" ref="BH81:BI81" si="1238">+(BH80/BH51)*100</f>
        <v>13.434973432432695</v>
      </c>
      <c r="BI81" s="116">
        <f t="shared" si="1238"/>
        <v>6.1993918019333485</v>
      </c>
      <c r="BJ81" s="116">
        <f t="shared" ref="BJ81:BK81" si="1239">+(BJ80/BJ51)*100</f>
        <v>4.396733790666965</v>
      </c>
      <c r="BK81" s="116">
        <f t="shared" si="1239"/>
        <v>1.9702747499452704</v>
      </c>
      <c r="BL81" s="116">
        <f t="shared" ref="BL81:BM81" si="1240">+(BL80/BL51)*100</f>
        <v>15.942392419528442</v>
      </c>
      <c r="BM81" s="116">
        <f t="shared" si="1240"/>
        <v>0</v>
      </c>
      <c r="BN81" s="116">
        <f t="shared" ref="BN81:BO81" si="1241">+(BN80/BN51)*100</f>
        <v>21.680927764375184</v>
      </c>
      <c r="BO81" s="116">
        <f t="shared" si="1241"/>
        <v>5.1048209368034421</v>
      </c>
      <c r="BP81" s="116">
        <f t="shared" ref="BP81:BQ81" si="1242">+(BP80/BP51)*100</f>
        <v>4.2979439408812476</v>
      </c>
      <c r="BQ81" s="116">
        <f t="shared" si="1242"/>
        <v>34.186862572987479</v>
      </c>
      <c r="BR81" s="116">
        <f t="shared" ref="BR81:BS81" si="1243">+(BR80/BR51)*100</f>
        <v>12.702813465987681</v>
      </c>
      <c r="BS81" s="116">
        <f t="shared" si="1243"/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</row>
    <row r="82" spans="2:92" x14ac:dyDescent="0.25">
      <c r="B82" s="190"/>
      <c r="C82" s="34" t="s">
        <v>158</v>
      </c>
      <c r="D82" s="23">
        <f t="shared" ref="D82:Q82" si="1244">+(D80/D9)*100</f>
        <v>13.283844270695486</v>
      </c>
      <c r="E82" s="23">
        <f t="shared" si="1244"/>
        <v>13.534715288620374</v>
      </c>
      <c r="F82" s="23">
        <f t="shared" si="1244"/>
        <v>14.269538825494299</v>
      </c>
      <c r="G82" s="23">
        <f t="shared" si="1244"/>
        <v>16.293119429481155</v>
      </c>
      <c r="H82" s="23">
        <f t="shared" si="1244"/>
        <v>15.150548262804778</v>
      </c>
      <c r="I82" s="23">
        <f t="shared" si="1244"/>
        <v>21.699355843255617</v>
      </c>
      <c r="J82" s="23">
        <f t="shared" si="1244"/>
        <v>29.126002158975194</v>
      </c>
      <c r="K82" s="23">
        <f t="shared" si="1244"/>
        <v>30.121026320672367</v>
      </c>
      <c r="L82" s="23">
        <f t="shared" si="1244"/>
        <v>22.413748758186141</v>
      </c>
      <c r="M82" s="23">
        <f t="shared" si="1244"/>
        <v>19.794648041619972</v>
      </c>
      <c r="N82" s="23">
        <f t="shared" si="1244"/>
        <v>32.565710497090677</v>
      </c>
      <c r="O82" s="23">
        <f t="shared" si="1244"/>
        <v>28.12765248791953</v>
      </c>
      <c r="P82" s="23">
        <f t="shared" si="1244"/>
        <v>32.919119208673223</v>
      </c>
      <c r="Q82" s="23">
        <f t="shared" si="1244"/>
        <v>26.311193036448412</v>
      </c>
      <c r="R82" s="23">
        <f t="shared" ref="R82" si="1245">+(R80/R9)*100</f>
        <v>25.283202155422689</v>
      </c>
      <c r="S82" s="88">
        <f t="shared" ref="S82" si="1246">+(S80/S9)*100</f>
        <v>15.641721591681303</v>
      </c>
      <c r="T82" s="23">
        <f t="shared" ref="T82:U82" si="1247">+(T80/T9)*100</f>
        <v>5.8577981397681445</v>
      </c>
      <c r="U82" s="23">
        <f t="shared" si="1247"/>
        <v>75.57311668599958</v>
      </c>
      <c r="V82" s="23">
        <f t="shared" ref="V82" si="1248">+(V80/V9)*100</f>
        <v>5.9388544350479009</v>
      </c>
      <c r="W82" s="23">
        <f t="shared" ref="W82:X82" si="1249">+(W80/W9)*100</f>
        <v>2.0020053631897756</v>
      </c>
      <c r="X82" s="23">
        <f t="shared" si="1249"/>
        <v>53.671858265672491</v>
      </c>
      <c r="Y82" s="23">
        <f t="shared" ref="Y82:Z82" si="1250">+(Y80/Y9)*100</f>
        <v>11.310315032951141</v>
      </c>
      <c r="Z82" s="23">
        <f t="shared" si="1250"/>
        <v>5.1243158490579077</v>
      </c>
      <c r="AA82" s="23">
        <f t="shared" ref="AA82:AB82" si="1251">+(AA80/AA9)*100</f>
        <v>2.6892684811554641</v>
      </c>
      <c r="AB82" s="23">
        <f t="shared" si="1251"/>
        <v>0.64260491299564337</v>
      </c>
      <c r="AC82" s="23">
        <f t="shared" ref="AC82:AD82" si="1252">+(AC80/AC9)*100</f>
        <v>2.761244643260941</v>
      </c>
      <c r="AD82" s="23">
        <f t="shared" si="1252"/>
        <v>12.690258114827435</v>
      </c>
      <c r="AE82" s="23">
        <f t="shared" ref="AE82:AF82" si="1253">+(AE80/AE9)*100</f>
        <v>15.695413084626288</v>
      </c>
      <c r="AF82" s="23">
        <f t="shared" si="1253"/>
        <v>17.496971593680286</v>
      </c>
      <c r="AG82" s="23">
        <f t="shared" ref="AG82:AH82" si="1254">+(AG80/AG9)*100</f>
        <v>6.7004832362594193</v>
      </c>
      <c r="AH82" s="116">
        <f t="shared" si="1254"/>
        <v>9.0551371146356736</v>
      </c>
      <c r="AI82" s="116">
        <f t="shared" ref="AI82:AJ82" si="1255">+(AI80/AI9)*100</f>
        <v>4.1017478943594305</v>
      </c>
      <c r="AJ82" s="116">
        <f t="shared" si="1255"/>
        <v>4.539304776501516</v>
      </c>
      <c r="AK82" s="116">
        <f t="shared" ref="AK82:AL82" si="1256">+(AK80/AK9)*100</f>
        <v>10.615434387602063</v>
      </c>
      <c r="AL82" s="116">
        <f t="shared" si="1256"/>
        <v>20.11035436861712</v>
      </c>
      <c r="AM82" s="116">
        <f t="shared" ref="AM82:AN82" si="1257">+(AM80/AM9)*100</f>
        <v>5.758976604852597</v>
      </c>
      <c r="AN82" s="116">
        <f t="shared" si="1257"/>
        <v>6.8002782696903061</v>
      </c>
      <c r="AO82" s="116">
        <f t="shared" ref="AO82:AP82" si="1258">+(AO80/AO9)*100</f>
        <v>11.918374556396893</v>
      </c>
      <c r="AP82" s="116">
        <f t="shared" si="1258"/>
        <v>4.4458556707077088</v>
      </c>
      <c r="AQ82" s="116">
        <f t="shared" ref="AQ82:AR82" si="1259">+(AQ80/AQ9)*100</f>
        <v>54.018792758631797</v>
      </c>
      <c r="AR82" s="116">
        <f t="shared" si="1259"/>
        <v>6.572594760025412</v>
      </c>
      <c r="AS82" s="116">
        <f t="shared" ref="AS82:AT82" si="1260">+(AS80/AS9)*100</f>
        <v>18.445012282427992</v>
      </c>
      <c r="AT82" s="116">
        <f t="shared" si="1260"/>
        <v>5.9969999924532527</v>
      </c>
      <c r="AU82" s="116">
        <f t="shared" ref="AU82:AV82" si="1261">+(AU80/AU9)*100</f>
        <v>12.895788076297368</v>
      </c>
      <c r="AV82" s="116">
        <f t="shared" si="1261"/>
        <v>9.142285570731822</v>
      </c>
      <c r="AW82" s="116">
        <f t="shared" ref="AW82:AX82" si="1262">+(AW80/AW9)*100</f>
        <v>4.7535861442900611</v>
      </c>
      <c r="AX82" s="116">
        <f t="shared" si="1262"/>
        <v>3.911878519221621</v>
      </c>
      <c r="AY82" s="116">
        <f t="shared" ref="AY82:AZ82" si="1263">+(AY80/AY9)*100</f>
        <v>19.421186523561751</v>
      </c>
      <c r="AZ82" s="116">
        <f t="shared" si="1263"/>
        <v>69.438336076203342</v>
      </c>
      <c r="BA82" s="116">
        <f t="shared" ref="BA82:BB82" si="1264">+(BA80/BA9)*100</f>
        <v>10.301553376721225</v>
      </c>
      <c r="BB82" s="116">
        <f t="shared" si="1264"/>
        <v>5.5768509551286236</v>
      </c>
      <c r="BC82" s="116">
        <f t="shared" ref="BC82:BD82" si="1265">+(BC80/BC9)*100</f>
        <v>2.8380986073583423</v>
      </c>
      <c r="BD82" s="116">
        <f t="shared" si="1265"/>
        <v>13.480671526672126</v>
      </c>
      <c r="BE82" s="116">
        <f t="shared" ref="BE82:BG82" si="1266">+(BE80/BE9)*100</f>
        <v>4.4584876415898478</v>
      </c>
      <c r="BF82" s="116">
        <f t="shared" ref="BF82" si="1267">+(BF80/BF9)*100</f>
        <v>9.9694323585137141</v>
      </c>
      <c r="BG82" s="116">
        <f t="shared" si="1266"/>
        <v>2.4587123143275513</v>
      </c>
      <c r="BH82" s="116">
        <f t="shared" ref="BH82:BI82" si="1268">+(BH80/BH9)*100</f>
        <v>5.5275635640239065</v>
      </c>
      <c r="BI82" s="116">
        <f t="shared" si="1268"/>
        <v>5.7352275162907906</v>
      </c>
      <c r="BJ82" s="116">
        <f t="shared" ref="BJ82:BK82" si="1269">+(BJ80/BJ9)*100</f>
        <v>2.9060333840705694</v>
      </c>
      <c r="BK82" s="116">
        <f t="shared" si="1269"/>
        <v>1.7968806695759991</v>
      </c>
      <c r="BL82" s="116">
        <f t="shared" ref="BL82:BM82" si="1270">+(BL80/BL9)*100</f>
        <v>8.6720738328362845</v>
      </c>
      <c r="BM82" s="116">
        <f t="shared" si="1270"/>
        <v>0</v>
      </c>
      <c r="BN82" s="116">
        <f t="shared" ref="BN82:BO82" si="1271">+(BN80/BN9)*100</f>
        <v>11.302527360506797</v>
      </c>
      <c r="BO82" s="116">
        <f t="shared" si="1271"/>
        <v>4.1468313417223674</v>
      </c>
      <c r="BP82" s="116">
        <f t="shared" ref="BP82:BQ82" si="1272">+(BP80/BP9)*100</f>
        <v>3.5939706094339199</v>
      </c>
      <c r="BQ82" s="116">
        <f t="shared" si="1272"/>
        <v>32.231906274830941</v>
      </c>
      <c r="BR82" s="116">
        <f t="shared" ref="BR82:BS82" si="1273">+(BR80/BR9)*100</f>
        <v>5.1485313634323902</v>
      </c>
      <c r="BS82" s="116">
        <f t="shared" si="1273"/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</row>
    <row r="83" spans="2:92" x14ac:dyDescent="0.25">
      <c r="B83" s="190"/>
      <c r="C83" s="34" t="s">
        <v>156</v>
      </c>
      <c r="D83" s="23">
        <f t="shared" ref="D83:P83" si="1274">+(D80/D124)*100</f>
        <v>0.34014368683265395</v>
      </c>
      <c r="E83" s="23">
        <f t="shared" si="1274"/>
        <v>0.33275456530664799</v>
      </c>
      <c r="F83" s="23">
        <f t="shared" si="1274"/>
        <v>0.31949249789746559</v>
      </c>
      <c r="G83" s="23">
        <f t="shared" si="1274"/>
        <v>0.30224275567407466</v>
      </c>
      <c r="H83" s="23">
        <f t="shared" si="1274"/>
        <v>0.21021261486584078</v>
      </c>
      <c r="I83" s="23">
        <f t="shared" si="1274"/>
        <v>0.39990329551021159</v>
      </c>
      <c r="J83" s="23">
        <f t="shared" si="1274"/>
        <v>0.43407275364033721</v>
      </c>
      <c r="K83" s="23">
        <f t="shared" si="1274"/>
        <v>0.38172582126934751</v>
      </c>
      <c r="L83" s="23">
        <f t="shared" si="1274"/>
        <v>0.26577635950244438</v>
      </c>
      <c r="M83" s="23">
        <f t="shared" si="1274"/>
        <v>0.18833218686948294</v>
      </c>
      <c r="N83" s="23">
        <f t="shared" si="1274"/>
        <v>0.36999368255115372</v>
      </c>
      <c r="O83" s="23">
        <f t="shared" si="1274"/>
        <v>0.36712068887546873</v>
      </c>
      <c r="P83" s="23">
        <f t="shared" si="1274"/>
        <v>0.5814174763991985</v>
      </c>
      <c r="Q83" s="23">
        <f t="shared" ref="Q83" si="1275">+(Q80/Q48)*100</f>
        <v>0.45486416036192423</v>
      </c>
      <c r="R83" s="23">
        <f t="shared" ref="R83" si="1276">+(R80/R48)*100</f>
        <v>0.4022106811901161</v>
      </c>
      <c r="S83" s="88">
        <f t="shared" ref="S83" si="1277">+(S80/S48)*100</f>
        <v>0.28660658610818451</v>
      </c>
      <c r="T83" s="23">
        <f t="shared" ref="T83:U83" si="1278">+(T80/T48)*100</f>
        <v>4.0016137103147768E-3</v>
      </c>
      <c r="U83" s="23">
        <f t="shared" si="1278"/>
        <v>0.13178054388827315</v>
      </c>
      <c r="V83" s="23">
        <f t="shared" ref="V83" si="1279">+(V80/V48)*100</f>
        <v>1.5379581701341965E-2</v>
      </c>
      <c r="W83" s="23">
        <f t="shared" ref="W83:X83" si="1280">+(W80/W48)*100</f>
        <v>2.983973437873131E-3</v>
      </c>
      <c r="X83" s="23">
        <f t="shared" si="1280"/>
        <v>0.1671912582209511</v>
      </c>
      <c r="Y83" s="23">
        <f t="shared" ref="Y83:Z83" si="1281">+(Y80/Y48)*100</f>
        <v>5.7832525128708075E-3</v>
      </c>
      <c r="Z83" s="23">
        <f t="shared" si="1281"/>
        <v>3.7754371276165449E-3</v>
      </c>
      <c r="AA83" s="23">
        <f t="shared" ref="AA83:AB83" si="1282">+(AA80/AA48)*100</f>
        <v>3.8157356774558893E-3</v>
      </c>
      <c r="AB83" s="23">
        <f t="shared" si="1282"/>
        <v>1.6123751340962442E-3</v>
      </c>
      <c r="AC83" s="23">
        <f t="shared" ref="AC83:AD83" si="1283">+(AC80/AC48)*100</f>
        <v>6.162696208344939E-3</v>
      </c>
      <c r="AD83" s="23">
        <f t="shared" si="1283"/>
        <v>1.8656200280739263E-2</v>
      </c>
      <c r="AE83" s="23">
        <f t="shared" ref="AE83:AF83" si="1284">+(AE80/AE48)*100</f>
        <v>1.0353601769745265E-2</v>
      </c>
      <c r="AF83" s="23">
        <f t="shared" si="1284"/>
        <v>0.36201946996954126</v>
      </c>
      <c r="AG83" s="23">
        <f t="shared" ref="AG83:AH83" si="1285">+(AG80/AG48)*100</f>
        <v>3.3964937183685422E-3</v>
      </c>
      <c r="AH83" s="116">
        <f t="shared" si="1285"/>
        <v>9.4237047573456478E-3</v>
      </c>
      <c r="AI83" s="116">
        <f t="shared" ref="AI83:AJ83" si="1286">+(AI80/AI48)*100</f>
        <v>1.0011217511592113E-2</v>
      </c>
      <c r="AJ83" s="116">
        <f t="shared" si="1286"/>
        <v>9.3784734265119803E-3</v>
      </c>
      <c r="AK83" s="116">
        <f t="shared" ref="AK83:AL83" si="1287">+(AK80/AK48)*100</f>
        <v>1.753422016704129E-2</v>
      </c>
      <c r="AL83" s="116">
        <f t="shared" si="1287"/>
        <v>1.2493423065147485E-2</v>
      </c>
      <c r="AM83" s="116">
        <f t="shared" ref="AM83:AN83" si="1288">+(AM80/AM48)*100</f>
        <v>3.4123376298332946E-3</v>
      </c>
      <c r="AN83" s="116">
        <f t="shared" si="1288"/>
        <v>7.9899533014459144E-3</v>
      </c>
      <c r="AO83" s="116">
        <f t="shared" ref="AO83:AP83" si="1289">+(AO80/AO48)*100</f>
        <v>3.4931363063101975E-2</v>
      </c>
      <c r="AP83" s="116">
        <f t="shared" si="1289"/>
        <v>9.3491244732902597E-3</v>
      </c>
      <c r="AQ83" s="116">
        <f t="shared" ref="AQ83:AR83" si="1290">+(AQ80/AQ48)*100</f>
        <v>0.30202280069331772</v>
      </c>
      <c r="AR83" s="116">
        <f t="shared" si="1290"/>
        <v>1.2948247079375374E-2</v>
      </c>
      <c r="AS83" s="116">
        <f t="shared" ref="AS83:AT83" si="1291">+(AS80/AS48)*100</f>
        <v>0.42777562609707925</v>
      </c>
      <c r="AT83" s="116">
        <f t="shared" si="1291"/>
        <v>3.2055378410646949E-3</v>
      </c>
      <c r="AU83" s="116">
        <f t="shared" ref="AU83:AV83" si="1292">+(AU80/AU48)*100</f>
        <v>1.298583866980523E-2</v>
      </c>
      <c r="AV83" s="116">
        <f t="shared" si="1292"/>
        <v>2.6925561834174092E-2</v>
      </c>
      <c r="AW83" s="116">
        <f t="shared" ref="AW83:AX83" si="1293">+(AW80/AW48)*100</f>
        <v>9.3520553258831587E-3</v>
      </c>
      <c r="AX83" s="116">
        <f t="shared" si="1293"/>
        <v>7.0436598333114093E-3</v>
      </c>
      <c r="AY83" s="116">
        <f t="shared" ref="AY83:AZ83" si="1294">+(AY80/AY48)*100</f>
        <v>1.2850462850896336E-2</v>
      </c>
      <c r="AZ83" s="116">
        <f t="shared" si="1294"/>
        <v>8.5461482603743366E-2</v>
      </c>
      <c r="BA83" s="116">
        <f t="shared" ref="BA83:BB83" si="1295">+(BA80/BA48)*100</f>
        <v>1.287122564260758E-2</v>
      </c>
      <c r="BB83" s="116">
        <f t="shared" si="1295"/>
        <v>2.0100310506274869E-2</v>
      </c>
      <c r="BC83" s="116">
        <f t="shared" ref="BC83:BD83" si="1296">+(BC80/BC48)*100</f>
        <v>8.7809773079280812E-3</v>
      </c>
      <c r="BD83" s="116">
        <f t="shared" si="1296"/>
        <v>3.960030631558982E-2</v>
      </c>
      <c r="BE83" s="116">
        <f t="shared" ref="BE83" si="1297">+(BE80/BE48)*100</f>
        <v>1.2118813434960709E-2</v>
      </c>
      <c r="BF83" s="116">
        <f t="shared" ref="BF83" si="1298">+(BF80/BF48)*100</f>
        <v>0.24018357973920546</v>
      </c>
      <c r="BG83" s="116">
        <f>+(BG80/BG100)*100</f>
        <v>1.4847952535374317E-2</v>
      </c>
      <c r="BH83" s="116">
        <f t="shared" ref="BH83:BS83" si="1299">+(BH80/BH100)*100</f>
        <v>1.1571728191642238E-2</v>
      </c>
      <c r="BI83" s="116">
        <f t="shared" si="1299"/>
        <v>1.9532708246370437E-2</v>
      </c>
      <c r="BJ83" s="116">
        <f t="shared" si="1299"/>
        <v>8.6877185382633094E-3</v>
      </c>
      <c r="BK83" s="116">
        <f t="shared" si="1299"/>
        <v>5.4333789411949449E-3</v>
      </c>
      <c r="BL83" s="116">
        <f t="shared" si="1299"/>
        <v>1.5013509843994065E-2</v>
      </c>
      <c r="BM83" s="116">
        <f t="shared" si="1299"/>
        <v>0</v>
      </c>
      <c r="BN83" s="116">
        <f t="shared" si="1299"/>
        <v>2.4136183277724193E-2</v>
      </c>
      <c r="BO83" s="116">
        <f t="shared" si="1299"/>
        <v>1.9345859402604193E-2</v>
      </c>
      <c r="BP83" s="116">
        <f t="shared" si="1299"/>
        <v>8.4112362838638464E-3</v>
      </c>
      <c r="BQ83" s="116">
        <f t="shared" si="1299"/>
        <v>0.15097029705583809</v>
      </c>
      <c r="BR83" s="116">
        <f t="shared" si="1299"/>
        <v>1.6343997696532067E-2</v>
      </c>
      <c r="BS83" s="116">
        <f t="shared" si="1299"/>
        <v>0.29429457001340148</v>
      </c>
      <c r="BT83" s="116">
        <v>0</v>
      </c>
      <c r="BU83" s="116">
        <v>4.4022567526663149E-2</v>
      </c>
      <c r="BV83" s="116">
        <v>1.8429607703357883E-2</v>
      </c>
      <c r="BW83" s="116">
        <v>8.0410815148738105E-3</v>
      </c>
      <c r="BX83" s="116">
        <v>6.4512768354318207E-3</v>
      </c>
      <c r="BY83" s="116">
        <v>1.0940445851530228E-2</v>
      </c>
      <c r="BZ83" s="116">
        <v>0</v>
      </c>
      <c r="CA83" s="116">
        <v>4.6773871651064891E-2</v>
      </c>
      <c r="CB83" s="116">
        <v>2.3844807178945902E-2</v>
      </c>
      <c r="CC83" s="116">
        <v>7.4748660663698629E-3</v>
      </c>
      <c r="CD83" s="116">
        <v>7.7314810309080306E-3</v>
      </c>
      <c r="CE83" s="116">
        <v>1.6627282075376965E-2</v>
      </c>
      <c r="CF83" s="116">
        <v>0.19033728743452252</v>
      </c>
      <c r="CG83" s="116">
        <v>0</v>
      </c>
      <c r="CH83" s="116">
        <v>4.323659255643536E-2</v>
      </c>
      <c r="CI83" s="116">
        <v>2.2369426661748796E-2</v>
      </c>
      <c r="CJ83" s="116">
        <v>7.1903618365292046E-3</v>
      </c>
      <c r="CK83" s="116">
        <v>7.7336657872199219E-3</v>
      </c>
      <c r="CL83" s="116">
        <v>0.27284285484376763</v>
      </c>
      <c r="CM83" s="116">
        <v>0</v>
      </c>
      <c r="CN83" s="116">
        <v>5.5364757891844703E-2</v>
      </c>
    </row>
    <row r="84" spans="2:92" x14ac:dyDescent="0.25">
      <c r="B84" s="190"/>
      <c r="C84" s="48" t="s">
        <v>166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</row>
    <row r="85" spans="2:92" x14ac:dyDescent="0.25">
      <c r="B85" s="190"/>
      <c r="C85" s="34" t="s">
        <v>92</v>
      </c>
      <c r="D85" s="23">
        <f>+(D84/D51)*100</f>
        <v>16.270651521542099</v>
      </c>
      <c r="E85" s="23">
        <f t="shared" ref="E85:Q85" si="1300">+(E84/E51)*100</f>
        <v>16.744890532590713</v>
      </c>
      <c r="F85" s="23">
        <f t="shared" si="1300"/>
        <v>16.628037964959859</v>
      </c>
      <c r="G85" s="23">
        <f t="shared" si="1300"/>
        <v>18.68770142155671</v>
      </c>
      <c r="H85" s="23">
        <f t="shared" si="1300"/>
        <v>17.266218516202276</v>
      </c>
      <c r="I85" s="23">
        <f t="shared" si="1300"/>
        <v>25.033611965050838</v>
      </c>
      <c r="J85" s="23">
        <f t="shared" si="1300"/>
        <v>33.489089937422072</v>
      </c>
      <c r="K85" s="23">
        <f t="shared" si="1300"/>
        <v>34.399984130168129</v>
      </c>
      <c r="L85" s="23">
        <f t="shared" si="1300"/>
        <v>25.920984188408681</v>
      </c>
      <c r="M85" s="23">
        <f t="shared" si="1300"/>
        <v>23.248480669403225</v>
      </c>
      <c r="N85" s="23">
        <f t="shared" si="1300"/>
        <v>38.180000213766121</v>
      </c>
      <c r="O85" s="23">
        <f t="shared" si="1300"/>
        <v>32.686013596049072</v>
      </c>
      <c r="P85" s="23">
        <f t="shared" si="1300"/>
        <v>38.314295547147523</v>
      </c>
      <c r="Q85" s="23">
        <f t="shared" si="1300"/>
        <v>32.253638482373667</v>
      </c>
      <c r="R85" s="23">
        <f t="shared" ref="R85" si="1301">+(R84/R51)*100</f>
        <v>28.580815421770961</v>
      </c>
      <c r="S85" s="88">
        <f t="shared" ref="S85" si="1302">+(S84/S51)*100</f>
        <v>18.956918124806986</v>
      </c>
      <c r="T85" s="23">
        <f t="shared" ref="T85:U85" si="1303">+(T84/T51)*100</f>
        <v>6.0943062907938179</v>
      </c>
      <c r="U85" s="23">
        <f t="shared" si="1303"/>
        <v>82.092938320883718</v>
      </c>
      <c r="V85" s="23">
        <f t="shared" ref="V85" si="1304">+(V84/V51)*100</f>
        <v>6.5241178282668528</v>
      </c>
      <c r="W85" s="23">
        <f t="shared" ref="W85:X85" si="1305">+(W84/W51)*100</f>
        <v>2.3372230460236443</v>
      </c>
      <c r="X85" s="23">
        <f t="shared" si="1305"/>
        <v>58.306291604812365</v>
      </c>
      <c r="Y85" s="23">
        <f t="shared" ref="Y85:Z85" si="1306">+(Y84/Y51)*100</f>
        <v>16.521901857144016</v>
      </c>
      <c r="Z85" s="23">
        <f t="shared" si="1306"/>
        <v>6.0974859307844556</v>
      </c>
      <c r="AA85" s="23">
        <f t="shared" ref="AA85:AB85" si="1307">+(AA84/AA51)*100</f>
        <v>0.56988127557520929</v>
      </c>
      <c r="AB85" s="23">
        <f t="shared" si="1307"/>
        <v>0.70986516586411519</v>
      </c>
      <c r="AC85" s="23">
        <f t="shared" ref="AC85:AD85" si="1308">+(AC84/AC51)*100</f>
        <v>3.0969836810412339</v>
      </c>
      <c r="AD85" s="23">
        <f t="shared" si="1308"/>
        <v>13.100101384709903</v>
      </c>
      <c r="AE85" s="23">
        <f t="shared" ref="AE85:AF85" si="1309">+(AE84/AE51)*100</f>
        <v>23.381564325415891</v>
      </c>
      <c r="AF85" s="23">
        <f t="shared" si="1309"/>
        <v>19.25359484073763</v>
      </c>
      <c r="AG85" s="23">
        <f t="shared" ref="AG85:AH85" si="1310">+(AG84/AG51)*100</f>
        <v>7.0507317644936149</v>
      </c>
      <c r="AH85" s="116">
        <f t="shared" si="1310"/>
        <v>5.5003938627381705</v>
      </c>
      <c r="AI85" s="116">
        <f t="shared" ref="AI85:AJ85" si="1311">+(AI84/AI51)*100</f>
        <v>4.4235774128611034</v>
      </c>
      <c r="AJ85" s="116">
        <f t="shared" si="1311"/>
        <v>5.0474487297439659</v>
      </c>
      <c r="AK85" s="116">
        <f t="shared" ref="AK85:AL85" si="1312">+(AK84/AK51)*100</f>
        <v>12.228025094698429</v>
      </c>
      <c r="AL85" s="116">
        <f t="shared" si="1312"/>
        <v>33.524892572615599</v>
      </c>
      <c r="AM85" s="116">
        <f t="shared" ref="AM85:AN85" si="1313">+(AM84/AM51)*100</f>
        <v>6.1223351467104727</v>
      </c>
      <c r="AN85" s="116">
        <f t="shared" si="1313"/>
        <v>3.2570825967713066</v>
      </c>
      <c r="AO85" s="116">
        <f t="shared" ref="AO85:AP85" si="1314">+(AO84/AO51)*100</f>
        <v>13.613099326102763</v>
      </c>
      <c r="AP85" s="116">
        <f t="shared" si="1314"/>
        <v>4.9341479726725641</v>
      </c>
      <c r="AQ85" s="116">
        <f t="shared" ref="AQ85:AR85" si="1315">+(AQ84/AQ51)*100</f>
        <v>65.50426413175974</v>
      </c>
      <c r="AR85" s="116">
        <f t="shared" si="1315"/>
        <v>31.969162261058624</v>
      </c>
      <c r="AS85" s="116">
        <f t="shared" ref="AS85:AT85" si="1316">+(AS84/AS51)*100</f>
        <v>22.665806667257232</v>
      </c>
      <c r="AT85" s="116">
        <f t="shared" si="1316"/>
        <v>6.3920452465089612</v>
      </c>
      <c r="AU85" s="116">
        <f t="shared" ref="AU85:AV85" si="1317">+(AU84/AU51)*100</f>
        <v>3.753843510992279</v>
      </c>
      <c r="AV85" s="116">
        <f t="shared" si="1317"/>
        <v>10.42233688066014</v>
      </c>
      <c r="AW85" s="116">
        <f t="shared" ref="AW85:AX85" si="1318">+(AW84/AW51)*100</f>
        <v>5.6814662923383015</v>
      </c>
      <c r="AX85" s="116">
        <f t="shared" si="1318"/>
        <v>4.4179160062115317</v>
      </c>
      <c r="AY85" s="116">
        <f t="shared" ref="AY85:AZ85" si="1319">+(AY84/AY51)*100</f>
        <v>24.698240755589126</v>
      </c>
      <c r="AZ85" s="116">
        <f t="shared" si="1319"/>
        <v>71.403591363133501</v>
      </c>
      <c r="BA85" s="116">
        <f t="shared" ref="BA85:BB85" si="1320">+(BA84/BA51)*100</f>
        <v>3.2077116612415719</v>
      </c>
      <c r="BB85" s="116">
        <f t="shared" si="1320"/>
        <v>7.0513264591675462</v>
      </c>
      <c r="BC85" s="116">
        <f t="shared" ref="BC85:BD85" si="1321">+(BC84/BC51)*100</f>
        <v>4.91984620701556</v>
      </c>
      <c r="BD85" s="116">
        <f t="shared" si="1321"/>
        <v>14.626859328475399</v>
      </c>
      <c r="BE85" s="116">
        <f t="shared" ref="BE85:BG85" si="1322">+(BE84/BE51)*100</f>
        <v>19.675889516221424</v>
      </c>
      <c r="BF85" s="116">
        <f t="shared" ref="BF85" si="1323">+(BF84/BF51)*100</f>
        <v>12.157106527822197</v>
      </c>
      <c r="BG85" s="116">
        <f t="shared" si="1322"/>
        <v>2.4723775103181058</v>
      </c>
      <c r="BH85" s="116">
        <f t="shared" ref="BH85:BI85" si="1324">+(BH84/BH51)*100</f>
        <v>2.8169221101110145</v>
      </c>
      <c r="BI85" s="116">
        <f t="shared" si="1324"/>
        <v>6.1993918019333485</v>
      </c>
      <c r="BJ85" s="116">
        <f t="shared" ref="BJ85:BK85" si="1325">+(BJ84/BJ51)*100</f>
        <v>4.396733790666965</v>
      </c>
      <c r="BK85" s="116">
        <f t="shared" si="1325"/>
        <v>1.9702747499452704</v>
      </c>
      <c r="BL85" s="116">
        <f t="shared" ref="BL85:BM85" si="1326">+(BL84/BL51)*100</f>
        <v>12.585426440509059</v>
      </c>
      <c r="BM85" s="116">
        <f t="shared" si="1326"/>
        <v>0</v>
      </c>
      <c r="BN85" s="116">
        <f t="shared" ref="BN85:BO85" si="1327">+(BN84/BN51)*100</f>
        <v>13.602834608141867</v>
      </c>
      <c r="BO85" s="116">
        <f t="shared" si="1327"/>
        <v>5.1048209368034421</v>
      </c>
      <c r="BP85" s="116">
        <f t="shared" ref="BP85:BQ85" si="1328">+(BP84/BP51)*100</f>
        <v>4.2979439408812476</v>
      </c>
      <c r="BQ85" s="116">
        <f t="shared" si="1328"/>
        <v>34.186862572987479</v>
      </c>
      <c r="BR85" s="116">
        <f t="shared" ref="BR85:BS85" si="1329">+(BR84/BR51)*100</f>
        <v>9.0777864234243886</v>
      </c>
      <c r="BS85" s="116">
        <f t="shared" si="1329"/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</row>
    <row r="86" spans="2:92" x14ac:dyDescent="0.25">
      <c r="B86" s="190"/>
      <c r="C86" s="34" t="s">
        <v>159</v>
      </c>
      <c r="D86" s="23">
        <f t="shared" ref="D86:Q86" si="1330">+(D84/D9)*100</f>
        <v>13.283844270695486</v>
      </c>
      <c r="E86" s="23">
        <f t="shared" si="1330"/>
        <v>13.534715288620374</v>
      </c>
      <c r="F86" s="23">
        <f t="shared" si="1330"/>
        <v>14.269538825494301</v>
      </c>
      <c r="G86" s="23">
        <f t="shared" si="1330"/>
        <v>16.293119429481159</v>
      </c>
      <c r="H86" s="23">
        <f t="shared" si="1330"/>
        <v>15.019411886779865</v>
      </c>
      <c r="I86" s="23">
        <f t="shared" si="1330"/>
        <v>21.531489125101153</v>
      </c>
      <c r="J86" s="23">
        <f t="shared" si="1330"/>
        <v>29.005082792100534</v>
      </c>
      <c r="K86" s="23">
        <f t="shared" si="1330"/>
        <v>30.010670127703893</v>
      </c>
      <c r="L86" s="23">
        <f t="shared" si="1330"/>
        <v>22.303876267263043</v>
      </c>
      <c r="M86" s="23">
        <f t="shared" si="1330"/>
        <v>19.727394894699479</v>
      </c>
      <c r="N86" s="23">
        <f t="shared" si="1330"/>
        <v>32.508117615203638</v>
      </c>
      <c r="O86" s="23">
        <f t="shared" si="1330"/>
        <v>28.11083810392595</v>
      </c>
      <c r="P86" s="23">
        <f t="shared" si="1330"/>
        <v>32.907727789476809</v>
      </c>
      <c r="Q86" s="23">
        <f t="shared" si="1330"/>
        <v>26.311193036448412</v>
      </c>
      <c r="R86" s="23">
        <f t="shared" ref="R86" si="1331">+(R84/R9)*100</f>
        <v>25.283202155422714</v>
      </c>
      <c r="S86" s="88">
        <f t="shared" ref="S86" si="1332">+(S84/S9)*100</f>
        <v>15.429999792032756</v>
      </c>
      <c r="T86" s="23">
        <f t="shared" ref="T86:U86" si="1333">+(T84/T9)*100</f>
        <v>5.8577981397681445</v>
      </c>
      <c r="U86" s="23">
        <f t="shared" si="1333"/>
        <v>75.57311668599958</v>
      </c>
      <c r="V86" s="23">
        <f t="shared" ref="V86" si="1334">+(V84/V9)*100</f>
        <v>5.9388544350479</v>
      </c>
      <c r="W86" s="23">
        <f t="shared" ref="W86:X86" si="1335">+(W84/W9)*100</f>
        <v>2.0020053631897756</v>
      </c>
      <c r="X86" s="23">
        <f t="shared" si="1335"/>
        <v>53.671858265672491</v>
      </c>
      <c r="Y86" s="23">
        <f t="shared" ref="Y86:Z86" si="1336">+(Y84/Y9)*100</f>
        <v>11.310315032951141</v>
      </c>
      <c r="Z86" s="23">
        <f t="shared" si="1336"/>
        <v>5.1243158490579077</v>
      </c>
      <c r="AA86" s="23">
        <f t="shared" ref="AA86:AB86" si="1337">+(AA84/AA9)*100</f>
        <v>0.5088902357383851</v>
      </c>
      <c r="AB86" s="23">
        <f t="shared" si="1337"/>
        <v>0.64260491299564337</v>
      </c>
      <c r="AC86" s="23">
        <f t="shared" ref="AC86:AD86" si="1338">+(AC84/AC9)*100</f>
        <v>2.761244643260941</v>
      </c>
      <c r="AD86" s="23">
        <f t="shared" si="1338"/>
        <v>12.690258114827429</v>
      </c>
      <c r="AE86" s="23">
        <f t="shared" ref="AE86:AF86" si="1339">+(AE84/AE9)*100</f>
        <v>15.695413084626288</v>
      </c>
      <c r="AF86" s="23">
        <f t="shared" si="1339"/>
        <v>17.195916592899419</v>
      </c>
      <c r="AG86" s="23">
        <f t="shared" ref="AG86:AH86" si="1340">+(AG84/AG9)*100</f>
        <v>6.7004832362594193</v>
      </c>
      <c r="AH86" s="116">
        <f t="shared" si="1340"/>
        <v>4.6965332113391991</v>
      </c>
      <c r="AI86" s="116">
        <f t="shared" ref="AI86:AJ86" si="1341">+(AI84/AI9)*100</f>
        <v>4.1017478943594305</v>
      </c>
      <c r="AJ86" s="116">
        <f t="shared" si="1341"/>
        <v>4.539304776501516</v>
      </c>
      <c r="AK86" s="116">
        <f t="shared" ref="AK86:AL86" si="1342">+(AK84/AK9)*100</f>
        <v>10.615434387602063</v>
      </c>
      <c r="AL86" s="116">
        <f t="shared" si="1342"/>
        <v>20.11035436861712</v>
      </c>
      <c r="AM86" s="116">
        <f t="shared" ref="AM86:AN86" si="1343">+(AM84/AM9)*100</f>
        <v>5.758976604852597</v>
      </c>
      <c r="AN86" s="116">
        <f t="shared" si="1343"/>
        <v>2.8756752330653623</v>
      </c>
      <c r="AO86" s="116">
        <f t="shared" ref="AO86:AP86" si="1344">+(AO84/AO9)*100</f>
        <v>11.918374556396893</v>
      </c>
      <c r="AP86" s="116">
        <f t="shared" si="1344"/>
        <v>4.4458556707077088</v>
      </c>
      <c r="AQ86" s="116">
        <f t="shared" ref="AQ86:AR86" si="1345">+(AQ84/AQ9)*100</f>
        <v>54.018792758631797</v>
      </c>
      <c r="AR86" s="116">
        <f t="shared" si="1345"/>
        <v>6.572594760025412</v>
      </c>
      <c r="AS86" s="116">
        <f t="shared" ref="AS86:AT86" si="1346">+(AS84/AS9)*100</f>
        <v>18.050599258800716</v>
      </c>
      <c r="AT86" s="116">
        <f t="shared" si="1346"/>
        <v>5.9969999924532527</v>
      </c>
      <c r="AU86" s="116">
        <f t="shared" ref="AU86:AV86" si="1347">+(AU84/AU9)*100</f>
        <v>3.1852017845664262</v>
      </c>
      <c r="AV86" s="116">
        <f t="shared" si="1347"/>
        <v>9.142285570731822</v>
      </c>
      <c r="AW86" s="116">
        <f t="shared" ref="AW86:AX86" si="1348">+(AW84/AW9)*100</f>
        <v>4.7535861442900611</v>
      </c>
      <c r="AX86" s="116">
        <f t="shared" si="1348"/>
        <v>3.911878519221621</v>
      </c>
      <c r="AY86" s="116">
        <f t="shared" ref="AY86:AZ86" si="1349">+(AY84/AY9)*100</f>
        <v>19.421186523561751</v>
      </c>
      <c r="AZ86" s="116">
        <f t="shared" si="1349"/>
        <v>69.438336076203342</v>
      </c>
      <c r="BA86" s="116">
        <f t="shared" ref="BA86:BB86" si="1350">+(BA84/BA9)*100</f>
        <v>2.5943760450594349</v>
      </c>
      <c r="BB86" s="116">
        <f t="shared" si="1350"/>
        <v>5.5768509551286236</v>
      </c>
      <c r="BC86" s="116">
        <f t="shared" ref="BC86:BD86" si="1351">+(BC84/BC9)*100</f>
        <v>2.8380986073583423</v>
      </c>
      <c r="BD86" s="116">
        <f t="shared" si="1351"/>
        <v>13.480671526672126</v>
      </c>
      <c r="BE86" s="116">
        <f t="shared" ref="BE86:BG86" si="1352">+(BE84/BE9)*100</f>
        <v>4.4584876415898478</v>
      </c>
      <c r="BF86" s="116">
        <f t="shared" ref="BF86" si="1353">+(BF84/BF9)*100</f>
        <v>9.163850061759037</v>
      </c>
      <c r="BG86" s="116">
        <f t="shared" si="1352"/>
        <v>2.4587123143275513</v>
      </c>
      <c r="BH86" s="116">
        <f t="shared" ref="BH86:BI86" si="1354">+(BH84/BH9)*100</f>
        <v>1.1589688730574264</v>
      </c>
      <c r="BI86" s="116">
        <f t="shared" si="1354"/>
        <v>5.7352275162907906</v>
      </c>
      <c r="BJ86" s="116">
        <f t="shared" ref="BJ86:BK86" si="1355">+(BJ84/BJ9)*100</f>
        <v>2.9060333840705694</v>
      </c>
      <c r="BK86" s="116">
        <f t="shared" si="1355"/>
        <v>1.7968806695759991</v>
      </c>
      <c r="BL86" s="116">
        <f t="shared" ref="BL86:BM86" si="1356">+(BL84/BL9)*100</f>
        <v>6.8460080794481399</v>
      </c>
      <c r="BM86" s="116">
        <f t="shared" si="1356"/>
        <v>0</v>
      </c>
      <c r="BN86" s="116">
        <f t="shared" ref="BN86:BO86" si="1357">+(BN84/BN9)*100</f>
        <v>7.0913206302729916</v>
      </c>
      <c r="BO86" s="116">
        <f t="shared" si="1357"/>
        <v>4.1468313417223674</v>
      </c>
      <c r="BP86" s="116">
        <f t="shared" ref="BP86:BQ86" si="1358">+(BP84/BP9)*100</f>
        <v>3.5939706094339199</v>
      </c>
      <c r="BQ86" s="116">
        <f t="shared" si="1358"/>
        <v>32.231906274830941</v>
      </c>
      <c r="BR86" s="116">
        <f t="shared" ref="BR86:BS86" si="1359">+(BR84/BR9)*100</f>
        <v>3.6792847692113417</v>
      </c>
      <c r="BS86" s="116">
        <f t="shared" si="1359"/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</row>
    <row r="87" spans="2:92" x14ac:dyDescent="0.25">
      <c r="B87" s="190"/>
      <c r="C87" s="34" t="s">
        <v>157</v>
      </c>
      <c r="D87" s="23">
        <f t="shared" ref="D87:P87" si="1360">+(D84/D124)*100</f>
        <v>0.34014368683265395</v>
      </c>
      <c r="E87" s="23">
        <f t="shared" si="1360"/>
        <v>0.33275456530664799</v>
      </c>
      <c r="F87" s="23">
        <f t="shared" si="1360"/>
        <v>0.31949249789746564</v>
      </c>
      <c r="G87" s="23">
        <f t="shared" si="1360"/>
        <v>0.30224275567407471</v>
      </c>
      <c r="H87" s="23">
        <f t="shared" si="1360"/>
        <v>0.20839310840112066</v>
      </c>
      <c r="I87" s="23">
        <f t="shared" si="1360"/>
        <v>0.39680963437661076</v>
      </c>
      <c r="J87" s="23">
        <f t="shared" si="1360"/>
        <v>0.43227065933775355</v>
      </c>
      <c r="K87" s="23">
        <f t="shared" si="1360"/>
        <v>0.38032726970790426</v>
      </c>
      <c r="L87" s="23">
        <f t="shared" si="1360"/>
        <v>0.2644735202959354</v>
      </c>
      <c r="M87" s="23">
        <f t="shared" si="1360"/>
        <v>0.18769232036583205</v>
      </c>
      <c r="N87" s="23">
        <f t="shared" si="1360"/>
        <v>0.36933934391911238</v>
      </c>
      <c r="O87" s="23">
        <f t="shared" si="1360"/>
        <v>0.36690122839125694</v>
      </c>
      <c r="P87" s="23">
        <f t="shared" si="1360"/>
        <v>0.58121628115579593</v>
      </c>
      <c r="Q87" s="23">
        <f t="shared" ref="Q87" si="1361">+(Q84/Q48)*100</f>
        <v>0.45486416036192423</v>
      </c>
      <c r="R87" s="23">
        <f t="shared" ref="R87" si="1362">+(R84/R48)*100</f>
        <v>0.40221068119011644</v>
      </c>
      <c r="S87" s="88">
        <f t="shared" ref="S87" si="1363">+(S84/S48)*100</f>
        <v>0.28272716261593778</v>
      </c>
      <c r="T87" s="23">
        <f t="shared" ref="T87:U87" si="1364">+(T84/T48)*100</f>
        <v>4.0016137103147768E-3</v>
      </c>
      <c r="U87" s="23">
        <f t="shared" si="1364"/>
        <v>0.13178054388827315</v>
      </c>
      <c r="V87" s="23">
        <f t="shared" ref="V87" si="1365">+(V84/V48)*100</f>
        <v>1.5379581701341962E-2</v>
      </c>
      <c r="W87" s="23">
        <f t="shared" ref="W87:X87" si="1366">+(W84/W48)*100</f>
        <v>2.983973437873131E-3</v>
      </c>
      <c r="X87" s="23">
        <f t="shared" si="1366"/>
        <v>0.1671912582209511</v>
      </c>
      <c r="Y87" s="23">
        <f t="shared" ref="Y87:Z87" si="1367">+(Y84/Y48)*100</f>
        <v>5.7832525128708075E-3</v>
      </c>
      <c r="Z87" s="23">
        <f t="shared" si="1367"/>
        <v>3.7754371276165449E-3</v>
      </c>
      <c r="AA87" s="23">
        <f t="shared" ref="AA87:AB87" si="1368">+(AA84/AA48)*100</f>
        <v>7.220516069788575E-4</v>
      </c>
      <c r="AB87" s="23">
        <f t="shared" si="1368"/>
        <v>1.6123751340962442E-3</v>
      </c>
      <c r="AC87" s="23">
        <f t="shared" ref="AC87:AD87" si="1369">+(AC84/AC48)*100</f>
        <v>6.162696208344939E-3</v>
      </c>
      <c r="AD87" s="23">
        <f t="shared" si="1369"/>
        <v>1.8656200280739256E-2</v>
      </c>
      <c r="AE87" s="23">
        <f t="shared" ref="AE87:AF87" si="1370">+(AE84/AE48)*100</f>
        <v>1.0353601769745265E-2</v>
      </c>
      <c r="AF87" s="23">
        <f t="shared" si="1370"/>
        <v>0.35579051936338413</v>
      </c>
      <c r="AG87" s="23">
        <f t="shared" ref="AG87:AH87" si="1371">+(AG84/AG48)*100</f>
        <v>3.3964937183685422E-3</v>
      </c>
      <c r="AH87" s="116">
        <f t="shared" si="1371"/>
        <v>4.8876943337715275E-3</v>
      </c>
      <c r="AI87" s="116">
        <f t="shared" ref="AI87:AJ87" si="1372">+(AI84/AI48)*100</f>
        <v>1.0011217511592113E-2</v>
      </c>
      <c r="AJ87" s="116">
        <f t="shared" si="1372"/>
        <v>9.3784734265119803E-3</v>
      </c>
      <c r="AK87" s="116">
        <f t="shared" ref="AK87:AL87" si="1373">+(AK84/AK48)*100</f>
        <v>1.753422016704129E-2</v>
      </c>
      <c r="AL87" s="116">
        <f t="shared" si="1373"/>
        <v>1.2493423065147485E-2</v>
      </c>
      <c r="AM87" s="116">
        <f t="shared" ref="AM87:AN87" si="1374">+(AM84/AM48)*100</f>
        <v>3.4123376298332946E-3</v>
      </c>
      <c r="AN87" s="116">
        <f t="shared" si="1374"/>
        <v>3.3787603846633803E-3</v>
      </c>
      <c r="AO87" s="116">
        <f t="shared" ref="AO87:AP87" si="1375">+(AO84/AO48)*100</f>
        <v>3.4931363063101975E-2</v>
      </c>
      <c r="AP87" s="116">
        <f t="shared" si="1375"/>
        <v>9.3491244732902597E-3</v>
      </c>
      <c r="AQ87" s="116">
        <f t="shared" ref="AQ87:AR87" si="1376">+(AQ84/AQ48)*100</f>
        <v>0.30202280069331772</v>
      </c>
      <c r="AR87" s="116">
        <f t="shared" si="1376"/>
        <v>1.2948247079375374E-2</v>
      </c>
      <c r="AS87" s="116">
        <f t="shared" ref="AS87:AT87" si="1377">+(AS84/AS48)*100</f>
        <v>0.41862842274803436</v>
      </c>
      <c r="AT87" s="116">
        <f t="shared" si="1377"/>
        <v>3.2055378410646949E-3</v>
      </c>
      <c r="AU87" s="116">
        <f t="shared" ref="AU87:AV87" si="1378">+(AU84/AU48)*100</f>
        <v>3.2074438770578265E-3</v>
      </c>
      <c r="AV87" s="116">
        <f t="shared" si="1378"/>
        <v>2.6925561834174092E-2</v>
      </c>
      <c r="AW87" s="116">
        <f t="shared" ref="AW87:AX87" si="1379">+(AW84/AW48)*100</f>
        <v>9.3520553258831587E-3</v>
      </c>
      <c r="AX87" s="116">
        <f t="shared" si="1379"/>
        <v>7.0436598333114093E-3</v>
      </c>
      <c r="AY87" s="116">
        <f t="shared" ref="AY87:AZ87" si="1380">+(AY84/AY48)*100</f>
        <v>1.2850462850896336E-2</v>
      </c>
      <c r="AZ87" s="116">
        <f t="shared" si="1380"/>
        <v>8.5461482603743366E-2</v>
      </c>
      <c r="BA87" s="116">
        <f t="shared" ref="BA87:BB87" si="1381">+(BA84/BA48)*100</f>
        <v>3.2415305009431583E-3</v>
      </c>
      <c r="BB87" s="116">
        <f t="shared" si="1381"/>
        <v>2.0100310506274869E-2</v>
      </c>
      <c r="BC87" s="116">
        <f t="shared" ref="BC87:BD87" si="1382">+(BC84/BC48)*100</f>
        <v>8.7809773079280812E-3</v>
      </c>
      <c r="BD87" s="116">
        <f t="shared" si="1382"/>
        <v>3.960030631558982E-2</v>
      </c>
      <c r="BE87" s="116">
        <f t="shared" ref="BE87" si="1383">+(BE84/BE48)*100</f>
        <v>1.2118813434960709E-2</v>
      </c>
      <c r="BF87" s="116">
        <f t="shared" ref="BF87" si="1384">+(BF84/BF48)*100</f>
        <v>0.22077548980479361</v>
      </c>
      <c r="BG87" s="116">
        <f>+(BG84/BG100)*100</f>
        <v>1.4847952535374317E-2</v>
      </c>
      <c r="BH87" s="116">
        <f t="shared" ref="BH87:BS87" si="1385">+(BH84/BH100)*100</f>
        <v>2.4262539229546977E-3</v>
      </c>
      <c r="BI87" s="116">
        <f t="shared" si="1385"/>
        <v>1.9532708246370437E-2</v>
      </c>
      <c r="BJ87" s="116">
        <f t="shared" si="1385"/>
        <v>8.6877185382633094E-3</v>
      </c>
      <c r="BK87" s="116">
        <f t="shared" si="1385"/>
        <v>5.4333789411949449E-3</v>
      </c>
      <c r="BL87" s="116">
        <f t="shared" si="1385"/>
        <v>1.1852137294274112E-2</v>
      </c>
      <c r="BM87" s="116">
        <f t="shared" si="1385"/>
        <v>0</v>
      </c>
      <c r="BN87" s="116">
        <f t="shared" si="1385"/>
        <v>1.5143286890986212E-2</v>
      </c>
      <c r="BO87" s="116">
        <f t="shared" si="1385"/>
        <v>1.9345859402604193E-2</v>
      </c>
      <c r="BP87" s="116">
        <f t="shared" si="1385"/>
        <v>8.4112362838638464E-3</v>
      </c>
      <c r="BQ87" s="116">
        <f t="shared" si="1385"/>
        <v>0.15097029705583809</v>
      </c>
      <c r="BR87" s="116">
        <f t="shared" si="1385"/>
        <v>1.1679878697055422E-2</v>
      </c>
      <c r="BS87" s="116">
        <f t="shared" si="1385"/>
        <v>0.26833070780877949</v>
      </c>
      <c r="BT87" s="116">
        <v>0</v>
      </c>
      <c r="BU87" s="116">
        <v>3.5658356185603118E-2</v>
      </c>
      <c r="BV87" s="116">
        <v>1.8429607703357883E-2</v>
      </c>
      <c r="BW87" s="116">
        <v>8.0410815148738105E-3</v>
      </c>
      <c r="BX87" s="116">
        <v>0</v>
      </c>
      <c r="BY87" s="116">
        <v>1.0940445851530228E-2</v>
      </c>
      <c r="BZ87" s="116">
        <v>0</v>
      </c>
      <c r="CA87" s="116">
        <v>3.8580400660090455E-2</v>
      </c>
      <c r="CB87" s="116">
        <v>2.3844807178945902E-2</v>
      </c>
      <c r="CC87" s="116">
        <v>7.4748660663698629E-3</v>
      </c>
      <c r="CD87" s="116">
        <v>0</v>
      </c>
      <c r="CE87" s="116">
        <v>1.6627282075376965E-2</v>
      </c>
      <c r="CF87" s="116">
        <v>0.15959684723614823</v>
      </c>
      <c r="CG87" s="116">
        <v>0</v>
      </c>
      <c r="CH87" s="116">
        <v>3.5593508022473526E-2</v>
      </c>
      <c r="CI87" s="116">
        <v>2.2369426661748792E-2</v>
      </c>
      <c r="CJ87" s="116">
        <v>7.1903618365292046E-3</v>
      </c>
      <c r="CK87" s="116">
        <v>0</v>
      </c>
      <c r="CL87" s="116">
        <v>0.27284285484376763</v>
      </c>
      <c r="CM87" s="116">
        <v>0</v>
      </c>
      <c r="CN87" s="116">
        <v>4.787522359618783E-2</v>
      </c>
    </row>
    <row r="88" spans="2:92" x14ac:dyDescent="0.25">
      <c r="B88" s="190"/>
      <c r="C88" s="48" t="s">
        <v>167</v>
      </c>
      <c r="D88" s="31">
        <f t="shared" ref="D88:Q88" si="1386">+D80-D84</f>
        <v>0</v>
      </c>
      <c r="E88" s="31">
        <f t="shared" si="1386"/>
        <v>0</v>
      </c>
      <c r="F88" s="31">
        <f t="shared" si="1386"/>
        <v>0</v>
      </c>
      <c r="G88" s="31">
        <f t="shared" si="1386"/>
        <v>0</v>
      </c>
      <c r="H88" s="31">
        <f t="shared" si="1386"/>
        <v>0.44791474523325547</v>
      </c>
      <c r="I88" s="31">
        <f t="shared" si="1386"/>
        <v>0.69269451000008075</v>
      </c>
      <c r="J88" s="31">
        <f t="shared" si="1386"/>
        <v>0.49079778477404545</v>
      </c>
      <c r="K88" s="31">
        <f t="shared" si="1386"/>
        <v>0.4730338600635946</v>
      </c>
      <c r="L88" s="31">
        <f t="shared" si="1386"/>
        <v>0.43516086286385303</v>
      </c>
      <c r="M88" s="31">
        <f t="shared" si="1386"/>
        <v>0.24592057895885944</v>
      </c>
      <c r="N88" s="31">
        <f t="shared" si="1386"/>
        <v>0.26229239564855789</v>
      </c>
      <c r="O88" s="31">
        <f t="shared" si="1386"/>
        <v>7.9735576045777634E-2</v>
      </c>
      <c r="P88" s="31">
        <f t="shared" si="1386"/>
        <v>7.3195779999991828E-2</v>
      </c>
      <c r="Q88" s="31">
        <f t="shared" si="1386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</row>
    <row r="89" spans="2:92" x14ac:dyDescent="0.25">
      <c r="B89" s="190"/>
      <c r="C89" s="34" t="s">
        <v>92</v>
      </c>
      <c r="D89" s="23">
        <f t="shared" ref="D89:Q89" si="1387">+(D88/D51)*100</f>
        <v>0</v>
      </c>
      <c r="E89" s="23">
        <f t="shared" si="1387"/>
        <v>0</v>
      </c>
      <c r="F89" s="23">
        <f t="shared" si="1387"/>
        <v>0</v>
      </c>
      <c r="G89" s="23">
        <f t="shared" si="1387"/>
        <v>0</v>
      </c>
      <c r="H89" s="23">
        <f t="shared" si="1387"/>
        <v>0.15075352756401963</v>
      </c>
      <c r="I89" s="23">
        <f t="shared" si="1387"/>
        <v>0.19517044360979216</v>
      </c>
      <c r="J89" s="23">
        <f t="shared" si="1387"/>
        <v>0.13961275620094116</v>
      </c>
      <c r="K89" s="23">
        <f t="shared" si="1387"/>
        <v>0.12649671835474383</v>
      </c>
      <c r="L89" s="23">
        <f t="shared" si="1387"/>
        <v>0.12769094779004625</v>
      </c>
      <c r="M89" s="23">
        <f t="shared" si="1387"/>
        <v>7.9256966998605086E-2</v>
      </c>
      <c r="N89" s="23">
        <f t="shared" si="1387"/>
        <v>6.7641450938095413E-2</v>
      </c>
      <c r="O89" s="23">
        <f t="shared" si="1387"/>
        <v>1.9551006689715558E-2</v>
      </c>
      <c r="P89" s="23">
        <f t="shared" si="1387"/>
        <v>1.3262969858784807E-2</v>
      </c>
      <c r="Q89" s="23">
        <f t="shared" si="1387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f t="shared" ref="AR89:AS91" si="1388">AQ89</f>
        <v>0</v>
      </c>
      <c r="AS89" s="116">
        <f t="shared" si="1388"/>
        <v>0</v>
      </c>
      <c r="AT89" s="116">
        <f t="shared" ref="AT89:BE89" si="1389">AS89</f>
        <v>0</v>
      </c>
      <c r="AU89" s="116">
        <f t="shared" si="1389"/>
        <v>0</v>
      </c>
      <c r="AV89" s="116">
        <f t="shared" si="1389"/>
        <v>0</v>
      </c>
      <c r="AW89" s="116">
        <f t="shared" si="1389"/>
        <v>0</v>
      </c>
      <c r="AX89" s="116">
        <f t="shared" si="1389"/>
        <v>0</v>
      </c>
      <c r="AY89" s="116">
        <f t="shared" si="1389"/>
        <v>0</v>
      </c>
      <c r="AZ89" s="116">
        <f t="shared" si="1389"/>
        <v>0</v>
      </c>
      <c r="BA89" s="116">
        <f t="shared" si="1389"/>
        <v>0</v>
      </c>
      <c r="BB89" s="116">
        <f t="shared" si="1389"/>
        <v>0</v>
      </c>
      <c r="BC89" s="116">
        <f t="shared" si="1389"/>
        <v>0</v>
      </c>
      <c r="BD89" s="116">
        <f t="shared" si="1389"/>
        <v>0</v>
      </c>
      <c r="BE89" s="116">
        <f t="shared" si="1389"/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</row>
    <row r="90" spans="2:92" x14ac:dyDescent="0.25">
      <c r="B90" s="190"/>
      <c r="C90" s="34" t="s">
        <v>159</v>
      </c>
      <c r="D90" s="23">
        <f t="shared" ref="D90:Q90" si="1390">+(D88/D9)*100</f>
        <v>0</v>
      </c>
      <c r="E90" s="23">
        <f t="shared" si="1390"/>
        <v>0</v>
      </c>
      <c r="F90" s="23">
        <f t="shared" si="1390"/>
        <v>0</v>
      </c>
      <c r="G90" s="23">
        <f t="shared" si="1390"/>
        <v>0</v>
      </c>
      <c r="H90" s="23">
        <f t="shared" si="1390"/>
        <v>0.13113637602491388</v>
      </c>
      <c r="I90" s="23">
        <f t="shared" si="1390"/>
        <v>0.16786671815446408</v>
      </c>
      <c r="J90" s="23">
        <f t="shared" si="1390"/>
        <v>0.12091936687466062</v>
      </c>
      <c r="K90" s="23">
        <f t="shared" si="1390"/>
        <v>0.11035619296847421</v>
      </c>
      <c r="L90" s="23">
        <f t="shared" si="1390"/>
        <v>0.10987249092309945</v>
      </c>
      <c r="M90" s="23">
        <f t="shared" si="1390"/>
        <v>6.7253146920494306E-2</v>
      </c>
      <c r="N90" s="23">
        <f t="shared" si="1390"/>
        <v>5.7592881887041002E-2</v>
      </c>
      <c r="O90" s="23">
        <f t="shared" si="1390"/>
        <v>1.6814383993580654E-2</v>
      </c>
      <c r="P90" s="23">
        <f t="shared" si="1390"/>
        <v>1.1391419196415838E-2</v>
      </c>
      <c r="Q90" s="23">
        <f t="shared" si="1390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f t="shared" si="1388"/>
        <v>0</v>
      </c>
      <c r="AS90" s="116">
        <f t="shared" si="1388"/>
        <v>0</v>
      </c>
      <c r="AT90" s="116">
        <f t="shared" ref="AT90:BE90" si="1391">AS90</f>
        <v>0</v>
      </c>
      <c r="AU90" s="116">
        <f t="shared" si="1391"/>
        <v>0</v>
      </c>
      <c r="AV90" s="116">
        <f t="shared" si="1391"/>
        <v>0</v>
      </c>
      <c r="AW90" s="116">
        <f t="shared" si="1391"/>
        <v>0</v>
      </c>
      <c r="AX90" s="116">
        <f t="shared" si="1391"/>
        <v>0</v>
      </c>
      <c r="AY90" s="116">
        <f t="shared" si="1391"/>
        <v>0</v>
      </c>
      <c r="AZ90" s="116">
        <f t="shared" si="1391"/>
        <v>0</v>
      </c>
      <c r="BA90" s="116">
        <f t="shared" si="1391"/>
        <v>0</v>
      </c>
      <c r="BB90" s="116">
        <f t="shared" si="1391"/>
        <v>0</v>
      </c>
      <c r="BC90" s="116">
        <f t="shared" si="1391"/>
        <v>0</v>
      </c>
      <c r="BD90" s="116">
        <f t="shared" si="1391"/>
        <v>0</v>
      </c>
      <c r="BE90" s="116">
        <f t="shared" si="1391"/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</row>
    <row r="91" spans="2:92" x14ac:dyDescent="0.25">
      <c r="B91" s="190"/>
      <c r="C91" s="34" t="s">
        <v>157</v>
      </c>
      <c r="D91" s="23">
        <f t="shared" ref="D91:P91" si="1392">+(D88/D124)*100</f>
        <v>0</v>
      </c>
      <c r="E91" s="23">
        <f t="shared" si="1392"/>
        <v>0</v>
      </c>
      <c r="F91" s="23">
        <f t="shared" si="1392"/>
        <v>0</v>
      </c>
      <c r="G91" s="23">
        <f t="shared" si="1392"/>
        <v>0</v>
      </c>
      <c r="H91" s="23">
        <f t="shared" si="1392"/>
        <v>1.8195064647201083E-3</v>
      </c>
      <c r="I91" s="23">
        <f t="shared" si="1392"/>
        <v>3.0936611336008337E-3</v>
      </c>
      <c r="J91" s="23">
        <f t="shared" si="1392"/>
        <v>1.8020943025837126E-3</v>
      </c>
      <c r="K91" s="23">
        <f t="shared" si="1392"/>
        <v>1.3985515614432444E-3</v>
      </c>
      <c r="L91" s="23">
        <f t="shared" si="1392"/>
        <v>1.3028392065089738E-3</v>
      </c>
      <c r="M91" s="23">
        <f t="shared" si="1392"/>
        <v>6.3986650365089074E-4</v>
      </c>
      <c r="N91" s="23">
        <f t="shared" si="1392"/>
        <v>6.543386320413191E-4</v>
      </c>
      <c r="O91" s="23">
        <f t="shared" si="1392"/>
        <v>2.1946048421179733E-4</v>
      </c>
      <c r="P91" s="23">
        <f t="shared" si="1392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f t="shared" si="1388"/>
        <v>0</v>
      </c>
      <c r="AS91" s="116">
        <f t="shared" si="1388"/>
        <v>0</v>
      </c>
      <c r="AT91" s="116">
        <f t="shared" ref="AT91:BE91" si="1393">AS91</f>
        <v>0</v>
      </c>
      <c r="AU91" s="116">
        <f t="shared" si="1393"/>
        <v>0</v>
      </c>
      <c r="AV91" s="116">
        <f t="shared" si="1393"/>
        <v>0</v>
      </c>
      <c r="AW91" s="116">
        <f t="shared" si="1393"/>
        <v>0</v>
      </c>
      <c r="AX91" s="116">
        <f t="shared" si="1393"/>
        <v>0</v>
      </c>
      <c r="AY91" s="116">
        <f t="shared" si="1393"/>
        <v>0</v>
      </c>
      <c r="AZ91" s="116">
        <f t="shared" si="1393"/>
        <v>0</v>
      </c>
      <c r="BA91" s="116">
        <f t="shared" si="1393"/>
        <v>0</v>
      </c>
      <c r="BB91" s="116">
        <f t="shared" si="1393"/>
        <v>0</v>
      </c>
      <c r="BC91" s="116">
        <f t="shared" si="1393"/>
        <v>0</v>
      </c>
      <c r="BD91" s="116">
        <f t="shared" si="1393"/>
        <v>0</v>
      </c>
      <c r="BE91" s="116">
        <f t="shared" si="1393"/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</row>
    <row r="92" spans="2:92" x14ac:dyDescent="0.25">
      <c r="B92" s="190"/>
      <c r="C92" s="48" t="s">
        <v>139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f>+AG41</f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</row>
    <row r="93" spans="2:92" x14ac:dyDescent="0.25">
      <c r="B93" s="190"/>
      <c r="C93" s="34" t="s">
        <v>92</v>
      </c>
      <c r="D93" s="23">
        <f t="shared" ref="D93:R93" si="1394">+(D92/D51)*100</f>
        <v>0</v>
      </c>
      <c r="E93" s="23">
        <f t="shared" si="1394"/>
        <v>0</v>
      </c>
      <c r="F93" s="23">
        <f t="shared" si="1394"/>
        <v>0</v>
      </c>
      <c r="G93" s="23">
        <f t="shared" si="1394"/>
        <v>0</v>
      </c>
      <c r="H93" s="23">
        <f t="shared" si="1394"/>
        <v>0</v>
      </c>
      <c r="I93" s="23">
        <f t="shared" si="1394"/>
        <v>0</v>
      </c>
      <c r="J93" s="23">
        <f t="shared" si="1394"/>
        <v>0</v>
      </c>
      <c r="K93" s="23">
        <f t="shared" si="1394"/>
        <v>0</v>
      </c>
      <c r="L93" s="23">
        <f t="shared" si="1394"/>
        <v>0</v>
      </c>
      <c r="M93" s="23">
        <f t="shared" si="1394"/>
        <v>0</v>
      </c>
      <c r="N93" s="23">
        <f t="shared" si="1394"/>
        <v>0</v>
      </c>
      <c r="O93" s="23">
        <f t="shared" si="1394"/>
        <v>0</v>
      </c>
      <c r="P93" s="23">
        <f t="shared" si="1394"/>
        <v>0</v>
      </c>
      <c r="Q93" s="23">
        <f t="shared" si="1394"/>
        <v>0</v>
      </c>
      <c r="R93" s="23">
        <f t="shared" si="1394"/>
        <v>0</v>
      </c>
      <c r="S93" s="88">
        <f t="shared" ref="S93" si="1395">+(S92/S51)*100</f>
        <v>0.26011619411989023</v>
      </c>
      <c r="T93" s="23">
        <f t="shared" ref="T93:U93" si="1396">+(T92/T51)*100</f>
        <v>0</v>
      </c>
      <c r="U93" s="23">
        <f t="shared" si="1396"/>
        <v>0</v>
      </c>
      <c r="V93" s="23">
        <f t="shared" ref="V93" si="1397">+(V92/V51)*100</f>
        <v>0</v>
      </c>
      <c r="W93" s="23">
        <f t="shared" ref="W93:X93" si="1398">+(W92/W51)*100</f>
        <v>0</v>
      </c>
      <c r="X93" s="23">
        <f t="shared" si="1398"/>
        <v>0</v>
      </c>
      <c r="Y93" s="23">
        <f t="shared" ref="Y93:Z93" si="1399">+(Y92/Y51)*100</f>
        <v>0</v>
      </c>
      <c r="Z93" s="23">
        <f t="shared" si="1399"/>
        <v>0</v>
      </c>
      <c r="AA93" s="23">
        <f t="shared" ref="AA93:AB93" si="1400">+(AA92/AA51)*100</f>
        <v>2.4416989135816434</v>
      </c>
      <c r="AB93" s="23">
        <f t="shared" si="1400"/>
        <v>0</v>
      </c>
      <c r="AC93" s="23">
        <f t="shared" ref="AC93:AD93" si="1401">+(AC92/AC51)*100</f>
        <v>0</v>
      </c>
      <c r="AD93" s="23">
        <f t="shared" si="1401"/>
        <v>0</v>
      </c>
      <c r="AE93" s="23">
        <f t="shared" ref="AE93:AF93" si="1402">+(AE92/AE51)*100</f>
        <v>0</v>
      </c>
      <c r="AF93" s="23">
        <f t="shared" si="1402"/>
        <v>0.33707950247945084</v>
      </c>
      <c r="AG93" s="23">
        <f t="shared" ref="AG93:AH93" si="1403">+(AG92/AG51)*100</f>
        <v>0</v>
      </c>
      <c r="AH93" s="116">
        <f t="shared" si="1403"/>
        <v>5.1046244284861491</v>
      </c>
      <c r="AI93" s="116">
        <f t="shared" ref="AI93:AJ93" si="1404">+(AI92/AI51)*100</f>
        <v>0</v>
      </c>
      <c r="AJ93" s="116">
        <f t="shared" si="1404"/>
        <v>0</v>
      </c>
      <c r="AK93" s="116">
        <f t="shared" ref="AK93:AL93" si="1405">+(AK92/AK51)*100</f>
        <v>0</v>
      </c>
      <c r="AL93" s="116">
        <f t="shared" si="1405"/>
        <v>0</v>
      </c>
      <c r="AM93" s="116">
        <f t="shared" ref="AM93:AN93" si="1406">+(AM92/AM51)*100</f>
        <v>0</v>
      </c>
      <c r="AN93" s="116">
        <f t="shared" si="1406"/>
        <v>4.445132086838953</v>
      </c>
      <c r="AO93" s="116">
        <f t="shared" ref="AO93:AP93" si="1407">+(AO92/AO51)*100</f>
        <v>0</v>
      </c>
      <c r="AP93" s="116">
        <f t="shared" si="1407"/>
        <v>0</v>
      </c>
      <c r="AQ93" s="116">
        <f t="shared" ref="AQ93:AR93" si="1408">+(AQ92/AQ51)*100</f>
        <v>0</v>
      </c>
      <c r="AR93" s="116">
        <f t="shared" si="1408"/>
        <v>0</v>
      </c>
      <c r="AS93" s="116">
        <f t="shared" ref="AS93:AT93" si="1409">+(AS92/AS51)*100</f>
        <v>0.49525720470108014</v>
      </c>
      <c r="AT93" s="116">
        <f t="shared" si="1409"/>
        <v>0</v>
      </c>
      <c r="AU93" s="116">
        <f t="shared" ref="AU93:AV93" si="1410">+(AU92/AU51)*100</f>
        <v>11.444179617055774</v>
      </c>
      <c r="AV93" s="116">
        <f t="shared" si="1410"/>
        <v>0</v>
      </c>
      <c r="AW93" s="116">
        <f t="shared" ref="AW93:AX93" si="1411">+(AW92/AW51)*100</f>
        <v>0</v>
      </c>
      <c r="AX93" s="116">
        <f t="shared" si="1411"/>
        <v>0</v>
      </c>
      <c r="AY93" s="116">
        <f t="shared" ref="AY93:AZ93" si="1412">+(AY92/AY51)*100</f>
        <v>0</v>
      </c>
      <c r="AZ93" s="116">
        <f t="shared" si="1412"/>
        <v>0</v>
      </c>
      <c r="BA93" s="116">
        <f t="shared" ref="BA93:BB93" si="1413">+(BA92/BA51)*100</f>
        <v>9.5292286748900565</v>
      </c>
      <c r="BB93" s="116">
        <f t="shared" si="1413"/>
        <v>0</v>
      </c>
      <c r="BC93" s="116">
        <f t="shared" ref="BC93:BD93" si="1414">+(BC92/BC51)*100</f>
        <v>0</v>
      </c>
      <c r="BD93" s="116">
        <f t="shared" si="1414"/>
        <v>0</v>
      </c>
      <c r="BE93" s="116">
        <f t="shared" ref="BE93:BG93" si="1415">+(BE92/BE51)*100</f>
        <v>0</v>
      </c>
      <c r="BF93" s="116">
        <f t="shared" ref="BF93" si="1416">+(BF92/BF51)*100</f>
        <v>1.0687156307197794</v>
      </c>
      <c r="BG93" s="116">
        <f t="shared" si="1415"/>
        <v>0</v>
      </c>
      <c r="BH93" s="116">
        <f t="shared" ref="BH93:BI93" si="1417">+(BH92/BH51)*100</f>
        <v>10.61805132232168</v>
      </c>
      <c r="BI93" s="116">
        <f t="shared" si="1417"/>
        <v>0</v>
      </c>
      <c r="BJ93" s="116">
        <f t="shared" ref="BJ93:BK93" si="1418">+(BJ92/BJ51)*100</f>
        <v>0</v>
      </c>
      <c r="BK93" s="116">
        <f t="shared" si="1418"/>
        <v>0</v>
      </c>
      <c r="BL93" s="116">
        <f t="shared" ref="BL93:BM93" si="1419">+(BL92/BL51)*100</f>
        <v>3.3569659790193809</v>
      </c>
      <c r="BM93" s="116">
        <f t="shared" si="1419"/>
        <v>0</v>
      </c>
      <c r="BN93" s="116">
        <f t="shared" ref="BN93:BO93" si="1420">+(BN92/BN51)*100</f>
        <v>8.0780931562333169</v>
      </c>
      <c r="BO93" s="116">
        <f t="shared" si="1420"/>
        <v>0</v>
      </c>
      <c r="BP93" s="116">
        <f t="shared" ref="BP93:BQ93" si="1421">+(BP92/BP51)*100</f>
        <v>0</v>
      </c>
      <c r="BQ93" s="116">
        <f t="shared" si="1421"/>
        <v>0</v>
      </c>
      <c r="BR93" s="116">
        <f t="shared" ref="BR93:BS93" si="1422">+(BR92/BR51)*100</f>
        <v>3.6250270425632927</v>
      </c>
      <c r="BS93" s="116">
        <f t="shared" si="1422"/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</row>
    <row r="94" spans="2:92" x14ac:dyDescent="0.25">
      <c r="B94" s="190"/>
      <c r="C94" s="34" t="s">
        <v>159</v>
      </c>
      <c r="D94" s="23">
        <f t="shared" ref="D94:R94" si="1423">+(D92/D9)*100</f>
        <v>0</v>
      </c>
      <c r="E94" s="23">
        <f t="shared" si="1423"/>
        <v>0</v>
      </c>
      <c r="F94" s="23">
        <f t="shared" si="1423"/>
        <v>0</v>
      </c>
      <c r="G94" s="23">
        <f t="shared" si="1423"/>
        <v>0</v>
      </c>
      <c r="H94" s="23">
        <f t="shared" si="1423"/>
        <v>0</v>
      </c>
      <c r="I94" s="23">
        <f t="shared" si="1423"/>
        <v>0</v>
      </c>
      <c r="J94" s="23">
        <f t="shared" si="1423"/>
        <v>0</v>
      </c>
      <c r="K94" s="23">
        <f t="shared" si="1423"/>
        <v>0</v>
      </c>
      <c r="L94" s="23">
        <f t="shared" si="1423"/>
        <v>0</v>
      </c>
      <c r="M94" s="23">
        <f t="shared" si="1423"/>
        <v>0</v>
      </c>
      <c r="N94" s="23">
        <f t="shared" si="1423"/>
        <v>0</v>
      </c>
      <c r="O94" s="23">
        <f t="shared" si="1423"/>
        <v>0</v>
      </c>
      <c r="P94" s="23">
        <f t="shared" si="1423"/>
        <v>0</v>
      </c>
      <c r="Q94" s="23">
        <f t="shared" si="1423"/>
        <v>0</v>
      </c>
      <c r="R94" s="23">
        <f t="shared" si="1423"/>
        <v>0</v>
      </c>
      <c r="S94" s="88">
        <f t="shared" ref="S94" si="1424">+(S92/S9)*100</f>
        <v>0.21172179964854509</v>
      </c>
      <c r="T94" s="23">
        <f t="shared" ref="T94:U94" si="1425">+(T92/T9)*100</f>
        <v>0</v>
      </c>
      <c r="U94" s="23">
        <f t="shared" si="1425"/>
        <v>0</v>
      </c>
      <c r="V94" s="23">
        <f t="shared" ref="V94" si="1426">+(V92/V9)*100</f>
        <v>0</v>
      </c>
      <c r="W94" s="23">
        <f t="shared" ref="W94:X94" si="1427">+(W92/W9)*100</f>
        <v>0</v>
      </c>
      <c r="X94" s="23">
        <f t="shared" si="1427"/>
        <v>0</v>
      </c>
      <c r="Y94" s="23">
        <f t="shared" ref="Y94:Z94" si="1428">+(Y92/Y9)*100</f>
        <v>0</v>
      </c>
      <c r="Z94" s="23">
        <f t="shared" si="1428"/>
        <v>0</v>
      </c>
      <c r="AA94" s="23">
        <f t="shared" ref="AA94:AB94" si="1429">+(AA92/AA9)*100</f>
        <v>2.1803782454170784</v>
      </c>
      <c r="AB94" s="23">
        <f t="shared" si="1429"/>
        <v>0</v>
      </c>
      <c r="AC94" s="23">
        <f t="shared" ref="AC94:AD94" si="1430">+(AC92/AC9)*100</f>
        <v>0</v>
      </c>
      <c r="AD94" s="23">
        <f t="shared" si="1430"/>
        <v>0</v>
      </c>
      <c r="AE94" s="23">
        <f t="shared" ref="AE94:AF94" si="1431">+(AE92/AE9)*100</f>
        <v>0</v>
      </c>
      <c r="AF94" s="23">
        <f t="shared" si="1431"/>
        <v>0.30105500078086206</v>
      </c>
      <c r="AG94" s="23">
        <f t="shared" ref="AG94:AH94" si="1432">+(AG92/AG9)*100</f>
        <v>0</v>
      </c>
      <c r="AH94" s="116">
        <f t="shared" si="1432"/>
        <v>4.3586039032964763</v>
      </c>
      <c r="AI94" s="116">
        <f t="shared" ref="AI94:AJ94" si="1433">+(AI92/AI9)*100</f>
        <v>0</v>
      </c>
      <c r="AJ94" s="116">
        <f t="shared" si="1433"/>
        <v>0</v>
      </c>
      <c r="AK94" s="116">
        <f t="shared" ref="AK94:AL94" si="1434">+(AK92/AK9)*100</f>
        <v>0</v>
      </c>
      <c r="AL94" s="116">
        <f t="shared" si="1434"/>
        <v>0</v>
      </c>
      <c r="AM94" s="116">
        <f t="shared" ref="AM94:AN94" si="1435">+(AM92/AM9)*100</f>
        <v>0</v>
      </c>
      <c r="AN94" s="116">
        <f t="shared" si="1435"/>
        <v>3.9246030366249434</v>
      </c>
      <c r="AO94" s="116">
        <f t="shared" ref="AO94:AP94" si="1436">+(AO92/AO9)*100</f>
        <v>0</v>
      </c>
      <c r="AP94" s="116">
        <f t="shared" si="1436"/>
        <v>0</v>
      </c>
      <c r="AQ94" s="116">
        <f t="shared" ref="AQ94:AR94" si="1437">+(AQ92/AQ9)*100</f>
        <v>0</v>
      </c>
      <c r="AR94" s="116">
        <f t="shared" si="1437"/>
        <v>0</v>
      </c>
      <c r="AS94" s="116">
        <f t="shared" ref="AS94:AT94" si="1438">+(AS92/AS9)*100</f>
        <v>0.3944130232526516</v>
      </c>
      <c r="AT94" s="116">
        <f t="shared" si="1438"/>
        <v>0</v>
      </c>
      <c r="AU94" s="116">
        <f t="shared" ref="AU94:AV94" si="1439">+(AU92/AU9)*100</f>
        <v>9.7105862917309409</v>
      </c>
      <c r="AV94" s="116">
        <f t="shared" si="1439"/>
        <v>0</v>
      </c>
      <c r="AW94" s="116">
        <f t="shared" ref="AW94:AX94" si="1440">+(AW92/AW9)*100</f>
        <v>0</v>
      </c>
      <c r="AX94" s="116">
        <f t="shared" si="1440"/>
        <v>0</v>
      </c>
      <c r="AY94" s="116">
        <f t="shared" ref="AY94:AZ94" si="1441">+(AY92/AY9)*100</f>
        <v>0</v>
      </c>
      <c r="AZ94" s="116">
        <f t="shared" si="1441"/>
        <v>0</v>
      </c>
      <c r="BA94" s="116">
        <f t="shared" ref="BA94:BB94" si="1442">+(BA92/BA9)*100</f>
        <v>7.7071773316617911</v>
      </c>
      <c r="BB94" s="116">
        <f t="shared" si="1442"/>
        <v>0</v>
      </c>
      <c r="BC94" s="116">
        <f t="shared" ref="BC94:BD94" si="1443">+(BC92/BC9)*100</f>
        <v>0</v>
      </c>
      <c r="BD94" s="116">
        <f t="shared" si="1443"/>
        <v>0</v>
      </c>
      <c r="BE94" s="116">
        <f t="shared" ref="BE94:BG94" si="1444">+(BE92/BE9)*100</f>
        <v>0</v>
      </c>
      <c r="BF94" s="116">
        <f t="shared" ref="BF94" si="1445">+(BF92/BF9)*100</f>
        <v>0.8055822967546783</v>
      </c>
      <c r="BG94" s="116">
        <f t="shared" si="1444"/>
        <v>0</v>
      </c>
      <c r="BH94" s="116">
        <f t="shared" ref="BH94:BI94" si="1446">+(BH92/BH9)*100</f>
        <v>4.3685946909664795</v>
      </c>
      <c r="BI94" s="116">
        <f t="shared" si="1446"/>
        <v>0</v>
      </c>
      <c r="BJ94" s="116">
        <f t="shared" ref="BJ94:BK94" si="1447">+(BJ92/BJ9)*100</f>
        <v>0</v>
      </c>
      <c r="BK94" s="116">
        <f t="shared" si="1447"/>
        <v>0</v>
      </c>
      <c r="BL94" s="116">
        <f t="shared" ref="BL94:BM94" si="1448">+(BL92/BL9)*100</f>
        <v>1.8260657533881417</v>
      </c>
      <c r="BM94" s="116">
        <f t="shared" si="1448"/>
        <v>0</v>
      </c>
      <c r="BN94" s="116">
        <f t="shared" ref="BN94:BO94" si="1449">+(BN92/BN9)*100</f>
        <v>4.2112067302338065</v>
      </c>
      <c r="BO94" s="116">
        <f t="shared" si="1449"/>
        <v>0</v>
      </c>
      <c r="BP94" s="116">
        <f t="shared" ref="BP94:BQ94" si="1450">+(BP92/BP9)*100</f>
        <v>0</v>
      </c>
      <c r="BQ94" s="116">
        <f t="shared" si="1450"/>
        <v>0</v>
      </c>
      <c r="BR94" s="116">
        <f t="shared" ref="BR94:BS94" si="1451">+(BR92/BR9)*100</f>
        <v>1.4692465942210484</v>
      </c>
      <c r="BS94" s="116">
        <f t="shared" si="1451"/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</row>
    <row r="95" spans="2:92" x14ac:dyDescent="0.25">
      <c r="B95" s="190"/>
      <c r="C95" s="34" t="s">
        <v>157</v>
      </c>
      <c r="D95" s="23">
        <f t="shared" ref="D95:R95" si="1452">+(D92/D124)*100</f>
        <v>0</v>
      </c>
      <c r="E95" s="23">
        <f t="shared" si="1452"/>
        <v>0</v>
      </c>
      <c r="F95" s="23">
        <f t="shared" si="1452"/>
        <v>0</v>
      </c>
      <c r="G95" s="23">
        <f t="shared" si="1452"/>
        <v>0</v>
      </c>
      <c r="H95" s="23">
        <f t="shared" si="1452"/>
        <v>0</v>
      </c>
      <c r="I95" s="23">
        <f t="shared" si="1452"/>
        <v>0</v>
      </c>
      <c r="J95" s="23">
        <f t="shared" si="1452"/>
        <v>0</v>
      </c>
      <c r="K95" s="23">
        <f t="shared" si="1452"/>
        <v>0</v>
      </c>
      <c r="L95" s="23">
        <f t="shared" si="1452"/>
        <v>0</v>
      </c>
      <c r="M95" s="23">
        <f t="shared" si="1452"/>
        <v>0</v>
      </c>
      <c r="N95" s="23">
        <f t="shared" si="1452"/>
        <v>0</v>
      </c>
      <c r="O95" s="23">
        <f t="shared" si="1452"/>
        <v>0</v>
      </c>
      <c r="P95" s="23">
        <f t="shared" si="1452"/>
        <v>0</v>
      </c>
      <c r="Q95" s="23">
        <f t="shared" si="1452"/>
        <v>0</v>
      </c>
      <c r="R95" s="23">
        <f t="shared" si="1452"/>
        <v>0</v>
      </c>
      <c r="S95" s="88">
        <f t="shared" ref="S95" si="1453">+(S92/S124)*100</f>
        <v>3.879423492246676E-3</v>
      </c>
      <c r="T95" s="23">
        <f t="shared" ref="T95:U95" si="1454">+(T92/T124)*100</f>
        <v>0</v>
      </c>
      <c r="U95" s="23">
        <f t="shared" si="1454"/>
        <v>0</v>
      </c>
      <c r="V95" s="23">
        <f t="shared" ref="V95" si="1455">+(V92/V124)*100</f>
        <v>0</v>
      </c>
      <c r="W95" s="23">
        <f t="shared" ref="W95:X95" si="1456">+(W92/W124)*100</f>
        <v>0</v>
      </c>
      <c r="X95" s="23">
        <f t="shared" si="1456"/>
        <v>0</v>
      </c>
      <c r="Y95" s="23">
        <f t="shared" ref="Y95:Z95" si="1457">+(Y92/Y124)*100</f>
        <v>0</v>
      </c>
      <c r="Z95" s="23">
        <f t="shared" si="1457"/>
        <v>0</v>
      </c>
      <c r="AA95" s="23">
        <f t="shared" ref="AA95:AB95" si="1458">+(AA92/AA124)*100</f>
        <v>3.0936840704770315E-3</v>
      </c>
      <c r="AB95" s="23">
        <f t="shared" si="1458"/>
        <v>0</v>
      </c>
      <c r="AC95" s="23">
        <f t="shared" ref="AC95:AD95" si="1459">+(AC92/AC124)*100</f>
        <v>0</v>
      </c>
      <c r="AD95" s="23">
        <f t="shared" si="1459"/>
        <v>0</v>
      </c>
      <c r="AE95" s="23">
        <f t="shared" ref="AE95:AF95" si="1460">+(AE92/AE124)*100</f>
        <v>0</v>
      </c>
      <c r="AF95" s="23">
        <f t="shared" si="1460"/>
        <v>6.2289506061570512E-3</v>
      </c>
      <c r="AG95" s="23">
        <f t="shared" ref="AG95:AH95" si="1461">+(AG92/AG124)*100</f>
        <v>0</v>
      </c>
      <c r="AH95" s="116">
        <f t="shared" si="1461"/>
        <v>4.536010423574122E-3</v>
      </c>
      <c r="AI95" s="116">
        <f t="shared" ref="AI95:AJ95" si="1462">+(AI92/AI124)*100</f>
        <v>0</v>
      </c>
      <c r="AJ95" s="116">
        <f t="shared" si="1462"/>
        <v>0</v>
      </c>
      <c r="AK95" s="116">
        <f t="shared" ref="AK95:AL95" si="1463">+(AK92/AK124)*100</f>
        <v>0</v>
      </c>
      <c r="AL95" s="116">
        <f t="shared" si="1463"/>
        <v>0</v>
      </c>
      <c r="AM95" s="116">
        <f t="shared" ref="AM95:AN95" si="1464">+(AM92/AM124)*100</f>
        <v>0</v>
      </c>
      <c r="AN95" s="116">
        <f t="shared" si="1464"/>
        <v>4.6111929167825345E-3</v>
      </c>
      <c r="AO95" s="116">
        <f t="shared" ref="AO95:AP95" si="1465">+(AO92/AO124)*100</f>
        <v>0</v>
      </c>
      <c r="AP95" s="116">
        <f t="shared" si="1465"/>
        <v>0</v>
      </c>
      <c r="AQ95" s="116">
        <f t="shared" ref="AQ95:AR95" si="1466">+(AQ92/AQ124)*100</f>
        <v>0</v>
      </c>
      <c r="AR95" s="116">
        <f t="shared" si="1466"/>
        <v>0</v>
      </c>
      <c r="AS95" s="116">
        <f t="shared" ref="AS95:AT95" si="1467">+(AS92/AS124)*100</f>
        <v>9.1472033403566574E-3</v>
      </c>
      <c r="AT95" s="116">
        <f t="shared" si="1467"/>
        <v>0</v>
      </c>
      <c r="AU95" s="116">
        <f t="shared" ref="AU95:AV95" si="1468">+(AU92/AU124)*100</f>
        <v>9.7783947927474017E-3</v>
      </c>
      <c r="AV95" s="116">
        <f t="shared" si="1468"/>
        <v>0</v>
      </c>
      <c r="AW95" s="116">
        <f t="shared" ref="AW95:AX95" si="1469">+(AW92/AW124)*100</f>
        <v>0</v>
      </c>
      <c r="AX95" s="116">
        <f t="shared" si="1469"/>
        <v>0</v>
      </c>
      <c r="AY95" s="116">
        <f t="shared" ref="AY95:AZ95" si="1470">+(AY92/AY124)*100</f>
        <v>0</v>
      </c>
      <c r="AZ95" s="116">
        <f t="shared" si="1470"/>
        <v>0</v>
      </c>
      <c r="BA95" s="116">
        <f t="shared" ref="BA95:BB95" si="1471">+(BA92/BA124)*100</f>
        <v>9.6296951416644221E-3</v>
      </c>
      <c r="BB95" s="116">
        <f t="shared" si="1471"/>
        <v>0</v>
      </c>
      <c r="BC95" s="116">
        <f t="shared" ref="BC95:BD95" si="1472">+(BC92/BC124)*100</f>
        <v>0</v>
      </c>
      <c r="BD95" s="116">
        <f t="shared" si="1472"/>
        <v>0</v>
      </c>
      <c r="BE95" s="116">
        <f t="shared" ref="BE95" si="1473">+(BE92/BE124)*100</f>
        <v>0</v>
      </c>
      <c r="BF95" s="116">
        <f t="shared" ref="BF95" si="1474">+(BF92/BF124)*100</f>
        <v>1.9408089934411822E-2</v>
      </c>
      <c r="BG95" s="116">
        <f>+(BG92/BG100)*100</f>
        <v>0</v>
      </c>
      <c r="BH95" s="116">
        <f t="shared" ref="BH95:BS95" si="1475">+(BH92/BH100)*100</f>
        <v>9.1454742686875382E-3</v>
      </c>
      <c r="BI95" s="116">
        <f t="shared" si="1475"/>
        <v>0</v>
      </c>
      <c r="BJ95" s="116">
        <f t="shared" si="1475"/>
        <v>0</v>
      </c>
      <c r="BK95" s="116">
        <f t="shared" si="1475"/>
        <v>0</v>
      </c>
      <c r="BL95" s="116">
        <f t="shared" si="1475"/>
        <v>3.161372549719951E-3</v>
      </c>
      <c r="BM95" s="116">
        <f t="shared" si="1475"/>
        <v>0</v>
      </c>
      <c r="BN95" s="116">
        <f t="shared" si="1475"/>
        <v>8.9928963867379839E-3</v>
      </c>
      <c r="BO95" s="116">
        <f t="shared" si="1475"/>
        <v>0</v>
      </c>
      <c r="BP95" s="116">
        <f t="shared" si="1475"/>
        <v>0</v>
      </c>
      <c r="BQ95" s="116">
        <f t="shared" si="1475"/>
        <v>0</v>
      </c>
      <c r="BR95" s="116">
        <f t="shared" si="1475"/>
        <v>4.664118999476643E-3</v>
      </c>
      <c r="BS95" s="116">
        <f t="shared" si="1475"/>
        <v>2.5963862204622119E-2</v>
      </c>
      <c r="BT95" s="116">
        <v>0</v>
      </c>
      <c r="BU95" s="116">
        <v>8.3642113410600221E-3</v>
      </c>
      <c r="BV95" s="116">
        <v>0</v>
      </c>
      <c r="BW95" s="116">
        <v>0</v>
      </c>
      <c r="BX95" s="116">
        <v>6.4512768354318207E-3</v>
      </c>
      <c r="BY95" s="116">
        <v>0</v>
      </c>
      <c r="BZ95" s="116">
        <v>0</v>
      </c>
      <c r="CA95" s="116">
        <v>8.193470990974434E-3</v>
      </c>
      <c r="CB95" s="116">
        <v>0</v>
      </c>
      <c r="CC95" s="116">
        <v>0</v>
      </c>
      <c r="CD95" s="116">
        <v>7.7314810309080306E-3</v>
      </c>
      <c r="CE95" s="116">
        <v>0</v>
      </c>
      <c r="CF95" s="116">
        <v>3.0740440198374307E-2</v>
      </c>
      <c r="CG95" s="116">
        <v>0</v>
      </c>
      <c r="CH95" s="116">
        <v>7.6430845339618423E-3</v>
      </c>
      <c r="CI95" s="116">
        <v>0</v>
      </c>
      <c r="CJ95" s="116">
        <v>0</v>
      </c>
      <c r="CK95" s="116">
        <v>7.7336657872199219E-3</v>
      </c>
      <c r="CL95" s="116">
        <v>0</v>
      </c>
      <c r="CM95" s="116">
        <v>0</v>
      </c>
      <c r="CN95" s="116">
        <v>7.4895342956568653E-3</v>
      </c>
    </row>
    <row r="96" spans="2:92" x14ac:dyDescent="0.25">
      <c r="B96" s="190"/>
      <c r="C96" s="111" t="s">
        <v>163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</row>
    <row r="97" spans="2:92" x14ac:dyDescent="0.25">
      <c r="B97" s="190"/>
      <c r="C97" s="34" t="s">
        <v>157</v>
      </c>
      <c r="D97" s="23">
        <f>+(D96/D100)*100</f>
        <v>0.22727538584597887</v>
      </c>
      <c r="E97" s="23">
        <f t="shared" ref="E97:BO97" si="1476">+(E96/E100)*100</f>
        <v>0.20841458234305352</v>
      </c>
      <c r="F97" s="23">
        <f t="shared" si="1476"/>
        <v>0.24543428109602114</v>
      </c>
      <c r="G97" s="23">
        <f t="shared" si="1476"/>
        <v>0.22250487140645514</v>
      </c>
      <c r="H97" s="23">
        <f t="shared" si="1476"/>
        <v>0.13308310865070544</v>
      </c>
      <c r="I97" s="23">
        <f t="shared" si="1476"/>
        <v>0.30394807128267326</v>
      </c>
      <c r="J97" s="23">
        <f t="shared" si="1476"/>
        <v>0.34474520569496292</v>
      </c>
      <c r="K97" s="23">
        <f t="shared" si="1476"/>
        <v>0.33507569868539966</v>
      </c>
      <c r="L97" s="23">
        <f t="shared" si="1476"/>
        <v>0.22576771316665345</v>
      </c>
      <c r="M97" s="23">
        <f t="shared" si="1476"/>
        <v>0.10256018161585849</v>
      </c>
      <c r="N97" s="23">
        <f t="shared" si="1476"/>
        <v>0.24453685467885292</v>
      </c>
      <c r="O97" s="23">
        <f t="shared" si="1476"/>
        <v>0.25970435673362585</v>
      </c>
      <c r="P97" s="23">
        <f t="shared" si="1476"/>
        <v>0.46515976824699679</v>
      </c>
      <c r="Q97" s="23">
        <f t="shared" si="1476"/>
        <v>0.36625988828262845</v>
      </c>
      <c r="R97" s="23">
        <f t="shared" si="1476"/>
        <v>0.31235649174769903</v>
      </c>
      <c r="S97" s="23">
        <f t="shared" si="1476"/>
        <v>0.19941913682360868</v>
      </c>
      <c r="T97" s="23">
        <f t="shared" si="1476"/>
        <v>0</v>
      </c>
      <c r="U97" s="23">
        <f t="shared" si="1476"/>
        <v>0.12652956686344038</v>
      </c>
      <c r="V97" s="23">
        <f t="shared" si="1476"/>
        <v>1.3724628489200617E-2</v>
      </c>
      <c r="W97" s="23">
        <f t="shared" si="1476"/>
        <v>0</v>
      </c>
      <c r="X97" s="23">
        <f t="shared" si="1476"/>
        <v>0.14468904798538001</v>
      </c>
      <c r="Y97" s="23">
        <f t="shared" si="1476"/>
        <v>0</v>
      </c>
      <c r="Z97" s="23">
        <f t="shared" si="1476"/>
        <v>0</v>
      </c>
      <c r="AA97" s="23">
        <f t="shared" si="1476"/>
        <v>0</v>
      </c>
      <c r="AB97" s="23">
        <f t="shared" si="1476"/>
        <v>5.8419861505858682E-4</v>
      </c>
      <c r="AC97" s="23">
        <f t="shared" si="1476"/>
        <v>0</v>
      </c>
      <c r="AD97" s="23">
        <f t="shared" si="1476"/>
        <v>0</v>
      </c>
      <c r="AE97" s="23">
        <f t="shared" si="1476"/>
        <v>0</v>
      </c>
      <c r="AF97" s="23">
        <f t="shared" si="1476"/>
        <v>0.2742435795726364</v>
      </c>
      <c r="AG97" s="23">
        <f t="shared" si="1476"/>
        <v>0</v>
      </c>
      <c r="AH97" s="23">
        <f t="shared" si="1476"/>
        <v>0</v>
      </c>
      <c r="AI97" s="23">
        <f t="shared" si="1476"/>
        <v>0</v>
      </c>
      <c r="AJ97" s="23">
        <f t="shared" si="1476"/>
        <v>0</v>
      </c>
      <c r="AK97" s="23">
        <f t="shared" si="1476"/>
        <v>0</v>
      </c>
      <c r="AL97" s="23">
        <f t="shared" si="1476"/>
        <v>0</v>
      </c>
      <c r="AM97" s="23">
        <f t="shared" si="1476"/>
        <v>0</v>
      </c>
      <c r="AN97" s="23">
        <f t="shared" si="1476"/>
        <v>0</v>
      </c>
      <c r="AO97" s="23">
        <f t="shared" si="1476"/>
        <v>1.4287617633125164E-2</v>
      </c>
      <c r="AP97" s="23">
        <f t="shared" si="1476"/>
        <v>0</v>
      </c>
      <c r="AQ97" s="23">
        <f t="shared" si="1476"/>
        <v>0.28467739954433646</v>
      </c>
      <c r="AR97" s="23">
        <f t="shared" si="1476"/>
        <v>0</v>
      </c>
      <c r="AS97" s="23">
        <f t="shared" si="1476"/>
        <v>0.29706245818967475</v>
      </c>
      <c r="AT97" s="23">
        <f t="shared" si="1476"/>
        <v>0</v>
      </c>
      <c r="AU97" s="23">
        <f t="shared" si="1476"/>
        <v>5.4373243781603749E-3</v>
      </c>
      <c r="AV97" s="23">
        <f t="shared" si="1476"/>
        <v>6.1602841965255287E-3</v>
      </c>
      <c r="AW97" s="23">
        <f t="shared" si="1476"/>
        <v>0</v>
      </c>
      <c r="AX97" s="23">
        <f t="shared" si="1476"/>
        <v>0</v>
      </c>
      <c r="AY97" s="23">
        <f t="shared" si="1476"/>
        <v>0</v>
      </c>
      <c r="AZ97" s="23">
        <f t="shared" si="1476"/>
        <v>8.2174502503599409E-2</v>
      </c>
      <c r="BA97" s="23">
        <f t="shared" si="1476"/>
        <v>5.4373243781603749E-3</v>
      </c>
      <c r="BB97" s="23">
        <f t="shared" si="1476"/>
        <v>0</v>
      </c>
      <c r="BC97" s="23">
        <f t="shared" si="1476"/>
        <v>0</v>
      </c>
      <c r="BD97" s="23">
        <f t="shared" si="1476"/>
        <v>3.290838601868936E-2</v>
      </c>
      <c r="BE97" s="23">
        <f t="shared" si="1476"/>
        <v>0</v>
      </c>
      <c r="BF97" s="23">
        <f t="shared" si="1476"/>
        <v>0.12591023855053068</v>
      </c>
      <c r="BG97" s="23">
        <f t="shared" si="1476"/>
        <v>1.4265453049748427E-2</v>
      </c>
      <c r="BH97" s="23">
        <f t="shared" si="1476"/>
        <v>5.3216373056636139E-3</v>
      </c>
      <c r="BI97" s="23">
        <f t="shared" si="1476"/>
        <v>0</v>
      </c>
      <c r="BJ97" s="23">
        <f t="shared" si="1476"/>
        <v>0</v>
      </c>
      <c r="BK97" s="23">
        <f t="shared" si="1476"/>
        <v>0</v>
      </c>
      <c r="BL97" s="23">
        <f t="shared" si="1476"/>
        <v>0</v>
      </c>
      <c r="BM97" s="23">
        <f t="shared" si="1476"/>
        <v>0</v>
      </c>
      <c r="BN97" s="23">
        <f t="shared" si="1476"/>
        <v>5.3216373056636139E-3</v>
      </c>
      <c r="BO97" s="23">
        <f t="shared" si="1476"/>
        <v>0</v>
      </c>
      <c r="BP97" s="23">
        <f t="shared" ref="BP97:BQ97" si="1477">+(BP96/BP100)*100</f>
        <v>0</v>
      </c>
      <c r="BQ97" s="23">
        <f t="shared" si="1477"/>
        <v>0.14572422495737278</v>
      </c>
      <c r="BR97" s="23">
        <f t="shared" ref="BR97:BS97" si="1478">+(BR96/BR100)*100</f>
        <v>0</v>
      </c>
      <c r="BS97" s="23">
        <f t="shared" si="1478"/>
        <v>0.17063295261844844</v>
      </c>
      <c r="BT97" s="23">
        <v>0</v>
      </c>
      <c r="BU97" s="23">
        <v>5.0931859304032276E-3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5.0931859304032276E-3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4.9029694093525285E-3</v>
      </c>
      <c r="CI97" s="23">
        <v>0</v>
      </c>
      <c r="CJ97" s="23">
        <v>0</v>
      </c>
      <c r="CK97" s="23">
        <v>0</v>
      </c>
      <c r="CL97" s="23">
        <v>0.2570123568179824</v>
      </c>
      <c r="CM97" s="23">
        <v>0</v>
      </c>
      <c r="CN97" s="23">
        <v>4.9029694093525285E-3</v>
      </c>
    </row>
    <row r="98" spans="2:92" x14ac:dyDescent="0.25">
      <c r="B98" s="190"/>
      <c r="C98" s="111" t="s">
        <v>164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52.656633071146182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</row>
    <row r="99" spans="2:92" x14ac:dyDescent="0.25">
      <c r="B99" s="190"/>
      <c r="C99" s="34" t="s">
        <v>157</v>
      </c>
      <c r="D99" s="58">
        <f>+(D98/D100)*100</f>
        <v>0.11286830098667509</v>
      </c>
      <c r="E99" s="58">
        <f t="shared" ref="E99:BO99" si="1479">+(E98/E100)*100</f>
        <v>0.12433998296359447</v>
      </c>
      <c r="F99" s="58">
        <f t="shared" si="1479"/>
        <v>7.4058216801444546E-2</v>
      </c>
      <c r="G99" s="58">
        <f t="shared" si="1479"/>
        <v>7.9737884267619574E-2</v>
      </c>
      <c r="H99" s="58">
        <f t="shared" si="1479"/>
        <v>7.7129506215135327E-2</v>
      </c>
      <c r="I99" s="58">
        <f t="shared" si="1479"/>
        <v>9.5955224227537952E-2</v>
      </c>
      <c r="J99" s="58">
        <f t="shared" si="1479"/>
        <v>8.9327547945374342E-2</v>
      </c>
      <c r="K99" s="58">
        <f t="shared" si="1479"/>
        <v>4.6650122583947712E-2</v>
      </c>
      <c r="L99" s="58">
        <f t="shared" si="1479"/>
        <v>3.9490682022638314E-2</v>
      </c>
      <c r="M99" s="58">
        <f t="shared" si="1479"/>
        <v>8.5772005253624356E-2</v>
      </c>
      <c r="N99" s="58">
        <f t="shared" si="1479"/>
        <v>0.12545682787230089</v>
      </c>
      <c r="O99" s="58">
        <f t="shared" si="1479"/>
        <v>0.10741633214184283</v>
      </c>
      <c r="P99" s="58">
        <f t="shared" si="1479"/>
        <v>0.1162577081522016</v>
      </c>
      <c r="Q99" s="58">
        <f t="shared" si="1479"/>
        <v>8.8604272079295637E-2</v>
      </c>
      <c r="R99" s="58">
        <f t="shared" si="1479"/>
        <v>8.9854189442417173E-2</v>
      </c>
      <c r="S99" s="58">
        <f t="shared" si="1479"/>
        <v>8.7187449284575863E-2</v>
      </c>
      <c r="T99" s="58">
        <f t="shared" si="1479"/>
        <v>4.0016137103147768E-3</v>
      </c>
      <c r="U99" s="58">
        <f t="shared" si="1479"/>
        <v>5.250977024832776E-3</v>
      </c>
      <c r="V99" s="58">
        <f t="shared" si="1479"/>
        <v>1.6549532121413477E-3</v>
      </c>
      <c r="W99" s="58">
        <f t="shared" si="1479"/>
        <v>2.983973437873131E-3</v>
      </c>
      <c r="X99" s="58">
        <f t="shared" si="1479"/>
        <v>2.2502210235571078E-2</v>
      </c>
      <c r="Y99" s="58">
        <f t="shared" si="1479"/>
        <v>5.7832525128708075E-3</v>
      </c>
      <c r="Z99" s="58">
        <f t="shared" si="1479"/>
        <v>3.7754371276165449E-3</v>
      </c>
      <c r="AA99" s="58">
        <f t="shared" si="1479"/>
        <v>3.8157356774558893E-3</v>
      </c>
      <c r="AB99" s="58">
        <f t="shared" si="1479"/>
        <v>1.0281765190376575E-3</v>
      </c>
      <c r="AC99" s="58">
        <f t="shared" si="1479"/>
        <v>6.162696208344939E-3</v>
      </c>
      <c r="AD99" s="58">
        <f t="shared" si="1479"/>
        <v>1.8656200280739256E-2</v>
      </c>
      <c r="AE99" s="58">
        <f t="shared" si="1479"/>
        <v>1.0353601769745265E-2</v>
      </c>
      <c r="AF99" s="58">
        <f t="shared" si="1479"/>
        <v>8.7775890396904949E-2</v>
      </c>
      <c r="AG99" s="58">
        <f t="shared" si="1479"/>
        <v>3.3964937183685422E-3</v>
      </c>
      <c r="AH99" s="58">
        <f t="shared" si="1479"/>
        <v>9.4237047573456478E-3</v>
      </c>
      <c r="AI99" s="58">
        <f t="shared" si="1479"/>
        <v>1.0011217511592113E-2</v>
      </c>
      <c r="AJ99" s="58">
        <f t="shared" si="1479"/>
        <v>9.3784734265119803E-3</v>
      </c>
      <c r="AK99" s="58">
        <f t="shared" si="1479"/>
        <v>1.753422016704129E-2</v>
      </c>
      <c r="AL99" s="58">
        <f t="shared" si="1479"/>
        <v>1.2493423065147485E-2</v>
      </c>
      <c r="AM99" s="58">
        <f t="shared" si="1479"/>
        <v>3.4123376298332946E-3</v>
      </c>
      <c r="AN99" s="58">
        <f t="shared" si="1479"/>
        <v>7.9899533014459144E-3</v>
      </c>
      <c r="AO99" s="58">
        <f t="shared" si="1479"/>
        <v>2.0643745429976816E-2</v>
      </c>
      <c r="AP99" s="58">
        <f t="shared" si="1479"/>
        <v>9.3491244732902597E-3</v>
      </c>
      <c r="AQ99" s="58">
        <f t="shared" si="1479"/>
        <v>1.7345401148981365E-2</v>
      </c>
      <c r="AR99" s="58">
        <f t="shared" si="1479"/>
        <v>1.2948247079375374E-2</v>
      </c>
      <c r="AS99" s="58">
        <f t="shared" si="1479"/>
        <v>0.13071316790740475</v>
      </c>
      <c r="AT99" s="58">
        <f t="shared" si="1479"/>
        <v>3.2055378410646949E-3</v>
      </c>
      <c r="AU99" s="58">
        <f t="shared" si="1479"/>
        <v>7.5485142916448533E-3</v>
      </c>
      <c r="AV99" s="58">
        <f t="shared" si="1479"/>
        <v>2.0765277637648565E-2</v>
      </c>
      <c r="AW99" s="58">
        <f t="shared" si="1479"/>
        <v>9.3520553258831587E-3</v>
      </c>
      <c r="AX99" s="58">
        <f t="shared" si="1479"/>
        <v>7.0436598333114093E-3</v>
      </c>
      <c r="AY99" s="58">
        <f t="shared" si="1479"/>
        <v>1.2850462850896336E-2</v>
      </c>
      <c r="AZ99" s="58">
        <f t="shared" si="1479"/>
        <v>3.2869801001439757E-3</v>
      </c>
      <c r="BA99" s="58">
        <f t="shared" si="1479"/>
        <v>7.4339012644472069E-3</v>
      </c>
      <c r="BB99" s="58">
        <f t="shared" si="1479"/>
        <v>2.0100310506274869E-2</v>
      </c>
      <c r="BC99" s="58">
        <f t="shared" si="1479"/>
        <v>8.7809773079280812E-3</v>
      </c>
      <c r="BD99" s="58">
        <f t="shared" si="1479"/>
        <v>6.691920296900483E-3</v>
      </c>
      <c r="BE99" s="58">
        <f t="shared" si="1479"/>
        <v>1.2118813434960709E-2</v>
      </c>
      <c r="BF99" s="58">
        <f t="shared" si="1479"/>
        <v>0.11427334118867456</v>
      </c>
      <c r="BG99" s="58">
        <f t="shared" si="1479"/>
        <v>5.8249948562589182E-4</v>
      </c>
      <c r="BH99" s="58">
        <f t="shared" si="1479"/>
        <v>6.2500908859786236E-3</v>
      </c>
      <c r="BI99" s="58">
        <f t="shared" si="1479"/>
        <v>1.9532708246370437E-2</v>
      </c>
      <c r="BJ99" s="58">
        <f t="shared" si="1479"/>
        <v>8.6877185382633094E-3</v>
      </c>
      <c r="BK99" s="58">
        <f t="shared" si="1479"/>
        <v>5.4333789411949449E-3</v>
      </c>
      <c r="BL99" s="58">
        <f t="shared" si="1479"/>
        <v>1.5013509843994065E-2</v>
      </c>
      <c r="BM99" s="58">
        <f t="shared" si="1479"/>
        <v>0</v>
      </c>
      <c r="BN99" s="58">
        <f t="shared" si="1479"/>
        <v>1.881454597206058E-2</v>
      </c>
      <c r="BO99" s="58">
        <f t="shared" si="1479"/>
        <v>1.9345859402604193E-2</v>
      </c>
      <c r="BP99" s="58">
        <f t="shared" ref="BP99:BQ99" si="1480">+(BP98/BP100)*100</f>
        <v>8.4112362838638464E-3</v>
      </c>
      <c r="BQ99" s="58">
        <f t="shared" si="1480"/>
        <v>5.2460720984654173E-3</v>
      </c>
      <c r="BR99" s="58">
        <f t="shared" ref="BR99:BS99" si="1481">+(BR98/BR100)*100</f>
        <v>1.6343997696532067E-2</v>
      </c>
      <c r="BS99" s="58">
        <f t="shared" si="1481"/>
        <v>0.12366161739495317</v>
      </c>
      <c r="BT99" s="58">
        <v>0</v>
      </c>
      <c r="BU99" s="58">
        <v>3.8929381596259922E-2</v>
      </c>
      <c r="BV99" s="58">
        <v>1.8429607703357883E-2</v>
      </c>
      <c r="BW99" s="58">
        <v>8.0410815148738105E-3</v>
      </c>
      <c r="BX99" s="58">
        <v>6.4512768354318207E-3</v>
      </c>
      <c r="BY99" s="58">
        <v>1.0940445851530228E-2</v>
      </c>
      <c r="BZ99" s="58">
        <v>0</v>
      </c>
      <c r="CA99" s="58">
        <v>4.1680685720661664E-2</v>
      </c>
      <c r="CB99" s="58">
        <v>2.3844807178945902E-2</v>
      </c>
      <c r="CC99" s="58">
        <v>7.4748660663698629E-3</v>
      </c>
      <c r="CD99" s="58">
        <v>7.7314810309080306E-3</v>
      </c>
      <c r="CE99" s="58">
        <v>1.6627282075376965E-2</v>
      </c>
      <c r="CF99" s="58">
        <v>0.18015091557371607</v>
      </c>
      <c r="CG99" s="58">
        <v>0</v>
      </c>
      <c r="CH99" s="58">
        <v>3.8333623147082829E-2</v>
      </c>
      <c r="CI99" s="58">
        <v>2.2369426661748796E-2</v>
      </c>
      <c r="CJ99" s="58">
        <v>7.1903618365292046E-3</v>
      </c>
      <c r="CK99" s="58">
        <v>7.7336657872199219E-3</v>
      </c>
      <c r="CL99" s="58">
        <v>1.5830498025785247E-2</v>
      </c>
      <c r="CM99" s="58">
        <v>0</v>
      </c>
      <c r="CN99" s="58">
        <v>5.0461788482492172E-2</v>
      </c>
    </row>
    <row r="100" spans="2:92" x14ac:dyDescent="0.25">
      <c r="B100" s="191"/>
      <c r="C100" s="138" t="s">
        <v>87</v>
      </c>
      <c r="D100" s="38">
        <f>+D48</f>
        <v>9656.2150442778748</v>
      </c>
      <c r="E100" s="38">
        <f t="shared" ref="E100:Q100" si="1482">+E48</f>
        <v>10783.500792833722</v>
      </c>
      <c r="F100" s="38">
        <f t="shared" si="1482"/>
        <v>13449.430538144894</v>
      </c>
      <c r="G100" s="38">
        <f t="shared" si="1482"/>
        <v>17911.431640227955</v>
      </c>
      <c r="H100" s="38">
        <f t="shared" si="1482"/>
        <v>24617.375860885302</v>
      </c>
      <c r="I100" s="38">
        <f t="shared" si="1482"/>
        <v>22390.768739232484</v>
      </c>
      <c r="J100" s="38">
        <f t="shared" si="1482"/>
        <v>27234.855804736468</v>
      </c>
      <c r="K100" s="38">
        <f t="shared" si="1482"/>
        <v>33823.126233218332</v>
      </c>
      <c r="L100" s="38">
        <f t="shared" si="1482"/>
        <v>33400.964653949079</v>
      </c>
      <c r="M100" s="38">
        <f t="shared" si="1482"/>
        <v>38433.107149023846</v>
      </c>
      <c r="N100" s="38">
        <f t="shared" si="1482"/>
        <v>40085.115382885582</v>
      </c>
      <c r="O100" s="38">
        <f t="shared" si="1482"/>
        <v>36332.543570270391</v>
      </c>
      <c r="P100" s="38">
        <f t="shared" si="1482"/>
        <v>36380.472401901789</v>
      </c>
      <c r="Q100" s="38">
        <f t="shared" si="1482"/>
        <v>39394.355365630952</v>
      </c>
      <c r="R100" s="38">
        <f t="shared" ref="R100" si="1483">+R48</f>
        <v>40692.175200481201</v>
      </c>
      <c r="S100" s="38">
        <f t="shared" ref="S100" si="1484">+S48</f>
        <v>38756.92773948449</v>
      </c>
      <c r="T100" s="38">
        <f t="shared" ref="T100:U100" si="1485">+T48</f>
        <v>36388.67142294455</v>
      </c>
      <c r="U100" s="38">
        <f t="shared" si="1485"/>
        <v>36388.67142294455</v>
      </c>
      <c r="V100" s="38">
        <f t="shared" ref="V100" si="1486">+V48</f>
        <v>36388.67142294455</v>
      </c>
      <c r="W100" s="38">
        <f t="shared" ref="W100:X100" si="1487">+W48</f>
        <v>36388.67142294455</v>
      </c>
      <c r="X100" s="38">
        <f t="shared" si="1487"/>
        <v>36388.67142294455</v>
      </c>
      <c r="Y100" s="38">
        <f t="shared" ref="Y100:Z100" si="1488">+Y48</f>
        <v>36388.67142294455</v>
      </c>
      <c r="Z100" s="38">
        <f t="shared" si="1488"/>
        <v>36388.67142294455</v>
      </c>
      <c r="AA100" s="38">
        <f t="shared" ref="AA100:AB100" si="1489">+AA48</f>
        <v>36388.67142294455</v>
      </c>
      <c r="AB100" s="38">
        <f t="shared" si="1489"/>
        <v>36388.67142294455</v>
      </c>
      <c r="AC100" s="38">
        <f t="shared" ref="AC100:AD100" si="1490">+AC48</f>
        <v>36388.67142294455</v>
      </c>
      <c r="AD100" s="38">
        <f t="shared" si="1490"/>
        <v>36388.67142294455</v>
      </c>
      <c r="AE100" s="38">
        <f t="shared" ref="AE100:AF100" si="1491">+AE48</f>
        <v>36145.752389081623</v>
      </c>
      <c r="AF100" s="38">
        <f t="shared" si="1491"/>
        <v>36145.752389081623</v>
      </c>
      <c r="AG100" s="38">
        <f t="shared" ref="AG100:AH100" si="1492">+AG48</f>
        <v>40284.107495923708</v>
      </c>
      <c r="AH100" s="38">
        <f t="shared" si="1492"/>
        <v>40284.107495923708</v>
      </c>
      <c r="AI100" s="38">
        <f t="shared" ref="AI100:AJ100" si="1493">+AI48</f>
        <v>40284.107495923708</v>
      </c>
      <c r="AJ100" s="38">
        <f t="shared" si="1493"/>
        <v>40284.107495923708</v>
      </c>
      <c r="AK100" s="38">
        <f t="shared" ref="AK100:AL100" si="1494">+AK48</f>
        <v>40284.107495923708</v>
      </c>
      <c r="AL100" s="38">
        <f t="shared" si="1494"/>
        <v>40284.107495923708</v>
      </c>
      <c r="AM100" s="38">
        <f t="shared" ref="AM100:AN100" si="1495">+AM48</f>
        <v>40284.107495923708</v>
      </c>
      <c r="AN100" s="38">
        <f t="shared" si="1495"/>
        <v>40284.107495923708</v>
      </c>
      <c r="AO100" s="38">
        <f t="shared" ref="AO100:AP100" si="1496">+AO48</f>
        <v>40284.107495923708</v>
      </c>
      <c r="AP100" s="38">
        <f t="shared" si="1496"/>
        <v>40284.107495923708</v>
      </c>
      <c r="AQ100" s="38">
        <f t="shared" ref="AQ100:AR100" si="1497">+AQ48</f>
        <v>40284.107495923708</v>
      </c>
      <c r="AR100" s="38">
        <f t="shared" si="1497"/>
        <v>40284.107495923708</v>
      </c>
      <c r="AS100" s="38">
        <f t="shared" ref="AS100:AT100" si="1498">+AS48</f>
        <v>40284.107495923708</v>
      </c>
      <c r="AT100" s="38">
        <f t="shared" si="1498"/>
        <v>42093.104821793902</v>
      </c>
      <c r="AU100" s="38">
        <f t="shared" ref="AU100:BF100" si="1499">AT100</f>
        <v>42093.104821793902</v>
      </c>
      <c r="AV100" s="38">
        <f t="shared" si="1499"/>
        <v>42093.104821793902</v>
      </c>
      <c r="AW100" s="38">
        <f t="shared" si="1499"/>
        <v>42093.104821793902</v>
      </c>
      <c r="AX100" s="38">
        <f t="shared" si="1499"/>
        <v>42093.104821793902</v>
      </c>
      <c r="AY100" s="38">
        <f t="shared" si="1499"/>
        <v>42093.104821793902</v>
      </c>
      <c r="AZ100" s="38">
        <f t="shared" si="1499"/>
        <v>42093.104821793902</v>
      </c>
      <c r="BA100" s="38">
        <f t="shared" si="1499"/>
        <v>42093.104821793902</v>
      </c>
      <c r="BB100" s="38">
        <f t="shared" si="1499"/>
        <v>42093.104821793902</v>
      </c>
      <c r="BC100" s="38">
        <f t="shared" si="1499"/>
        <v>42093.104821793902</v>
      </c>
      <c r="BD100" s="38">
        <f t="shared" si="1499"/>
        <v>42093.104821793902</v>
      </c>
      <c r="BE100" s="38">
        <f t="shared" si="1499"/>
        <v>42093.104821793902</v>
      </c>
      <c r="BF100" s="38">
        <f t="shared" si="1499"/>
        <v>42093.104821793902</v>
      </c>
      <c r="BG100" s="38">
        <f>+BG48</f>
        <v>43008.166820466766</v>
      </c>
      <c r="BH100" s="38">
        <f t="shared" ref="BH100:BS100" si="1500">BG100</f>
        <v>43008.166820466766</v>
      </c>
      <c r="BI100" s="38">
        <f t="shared" si="1500"/>
        <v>43008.166820466766</v>
      </c>
      <c r="BJ100" s="38">
        <f t="shared" si="1500"/>
        <v>43008.166820466766</v>
      </c>
      <c r="BK100" s="38">
        <f t="shared" si="1500"/>
        <v>43008.166820466766</v>
      </c>
      <c r="BL100" s="38">
        <f t="shared" si="1500"/>
        <v>43008.166820466766</v>
      </c>
      <c r="BM100" s="38">
        <f t="shared" si="1500"/>
        <v>43008.166820466766</v>
      </c>
      <c r="BN100" s="38">
        <f t="shared" si="1500"/>
        <v>43008.166820466766</v>
      </c>
      <c r="BO100" s="38">
        <f t="shared" si="1500"/>
        <v>43008.166820466766</v>
      </c>
      <c r="BP100" s="38">
        <f t="shared" si="1500"/>
        <v>43008.166820466766</v>
      </c>
      <c r="BQ100" s="38">
        <f t="shared" si="1500"/>
        <v>43008.166820466766</v>
      </c>
      <c r="BR100" s="38">
        <f t="shared" si="1500"/>
        <v>43008.166820466766</v>
      </c>
      <c r="BS100" s="38">
        <f t="shared" si="1500"/>
        <v>43008.166820466766</v>
      </c>
      <c r="BT100" s="38">
        <v>44937.2687601609</v>
      </c>
      <c r="BU100" s="38">
        <v>44937.2687601609</v>
      </c>
      <c r="BV100" s="38">
        <v>44937.2687601609</v>
      </c>
      <c r="BW100" s="38">
        <v>44937.2687601609</v>
      </c>
      <c r="BX100" s="38">
        <v>44937.2687601609</v>
      </c>
      <c r="BY100" s="38">
        <v>44937.2687601609</v>
      </c>
      <c r="BZ100" s="38">
        <v>44937.2687601609</v>
      </c>
      <c r="CA100" s="38">
        <v>44937.2687601609</v>
      </c>
      <c r="CB100" s="38">
        <v>44937.2687601609</v>
      </c>
      <c r="CC100" s="38">
        <v>44937.2687601609</v>
      </c>
      <c r="CD100" s="38">
        <v>44937.2687601609</v>
      </c>
      <c r="CE100" s="38">
        <v>44937.2687601609</v>
      </c>
      <c r="CF100" s="38">
        <v>44937.2687601609</v>
      </c>
      <c r="CG100" s="38">
        <v>46680.663469655301</v>
      </c>
      <c r="CH100" s="38">
        <v>46680.663469655301</v>
      </c>
      <c r="CI100" s="38">
        <v>46680.663469655301</v>
      </c>
      <c r="CJ100" s="38">
        <v>46680.663469655301</v>
      </c>
      <c r="CK100" s="38">
        <v>46680.663469655301</v>
      </c>
      <c r="CL100" s="38">
        <v>46680.663469655301</v>
      </c>
      <c r="CM100" s="38">
        <v>46680.663469655301</v>
      </c>
      <c r="CN100" s="38">
        <v>46680.663469655301</v>
      </c>
    </row>
    <row r="101" spans="2:92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</row>
    <row r="102" spans="2:92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145</v>
      </c>
      <c r="U102" s="109" t="s">
        <v>0</v>
      </c>
      <c r="V102" s="109" t="s">
        <v>1</v>
      </c>
      <c r="W102" s="109" t="s">
        <v>149</v>
      </c>
      <c r="X102" s="109" t="s">
        <v>2</v>
      </c>
      <c r="Y102" s="109" t="s">
        <v>3</v>
      </c>
      <c r="Z102" s="109" t="s">
        <v>4</v>
      </c>
      <c r="AA102" s="109" t="s">
        <v>152</v>
      </c>
      <c r="AB102" s="109" t="s">
        <v>5</v>
      </c>
      <c r="AC102" s="109" t="s">
        <v>6</v>
      </c>
      <c r="AD102" s="109" t="s">
        <v>7</v>
      </c>
      <c r="AE102" s="109" t="s">
        <v>8</v>
      </c>
      <c r="AF102" s="108">
        <v>2020</v>
      </c>
      <c r="AG102" s="17">
        <f>+AG50</f>
        <v>44197</v>
      </c>
      <c r="AH102" s="17">
        <f t="shared" ref="AH102:AR102" si="1501">+AH50</f>
        <v>44228</v>
      </c>
      <c r="AI102" s="17">
        <f t="shared" si="1501"/>
        <v>44256</v>
      </c>
      <c r="AJ102" s="17">
        <f t="shared" si="1501"/>
        <v>44287</v>
      </c>
      <c r="AK102" s="17">
        <f t="shared" si="1501"/>
        <v>44317</v>
      </c>
      <c r="AL102" s="17">
        <f t="shared" si="1501"/>
        <v>44348</v>
      </c>
      <c r="AM102" s="17">
        <f t="shared" si="1501"/>
        <v>44378</v>
      </c>
      <c r="AN102" s="17">
        <f t="shared" si="1501"/>
        <v>44409</v>
      </c>
      <c r="AO102" s="17">
        <f t="shared" si="1501"/>
        <v>44440</v>
      </c>
      <c r="AP102" s="17">
        <f t="shared" si="1501"/>
        <v>44470</v>
      </c>
      <c r="AQ102" s="17">
        <f t="shared" si="1501"/>
        <v>44501</v>
      </c>
      <c r="AR102" s="17">
        <f t="shared" si="1501"/>
        <v>44531</v>
      </c>
      <c r="AS102" s="132">
        <f>+AS50</f>
        <v>2021</v>
      </c>
      <c r="AT102" s="16">
        <f>+AT50</f>
        <v>44562</v>
      </c>
      <c r="AU102" s="16">
        <f t="shared" ref="AU102:BE102" si="1502">+AU50</f>
        <v>44593</v>
      </c>
      <c r="AV102" s="16">
        <f t="shared" si="1502"/>
        <v>44621</v>
      </c>
      <c r="AW102" s="16">
        <f t="shared" si="1502"/>
        <v>44652</v>
      </c>
      <c r="AX102" s="16">
        <f t="shared" si="1502"/>
        <v>44682</v>
      </c>
      <c r="AY102" s="16">
        <f t="shared" si="1502"/>
        <v>44713</v>
      </c>
      <c r="AZ102" s="16">
        <f t="shared" si="1502"/>
        <v>44743</v>
      </c>
      <c r="BA102" s="16">
        <f t="shared" si="1502"/>
        <v>44774</v>
      </c>
      <c r="BB102" s="16">
        <f t="shared" si="1502"/>
        <v>44805</v>
      </c>
      <c r="BC102" s="16">
        <f t="shared" si="1502"/>
        <v>44835</v>
      </c>
      <c r="BD102" s="16">
        <f t="shared" si="1502"/>
        <v>44866</v>
      </c>
      <c r="BE102" s="16">
        <f t="shared" si="1502"/>
        <v>44896</v>
      </c>
      <c r="BF102" s="14" t="str">
        <f t="shared" ref="BF102" si="1503">BF8</f>
        <v>2022 (*)</v>
      </c>
      <c r="BG102" s="14" t="str">
        <f t="shared" ref="BG102" si="1504">BG8</f>
        <v>jan-23(*)</v>
      </c>
      <c r="BH102" s="14" t="str">
        <f t="shared" ref="BH102:BI102" si="1505">BH8</f>
        <v>feb-23(*)</v>
      </c>
      <c r="BI102" s="14" t="str">
        <f t="shared" si="1505"/>
        <v>mar-23(*)</v>
      </c>
      <c r="BJ102" s="14" t="str">
        <f t="shared" ref="BJ102:BK102" si="1506">BJ8</f>
        <v>apr-23(*)</v>
      </c>
      <c r="BK102" s="14" t="str">
        <f t="shared" si="1506"/>
        <v>may-23(*)</v>
      </c>
      <c r="BL102" s="14" t="str">
        <f t="shared" ref="BL102:BM102" si="1507">BL8</f>
        <v>jun-23(*)</v>
      </c>
      <c r="BM102" s="110" t="str">
        <f t="shared" si="1507"/>
        <v>jul-23(*)</v>
      </c>
      <c r="BN102" s="110" t="str">
        <f t="shared" ref="BN102:BO102" si="1508">BN8</f>
        <v>aug-23(*)</v>
      </c>
      <c r="BO102" s="110" t="str">
        <f t="shared" si="1508"/>
        <v>sep-23(*)</v>
      </c>
      <c r="BP102" s="110" t="str">
        <f t="shared" ref="BP102:BQ102" si="1509">BP8</f>
        <v>oct-23(*)</v>
      </c>
      <c r="BQ102" s="110" t="str">
        <f t="shared" si="1509"/>
        <v>nov-23(*)</v>
      </c>
      <c r="BR102" s="110" t="str">
        <f t="shared" ref="BR102:BS102" si="1510">BR8</f>
        <v>dic-23(*)</v>
      </c>
      <c r="BS102" s="110" t="str">
        <f t="shared" si="1510"/>
        <v>2023(*)</v>
      </c>
      <c r="BT102" s="110" t="str">
        <f t="shared" ref="BT102:BU102" si="1511">BT8</f>
        <v>jan-24 (*)</v>
      </c>
      <c r="BU102" s="110" t="str">
        <f t="shared" si="1511"/>
        <v>feb-24 (*)</v>
      </c>
      <c r="BV102" s="110" t="str">
        <f t="shared" ref="BV102:BW102" si="1512">BV8</f>
        <v>mar-24 (*)</v>
      </c>
      <c r="BW102" s="110" t="str">
        <f t="shared" si="1512"/>
        <v>apr-24 (*)</v>
      </c>
      <c r="BX102" s="110" t="str">
        <f t="shared" ref="BX102" si="1513">BX8</f>
        <v>may-24 (*)</v>
      </c>
      <c r="BY102" s="84" t="s">
        <v>45</v>
      </c>
      <c r="BZ102" s="84" t="s">
        <v>46</v>
      </c>
      <c r="CA102" s="84" t="s">
        <v>122</v>
      </c>
      <c r="CB102" s="84" t="s">
        <v>47</v>
      </c>
      <c r="CC102" s="84" t="s">
        <v>48</v>
      </c>
      <c r="CD102" s="84" t="s">
        <v>49</v>
      </c>
      <c r="CE102" s="84" t="s">
        <v>50</v>
      </c>
      <c r="CF102" s="84" t="s">
        <v>62</v>
      </c>
      <c r="CG102" s="84" t="s">
        <v>116</v>
      </c>
      <c r="CH102" s="84" t="s">
        <v>64</v>
      </c>
      <c r="CI102" s="84" t="s">
        <v>65</v>
      </c>
      <c r="CJ102" s="84" t="s">
        <v>120</v>
      </c>
      <c r="CK102" s="84" t="s">
        <v>210</v>
      </c>
      <c r="CL102" s="84" t="s">
        <v>211</v>
      </c>
      <c r="CM102" s="84" t="s">
        <v>212</v>
      </c>
      <c r="CN102" s="84" t="s">
        <v>215</v>
      </c>
    </row>
    <row r="103" spans="2:92" ht="15.75" customHeight="1" x14ac:dyDescent="0.25">
      <c r="B103" s="195" t="s">
        <v>141</v>
      </c>
      <c r="C103" s="21" t="s">
        <v>171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</row>
    <row r="104" spans="2:92" x14ac:dyDescent="0.25">
      <c r="B104" s="190"/>
      <c r="C104" s="22" t="s">
        <v>158</v>
      </c>
      <c r="D104" s="23">
        <f t="shared" ref="D104:Q104" si="1514">+(D103/D9)*100</f>
        <v>18.357023054006941</v>
      </c>
      <c r="E104" s="23">
        <f t="shared" si="1514"/>
        <v>19.171073335608515</v>
      </c>
      <c r="F104" s="23">
        <f t="shared" si="1514"/>
        <v>14.183869103712698</v>
      </c>
      <c r="G104" s="23">
        <f t="shared" si="1514"/>
        <v>12.813678568908044</v>
      </c>
      <c r="H104" s="23">
        <f t="shared" si="1514"/>
        <v>13.012731347712558</v>
      </c>
      <c r="I104" s="23">
        <f t="shared" si="1514"/>
        <v>13.989682530986631</v>
      </c>
      <c r="J104" s="23">
        <f t="shared" si="1514"/>
        <v>13.389456547491593</v>
      </c>
      <c r="K104" s="23">
        <f t="shared" si="1514"/>
        <v>12.759639614527925</v>
      </c>
      <c r="L104" s="23">
        <f t="shared" si="1514"/>
        <v>13.954361820733338</v>
      </c>
      <c r="M104" s="23">
        <f t="shared" si="1514"/>
        <v>15.145444662703342</v>
      </c>
      <c r="N104" s="23">
        <f t="shared" si="1514"/>
        <v>14.855637943442021</v>
      </c>
      <c r="O104" s="23">
        <f t="shared" si="1514"/>
        <v>13.997349290328065</v>
      </c>
      <c r="P104" s="23">
        <f t="shared" si="1514"/>
        <v>14.111097908658316</v>
      </c>
      <c r="Q104" s="23">
        <f t="shared" si="1514"/>
        <v>18.42410879991958</v>
      </c>
      <c r="R104" s="23">
        <f t="shared" ref="R104" si="1515">+(R103/R9)*100</f>
        <v>11.537855787824526</v>
      </c>
      <c r="S104" s="88">
        <f t="shared" ref="S104" si="1516">+(S103/S9)*100</f>
        <v>18.604914098135563</v>
      </c>
      <c r="T104" s="23">
        <f t="shared" ref="T104:U104" si="1517">+(T103/T9)*100</f>
        <v>3.8808051276147086</v>
      </c>
      <c r="U104" s="23">
        <f t="shared" si="1517"/>
        <v>7.9420005767116635</v>
      </c>
      <c r="V104" s="23">
        <f t="shared" ref="V104" si="1518">+(V103/V9)*100</f>
        <v>8.9707667553642132</v>
      </c>
      <c r="W104" s="23">
        <f t="shared" ref="W104:X104" si="1519">+(W103/W9)*100</f>
        <v>14.342562786387871</v>
      </c>
      <c r="X104" s="23">
        <f t="shared" si="1519"/>
        <v>7.9484275394345101</v>
      </c>
      <c r="Y104" s="23">
        <f t="shared" ref="Y104:Z104" si="1520">+(Y103/Y9)*100</f>
        <v>31.543504308733095</v>
      </c>
      <c r="Z104" s="23">
        <f t="shared" si="1520"/>
        <v>15.960185767929215</v>
      </c>
      <c r="AA104" s="23">
        <f t="shared" ref="AA104:AB104" si="1521">+(AA103/AA9)*100</f>
        <v>10.702411616395512</v>
      </c>
      <c r="AB104" s="23">
        <f t="shared" si="1521"/>
        <v>9.4750744370722657</v>
      </c>
      <c r="AC104" s="23">
        <f t="shared" ref="AC104:AD104" si="1522">+(AC103/AC9)*100</f>
        <v>10.84083974467101</v>
      </c>
      <c r="AD104" s="23">
        <f t="shared" si="1522"/>
        <v>3.1285503664943612</v>
      </c>
      <c r="AE104" s="23">
        <f t="shared" ref="AE104:AF104" si="1523">+(AE103/AE9)*100</f>
        <v>32.872698908493099</v>
      </c>
      <c r="AF104" s="23">
        <f t="shared" si="1523"/>
        <v>10.687241862410463</v>
      </c>
      <c r="AG104" s="23">
        <f t="shared" ref="AG104:AH104" si="1524">+(AG103/AG9)*100</f>
        <v>4.9675486166980978</v>
      </c>
      <c r="AH104" s="23">
        <f t="shared" si="1524"/>
        <v>14.61460163506908</v>
      </c>
      <c r="AI104" s="23">
        <f t="shared" ref="AI104:AJ104" si="1525">+(AI103/AI9)*100</f>
        <v>7.2753224023159477</v>
      </c>
      <c r="AJ104" s="23">
        <f t="shared" si="1525"/>
        <v>10.067342541748332</v>
      </c>
      <c r="AK104" s="23">
        <f t="shared" ref="AK104:AL104" si="1526">+(AK103/AK9)*100</f>
        <v>13.187662722376334</v>
      </c>
      <c r="AL104" s="23">
        <f t="shared" si="1526"/>
        <v>40.013664995174345</v>
      </c>
      <c r="AM104" s="23">
        <f t="shared" ref="AM104:AN104" si="1527">+(AM103/AM9)*100</f>
        <v>5.9349665307543553</v>
      </c>
      <c r="AN104" s="23">
        <f t="shared" si="1527"/>
        <v>11.71009184980533</v>
      </c>
      <c r="AO104" s="23">
        <f t="shared" ref="AO104:AP104" si="1528">+(AO103/AO9)*100</f>
        <v>12.449220630134393</v>
      </c>
      <c r="AP104" s="23">
        <f t="shared" si="1528"/>
        <v>9.8961827790578827</v>
      </c>
      <c r="AQ104" s="23">
        <f t="shared" ref="AQ104:AR104" si="1529">+(AQ103/AQ9)*100</f>
        <v>17.533929317983397</v>
      </c>
      <c r="AR104" s="23">
        <f t="shared" si="1529"/>
        <v>79.44082892647009</v>
      </c>
      <c r="AS104" s="23">
        <f t="shared" ref="AS104:AT104" si="1530">+(AS103/AS9)*100</f>
        <v>20.361981711966155</v>
      </c>
      <c r="AT104" s="23">
        <f t="shared" si="1530"/>
        <v>6.1802637312597923</v>
      </c>
      <c r="AU104" s="23">
        <f t="shared" ref="AU104:AV104" si="1531">+(AU103/AU9)*100</f>
        <v>15.148253377124407</v>
      </c>
      <c r="AV104" s="23">
        <f t="shared" si="1531"/>
        <v>12.28180708976697</v>
      </c>
      <c r="AW104" s="23">
        <f t="shared" ref="AW104:AX104" si="1532">+(AW103/AW9)*100</f>
        <v>16.331702069578853</v>
      </c>
      <c r="AX104" s="23">
        <f t="shared" si="1532"/>
        <v>11.454212490197358</v>
      </c>
      <c r="AY104" s="23">
        <f t="shared" ref="AY104:AZ104" si="1533">+(AY103/AY9)*100</f>
        <v>21.36611382263408</v>
      </c>
      <c r="AZ104" s="23">
        <f t="shared" si="1533"/>
        <v>2.7523199455550573</v>
      </c>
      <c r="BA104" s="23">
        <f t="shared" ref="BA104:BB104" si="1534">+(BA103/BA9)*100</f>
        <v>19.120659241072179</v>
      </c>
      <c r="BB104" s="23">
        <f t="shared" si="1534"/>
        <v>20.910611820020492</v>
      </c>
      <c r="BC104" s="23">
        <f t="shared" ref="BC104:BD104" si="1535">+(BC103/BC9)*100</f>
        <v>42.313265741695446</v>
      </c>
      <c r="BD104" s="23">
        <f t="shared" si="1535"/>
        <v>7.8361853085705837</v>
      </c>
      <c r="BE104" s="23">
        <f t="shared" ref="BE104:BG104" si="1536">+(BE103/BE9)*100</f>
        <v>77.340350290571962</v>
      </c>
      <c r="BF104" s="23">
        <f t="shared" ref="BF104" si="1537">+(BF103/BF9)*100</f>
        <v>24.621454613504682</v>
      </c>
      <c r="BG104" s="23">
        <f t="shared" si="1536"/>
        <v>0.55271478297811483</v>
      </c>
      <c r="BH104" s="23">
        <f t="shared" ref="BH104:BI104" si="1538">+(BH103/BH9)*100</f>
        <v>58.856907370727718</v>
      </c>
      <c r="BI104" s="23">
        <f t="shared" si="1538"/>
        <v>7.4872552094191276</v>
      </c>
      <c r="BJ104" s="23">
        <f t="shared" ref="BJ104:BK104" si="1539">+(BJ103/BJ9)*100</f>
        <v>33.904722859517584</v>
      </c>
      <c r="BK104" s="23">
        <f t="shared" si="1539"/>
        <v>8.8005025884886017</v>
      </c>
      <c r="BL104" s="23">
        <f t="shared" ref="BL104:BM104" si="1540">+(BL103/BL9)*100</f>
        <v>45.603686042669899</v>
      </c>
      <c r="BM104" s="23">
        <f t="shared" si="1540"/>
        <v>24.504839595829313</v>
      </c>
      <c r="BN104" s="23">
        <f t="shared" ref="BN104:BO104" si="1541">+(BN103/BN9)*100</f>
        <v>47.868802094906464</v>
      </c>
      <c r="BO104" s="23">
        <f t="shared" si="1541"/>
        <v>18.766370200654922</v>
      </c>
      <c r="BP104" s="23">
        <f t="shared" ref="BP104:BQ104" si="1542">+(BP103/BP9)*100</f>
        <v>16.379304642651647</v>
      </c>
      <c r="BQ104" s="23">
        <f t="shared" si="1542"/>
        <v>5.7184431416681933</v>
      </c>
      <c r="BR104" s="23">
        <f t="shared" ref="BR104:BS104" si="1543">+(BR103/BR9)*100</f>
        <v>59.469361829032621</v>
      </c>
      <c r="BS104" s="23">
        <f t="shared" si="1543"/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</row>
    <row r="105" spans="2:92" x14ac:dyDescent="0.25">
      <c r="B105" s="190"/>
      <c r="C105" s="22" t="s">
        <v>156</v>
      </c>
      <c r="D105" s="23">
        <f t="shared" ref="D105:P105" si="1544">+(D103/D124)*100</f>
        <v>0.47004657489371743</v>
      </c>
      <c r="E105" s="23">
        <f t="shared" si="1544"/>
        <v>0.47132592287447628</v>
      </c>
      <c r="F105" s="23">
        <f t="shared" si="1544"/>
        <v>0.31757436769431685</v>
      </c>
      <c r="G105" s="23">
        <f t="shared" si="1544"/>
        <v>0.23769797660606284</v>
      </c>
      <c r="H105" s="23">
        <f t="shared" si="1544"/>
        <v>0.18055058046083863</v>
      </c>
      <c r="I105" s="23">
        <f t="shared" si="1544"/>
        <v>0.25781964163798093</v>
      </c>
      <c r="J105" s="23">
        <f t="shared" si="1544"/>
        <v>0.19954672260182982</v>
      </c>
      <c r="K105" s="23">
        <f t="shared" si="1544"/>
        <v>0.1617037832344303</v>
      </c>
      <c r="L105" s="23">
        <f t="shared" si="1544"/>
        <v>0.16546716588584362</v>
      </c>
      <c r="M105" s="23">
        <f t="shared" si="1544"/>
        <v>0.14409827891055665</v>
      </c>
      <c r="N105" s="23">
        <f t="shared" si="1544"/>
        <v>0.16878158361789164</v>
      </c>
      <c r="O105" s="23">
        <f t="shared" si="1544"/>
        <v>0.1826926906218998</v>
      </c>
      <c r="P105" s="23">
        <f t="shared" si="1544"/>
        <v>0.24923020823450515</v>
      </c>
      <c r="Q105" s="23">
        <f t="shared" ref="Q105" si="1545">+(Q103/Q48)*100</f>
        <v>0.31851337064354523</v>
      </c>
      <c r="R105" s="23">
        <f t="shared" ref="R105" si="1546">+(R103/R48)*100</f>
        <v>0.18354672036267011</v>
      </c>
      <c r="S105" s="88">
        <f t="shared" ref="S105" si="1547">+(S103/S48)*100</f>
        <v>0.34090179161215384</v>
      </c>
      <c r="T105" s="23">
        <f t="shared" ref="T105:U105" si="1548">+(T103/T48)*100</f>
        <v>2.6510785512212226E-3</v>
      </c>
      <c r="U105" s="23">
        <f t="shared" si="1548"/>
        <v>1.3848855273609906E-2</v>
      </c>
      <c r="V105" s="23">
        <f t="shared" ref="V105" si="1549">+(V103/V48)*100</f>
        <v>2.3231187385836891E-2</v>
      </c>
      <c r="W105" s="23">
        <f t="shared" ref="W105:X105" si="1550">+(W103/W48)*100</f>
        <v>2.1377478388679087E-2</v>
      </c>
      <c r="X105" s="23">
        <f t="shared" si="1550"/>
        <v>2.4759858222499043E-2</v>
      </c>
      <c r="Y105" s="23">
        <f t="shared" ref="Y105:Z105" si="1551">+(Y103/Y48)*100</f>
        <v>1.6128998177925454E-2</v>
      </c>
      <c r="Z105" s="23">
        <f t="shared" si="1551"/>
        <v>1.175897030683133E-2</v>
      </c>
      <c r="AA105" s="23">
        <f t="shared" ref="AA105:AB105" si="1552">+(AA103/AA48)*100</f>
        <v>1.5185383730059019E-2</v>
      </c>
      <c r="AB105" s="23">
        <f t="shared" si="1552"/>
        <v>2.3774132607899724E-2</v>
      </c>
      <c r="AC105" s="23">
        <f t="shared" ref="AC105:AD105" si="1553">+(AC103/AC48)*100</f>
        <v>2.4195176676145621E-2</v>
      </c>
      <c r="AD105" s="23">
        <f t="shared" si="1553"/>
        <v>4.5993439768969363E-3</v>
      </c>
      <c r="AE105" s="23">
        <f t="shared" ref="AE105:AF105" si="1554">+(AE103/AE48)*100</f>
        <v>2.1684732460380558E-2</v>
      </c>
      <c r="AF105" s="23">
        <f t="shared" si="1554"/>
        <v>0.22112338776749033</v>
      </c>
      <c r="AG105" s="23">
        <f t="shared" ref="AG105:AH105" si="1555">+(AG103/AG48)*100</f>
        <v>2.5180643063177715E-3</v>
      </c>
      <c r="AH105" s="23">
        <f t="shared" si="1555"/>
        <v>1.520945394990335E-2</v>
      </c>
      <c r="AI105" s="23">
        <f t="shared" ref="AI105:AJ105" si="1556">+(AI103/AI48)*100</f>
        <v>1.7757023813361018E-2</v>
      </c>
      <c r="AJ105" s="23">
        <f t="shared" si="1556"/>
        <v>2.0799727965423776E-2</v>
      </c>
      <c r="AK105" s="23">
        <f t="shared" ref="AK105:AL105" si="1557">+(AK103/AK48)*100</f>
        <v>2.1782941066725757E-2</v>
      </c>
      <c r="AL105" s="23">
        <f t="shared" si="1557"/>
        <v>2.4858221591157952E-2</v>
      </c>
      <c r="AM105" s="23">
        <f t="shared" ref="AM105:AN105" si="1558">+(AM103/AM48)*100</f>
        <v>3.5166160611990556E-3</v>
      </c>
      <c r="AN105" s="23">
        <f t="shared" si="1558"/>
        <v>1.3758714470937081E-2</v>
      </c>
      <c r="AO105" s="23">
        <f t="shared" ref="AO105:AP105" si="1559">+(AO103/AO48)*100</f>
        <v>3.648721087142532E-2</v>
      </c>
      <c r="AP105" s="23">
        <f t="shared" si="1559"/>
        <v>2.0810537152933684E-2</v>
      </c>
      <c r="AQ105" s="23">
        <f t="shared" ref="AQ105:AR105" si="1560">+(AQ103/AQ48)*100</f>
        <v>9.8033409658712045E-2</v>
      </c>
      <c r="AR105" s="23">
        <f t="shared" si="1560"/>
        <v>0.15650127821456442</v>
      </c>
      <c r="AS105" s="23">
        <f t="shared" ref="AS105:AT105" si="1561">+(AS103/AS48)*100</f>
        <v>0.4722338669143471</v>
      </c>
      <c r="AT105" s="23">
        <f t="shared" si="1561"/>
        <v>3.3034966288550283E-3</v>
      </c>
      <c r="AU105" s="23">
        <f t="shared" ref="AU105:AV105" si="1562">+(AU103/AU48)*100</f>
        <v>1.5254032814499371E-2</v>
      </c>
      <c r="AV105" s="23">
        <f t="shared" si="1562"/>
        <v>3.6171978404350678E-2</v>
      </c>
      <c r="AW105" s="23">
        <f t="shared" ref="AW105:AX105" si="1563">+(AW103/AW48)*100</f>
        <v>3.2130475115930097E-2</v>
      </c>
      <c r="AX105" s="23">
        <f t="shared" si="1563"/>
        <v>2.0624254061823596E-2</v>
      </c>
      <c r="AY105" s="23">
        <f t="shared" ref="AY105:AZ105" si="1564">+(AY103/AY48)*100</f>
        <v>1.4137367539963679E-2</v>
      </c>
      <c r="AZ105" s="23">
        <f t="shared" si="1564"/>
        <v>3.3874277011600061E-3</v>
      </c>
      <c r="BA105" s="23">
        <f t="shared" ref="BA105:BB105" si="1565">+(BA103/BA48)*100</f>
        <v>2.3890214468371803E-2</v>
      </c>
      <c r="BB105" s="23">
        <f t="shared" si="1565"/>
        <v>7.5366868119734309E-2</v>
      </c>
      <c r="BC105" s="23">
        <f t="shared" ref="BC105:BD105" si="1566">+(BC103/BC48)*100</f>
        <v>0.13091575653461632</v>
      </c>
      <c r="BD105" s="23">
        <f t="shared" si="1566"/>
        <v>2.3019278969237309E-2</v>
      </c>
      <c r="BE105" s="23">
        <f t="shared" ref="BE105" si="1567">+(BE103/BE48)*100</f>
        <v>0.21022224384404251</v>
      </c>
      <c r="BF105" s="23">
        <f t="shared" ref="BF105" si="1568">+(BF103/BF48)*100</f>
        <v>0.59318012247786234</v>
      </c>
      <c r="BG105" s="23">
        <f>+(BG103/BG124)*100</f>
        <v>3.3377971125114186E-3</v>
      </c>
      <c r="BH105" s="23">
        <f t="shared" ref="BH105:BS105" si="1569">+(BH103/BH124)*100</f>
        <v>0.12321452777630693</v>
      </c>
      <c r="BI105" s="23">
        <f t="shared" si="1569"/>
        <v>2.5499663466931576E-2</v>
      </c>
      <c r="BJ105" s="23">
        <f t="shared" si="1569"/>
        <v>0.10135970596067929</v>
      </c>
      <c r="BK105" s="23">
        <f t="shared" si="1569"/>
        <v>2.6610818540058409E-2</v>
      </c>
      <c r="BL105" s="23">
        <f t="shared" si="1569"/>
        <v>7.89512869149675E-2</v>
      </c>
      <c r="BM105" s="23">
        <f t="shared" si="1569"/>
        <v>6.7423128581735603E-2</v>
      </c>
      <c r="BN105" s="23">
        <f t="shared" si="1569"/>
        <v>0.10222228567080101</v>
      </c>
      <c r="BO105" s="23">
        <f t="shared" si="1569"/>
        <v>8.7549150057378358E-2</v>
      </c>
      <c r="BP105" s="23">
        <f t="shared" si="1569"/>
        <v>3.8333702883683589E-2</v>
      </c>
      <c r="BQ105" s="23">
        <f t="shared" si="1569"/>
        <v>2.6784486540552755E-2</v>
      </c>
      <c r="BR105" s="23">
        <f t="shared" si="1569"/>
        <v>0.1887853145173338</v>
      </c>
      <c r="BS105" s="23">
        <f t="shared" si="1569"/>
        <v>0.87007186802294023</v>
      </c>
      <c r="BT105" s="23">
        <v>2.8345870807640083E-3</v>
      </c>
      <c r="BU105" s="23">
        <v>0.1461833063519089</v>
      </c>
      <c r="BV105" s="23">
        <v>0.11397064627610254</v>
      </c>
      <c r="BW105" s="23">
        <v>0.10468695760385494</v>
      </c>
      <c r="BX105" s="23">
        <v>2.9555488776724877E-2</v>
      </c>
      <c r="BY105" s="23">
        <v>4.1117731887592684E-2</v>
      </c>
      <c r="BZ105" s="23">
        <v>4.3049141621251336E-3</v>
      </c>
      <c r="CA105" s="23">
        <v>0.16729412394926968</v>
      </c>
      <c r="CB105" s="23">
        <v>0.14383625359885524</v>
      </c>
      <c r="CC105" s="23">
        <v>0.11267562861674363</v>
      </c>
      <c r="CD105" s="23">
        <v>3.0200250662060203E-2</v>
      </c>
      <c r="CE105" s="23">
        <v>0.14341386323335073</v>
      </c>
      <c r="CF105" s="23">
        <v>1.0400737521993526</v>
      </c>
      <c r="CG105" s="23">
        <v>6.2023335485500659E-2</v>
      </c>
      <c r="CH105" s="23">
        <v>5.0426844135491561E-2</v>
      </c>
      <c r="CI105" s="23">
        <v>0.10600276629807734</v>
      </c>
      <c r="CJ105" s="23">
        <v>4.1972756336071622E-2</v>
      </c>
      <c r="CK105" s="23">
        <v>2.5946186740965386E-2</v>
      </c>
      <c r="CL105" s="23">
        <v>3.2195253027057204E-2</v>
      </c>
      <c r="CM105" s="23">
        <v>5.2140617228646621E-3</v>
      </c>
      <c r="CN105" s="23">
        <v>2.5843572589830874E-2</v>
      </c>
    </row>
    <row r="106" spans="2:92" x14ac:dyDescent="0.25">
      <c r="B106" s="190"/>
      <c r="C106" s="27" t="s">
        <v>128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</row>
    <row r="107" spans="2:92" x14ac:dyDescent="0.25">
      <c r="B107" s="190"/>
      <c r="C107" s="22" t="s">
        <v>99</v>
      </c>
      <c r="D107" s="23">
        <f t="shared" ref="D107:Q107" si="1570">+(D106/D103)*100</f>
        <v>100</v>
      </c>
      <c r="E107" s="23">
        <f t="shared" si="1570"/>
        <v>100</v>
      </c>
      <c r="F107" s="23">
        <f t="shared" si="1570"/>
        <v>100</v>
      </c>
      <c r="G107" s="23">
        <f t="shared" si="1570"/>
        <v>100</v>
      </c>
      <c r="H107" s="23">
        <f t="shared" si="1570"/>
        <v>99.03299176566901</v>
      </c>
      <c r="I107" s="23">
        <f t="shared" si="1570"/>
        <v>77.937383540536459</v>
      </c>
      <c r="J107" s="23">
        <f t="shared" si="1570"/>
        <v>81.187537106245713</v>
      </c>
      <c r="K107" s="23">
        <f t="shared" si="1570"/>
        <v>81.582961456413628</v>
      </c>
      <c r="L107" s="23">
        <f t="shared" si="1570"/>
        <v>72.336841611540947</v>
      </c>
      <c r="M107" s="23">
        <f t="shared" si="1570"/>
        <v>57.59784765867024</v>
      </c>
      <c r="N107" s="23">
        <f t="shared" si="1570"/>
        <v>44.002157557111317</v>
      </c>
      <c r="O107" s="23">
        <f t="shared" si="1570"/>
        <v>54.894284880064411</v>
      </c>
      <c r="P107" s="23">
        <f t="shared" si="1570"/>
        <v>48.045673768281574</v>
      </c>
      <c r="Q107" s="23">
        <f t="shared" si="1570"/>
        <v>37.071155408588638</v>
      </c>
      <c r="R107" s="23">
        <f t="shared" ref="R107" si="1571">+(R106/R103)*100</f>
        <v>64.501746142519991</v>
      </c>
      <c r="S107" s="88">
        <f t="shared" ref="S107" si="1572">+(S106/S103)*100</f>
        <v>39.443031761970722</v>
      </c>
      <c r="T107" s="23">
        <f t="shared" ref="T107:U107" si="1573">+(T106/T103)*100</f>
        <v>0</v>
      </c>
      <c r="U107" s="23">
        <f t="shared" si="1573"/>
        <v>51.806979369988717</v>
      </c>
      <c r="V107" s="23">
        <f t="shared" ref="V107" si="1574">+(V106/V103)*100</f>
        <v>75.107449860067604</v>
      </c>
      <c r="W107" s="23">
        <f t="shared" ref="W107:X107" si="1575">+(W106/W103)*100</f>
        <v>63.368593645144522</v>
      </c>
      <c r="X107" s="23">
        <f t="shared" si="1575"/>
        <v>80.331793848953566</v>
      </c>
      <c r="Y107" s="23">
        <f t="shared" ref="Y107:Z107" si="1576">+(Y106/Y103)*100</f>
        <v>27.340131426288451</v>
      </c>
      <c r="Z107" s="23">
        <f t="shared" si="1576"/>
        <v>69.444217355214406</v>
      </c>
      <c r="AA107" s="23">
        <f t="shared" ref="AA107:AB107" si="1577">+(AA106/AA103)*100</f>
        <v>58.930360159812565</v>
      </c>
      <c r="AB107" s="23">
        <f t="shared" si="1577"/>
        <v>77.162611759349275</v>
      </c>
      <c r="AC107" s="23">
        <f t="shared" ref="AC107:AD107" si="1578">+(AC106/AC103)*100</f>
        <v>52.722743416223217</v>
      </c>
      <c r="AD107" s="23">
        <f t="shared" si="1578"/>
        <v>0</v>
      </c>
      <c r="AE107" s="23">
        <f t="shared" ref="AE107:AF107" si="1579">+(AE106/AE103)*100</f>
        <v>13.120565916818444</v>
      </c>
      <c r="AF107" s="23">
        <f t="shared" si="1579"/>
        <v>59.795621406735137</v>
      </c>
      <c r="AG107" s="23">
        <f t="shared" ref="AG107" si="1580">+(AG106/AG103)*100</f>
        <v>0</v>
      </c>
      <c r="AH107" s="23">
        <f>+(AH106/AH103)*100</f>
        <v>42.144959089352454</v>
      </c>
      <c r="AI107" s="23">
        <f t="shared" ref="AI107:AJ107" si="1581">+(AI106/AI103)*100</f>
        <v>76.302434665495539</v>
      </c>
      <c r="AJ107" s="23">
        <f t="shared" si="1581"/>
        <v>53.707756514798056</v>
      </c>
      <c r="AK107" s="23">
        <f t="shared" ref="AK107:AL107" si="1582">+(AK106/AK103)*100</f>
        <v>75.606961240982542</v>
      </c>
      <c r="AL107" s="23">
        <f t="shared" si="1582"/>
        <v>45.383402799798219</v>
      </c>
      <c r="AM107" s="23">
        <f t="shared" ref="AM107:AN107" si="1583">+(AM106/AM103)*100</f>
        <v>0</v>
      </c>
      <c r="AN107" s="23">
        <f t="shared" si="1583"/>
        <v>41.702097552370986</v>
      </c>
      <c r="AO107" s="23">
        <f t="shared" ref="AO107:AP107" si="1584">+(AO106/AO103)*100</f>
        <v>40.272666471287202</v>
      </c>
      <c r="AP107" s="23">
        <f t="shared" si="1584"/>
        <v>51.107063422779262</v>
      </c>
      <c r="AQ107" s="23">
        <f t="shared" ref="AQ107:AR107" si="1585">+(AQ106/AQ103)*100</f>
        <v>20.580994144225969</v>
      </c>
      <c r="AR107" s="23">
        <f t="shared" si="1585"/>
        <v>7.4113147447344545</v>
      </c>
      <c r="AS107" s="23">
        <f t="shared" ref="AS107:AT107" si="1586">+(AS106/AS103)*100</f>
        <v>34.334070738520964</v>
      </c>
      <c r="AT107" s="23">
        <f t="shared" si="1586"/>
        <v>0</v>
      </c>
      <c r="AU107" s="23">
        <f t="shared" ref="AU107:AV107" si="1587">+(AU106/AU103)*100</f>
        <v>26.874158747396127</v>
      </c>
      <c r="AV107" s="23">
        <f t="shared" si="1587"/>
        <v>83.723605068740014</v>
      </c>
      <c r="AW107" s="23">
        <f t="shared" ref="AW107:AX107" si="1588">+(AW106/AW103)*100</f>
        <v>58.751007044951564</v>
      </c>
      <c r="AX107" s="23">
        <f t="shared" si="1588"/>
        <v>86.093870030350686</v>
      </c>
      <c r="AY107" s="23">
        <f t="shared" ref="AY107:AZ107" si="1589">+(AY106/AY103)*100</f>
        <v>31.332216175569794</v>
      </c>
      <c r="AZ107" s="23">
        <f t="shared" si="1589"/>
        <v>0</v>
      </c>
      <c r="BA107" s="23">
        <f t="shared" ref="BA107:BB107" si="1590">+(BA106/BA103)*100</f>
        <v>16.619555419113681</v>
      </c>
      <c r="BB107" s="23">
        <f t="shared" si="1590"/>
        <v>50.904693467352033</v>
      </c>
      <c r="BC107" s="23">
        <f t="shared" ref="BC107:BD107" si="1591">+(BC106/BC103)*100</f>
        <v>15.618391124584379</v>
      </c>
      <c r="BD107" s="23">
        <f t="shared" si="1591"/>
        <v>88.162903077942232</v>
      </c>
      <c r="BE107" s="23">
        <f t="shared" ref="BE107:BG107" si="1592">+(BE106/BE103)*100</f>
        <v>14.594484424811121</v>
      </c>
      <c r="BF107" s="23">
        <f t="shared" ref="BF107" si="1593">+(BF106/BF103)*100</f>
        <v>34.125756202397113</v>
      </c>
      <c r="BG107" s="23">
        <f t="shared" si="1592"/>
        <v>0</v>
      </c>
      <c r="BH107" s="23">
        <f t="shared" ref="BH107:BI107" si="1594">+(BH106/BH103)*100</f>
        <v>36.952488499168901</v>
      </c>
      <c r="BI107" s="23">
        <f t="shared" si="1594"/>
        <v>67.69925400960139</v>
      </c>
      <c r="BJ107" s="23">
        <f t="shared" ref="BJ107:BK107" si="1595">+(BJ106/BJ103)*100</f>
        <v>26.941012216884992</v>
      </c>
      <c r="BK107" s="23">
        <f t="shared" si="1595"/>
        <v>86.582323372009967</v>
      </c>
      <c r="BL107" s="23">
        <f t="shared" ref="BL107:BM107" si="1596">+(BL106/BL103)*100</f>
        <v>42.035314610588571</v>
      </c>
      <c r="BM107" s="23">
        <f t="shared" si="1596"/>
        <v>0.21832387493335761</v>
      </c>
      <c r="BN107" s="23">
        <f t="shared" ref="BN107:BO107" si="1597">+(BN106/BN103)*100</f>
        <v>14.54131799163858</v>
      </c>
      <c r="BO107" s="23">
        <f t="shared" si="1597"/>
        <v>79.866619138487991</v>
      </c>
      <c r="BP107" s="23">
        <f t="shared" ref="BP107:BQ107" si="1598">+(BP106/BP103)*100</f>
        <v>74.132904024629539</v>
      </c>
      <c r="BQ107" s="23">
        <f t="shared" si="1598"/>
        <v>88.022846835650896</v>
      </c>
      <c r="BR107" s="23">
        <f t="shared" ref="BR107:BS107" si="1599">+(BR106/BR103)*100</f>
        <v>19.039093258906437</v>
      </c>
      <c r="BS107" s="23">
        <f t="shared" si="1599"/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</row>
    <row r="108" spans="2:92" x14ac:dyDescent="0.25">
      <c r="B108" s="190"/>
      <c r="C108" s="6" t="s">
        <v>158</v>
      </c>
      <c r="D108" s="23">
        <f t="shared" ref="D108:O108" si="1600">+(D106/D9)*100</f>
        <v>18.357023054006941</v>
      </c>
      <c r="E108" s="23">
        <f t="shared" si="1600"/>
        <v>19.171073335608515</v>
      </c>
      <c r="F108" s="23">
        <f t="shared" si="1600"/>
        <v>14.183869103712698</v>
      </c>
      <c r="G108" s="23">
        <f t="shared" si="1600"/>
        <v>12.813678568908044</v>
      </c>
      <c r="H108" s="23">
        <f t="shared" si="1600"/>
        <v>12.886897164068806</v>
      </c>
      <c r="I108" s="23">
        <f t="shared" si="1600"/>
        <v>10.903192530278476</v>
      </c>
      <c r="J108" s="23">
        <f t="shared" si="1600"/>
        <v>10.870570002819385</v>
      </c>
      <c r="K108" s="23">
        <f t="shared" si="1600"/>
        <v>10.409691868697603</v>
      </c>
      <c r="L108" s="23">
        <f t="shared" si="1600"/>
        <v>10.094144608165216</v>
      </c>
      <c r="M108" s="23">
        <f t="shared" si="1600"/>
        <v>8.7234501440520731</v>
      </c>
      <c r="N108" s="23">
        <f t="shared" si="1600"/>
        <v>6.5368012139873697</v>
      </c>
      <c r="O108" s="23">
        <f t="shared" si="1600"/>
        <v>7.6837447950903641</v>
      </c>
      <c r="P108" s="23">
        <f t="shared" ref="P108:Q108" si="1601">+(P106/P9)*100</f>
        <v>6.7797720663167773</v>
      </c>
      <c r="Q108" s="23">
        <f t="shared" si="1601"/>
        <v>6.830030005865642</v>
      </c>
      <c r="R108" s="23">
        <f t="shared" ref="R108" si="1602">+(R106/R9)*100</f>
        <v>7.4421184505526261</v>
      </c>
      <c r="S108" s="88">
        <f t="shared" ref="S108" si="1603">+(S106/S9)*100</f>
        <v>7.3383421770149795</v>
      </c>
      <c r="T108" s="23">
        <f t="shared" ref="T108:U108" si="1604">+(T106/T9)*100</f>
        <v>0</v>
      </c>
      <c r="U108" s="23">
        <f t="shared" si="1604"/>
        <v>4.1145106003413963</v>
      </c>
      <c r="V108" s="23">
        <f t="shared" ref="V108" si="1605">+(V106/V9)*100</f>
        <v>6.7377141428487883</v>
      </c>
      <c r="W108" s="23">
        <f t="shared" ref="W108:X108" si="1606">+(W106/W9)*100</f>
        <v>9.0886803304058486</v>
      </c>
      <c r="X108" s="23">
        <f t="shared" si="1606"/>
        <v>6.3851144252119836</v>
      </c>
      <c r="Y108" s="23">
        <f t="shared" ref="Y108:Z108" si="1607">+(Y106/Y9)*100</f>
        <v>8.6240355344645891</v>
      </c>
      <c r="Z108" s="23">
        <f t="shared" si="1607"/>
        <v>11.083426094976756</v>
      </c>
      <c r="AA108" s="23">
        <f t="shared" ref="AA108:AB108" si="1608">+(AA106/AA9)*100</f>
        <v>6.3069697113274943</v>
      </c>
      <c r="AB108" s="23">
        <f t="shared" si="1608"/>
        <v>7.3112149017874213</v>
      </c>
      <c r="AC108" s="23">
        <f t="shared" ref="AC108:AD108" si="1609">+(AC106/AC9)*100</f>
        <v>5.7155881227468441</v>
      </c>
      <c r="AD108" s="23">
        <f t="shared" si="1609"/>
        <v>0</v>
      </c>
      <c r="AE108" s="23">
        <f t="shared" ref="AE108:AF108" si="1610">+(AE106/AE9)*100</f>
        <v>4.3130841289260946</v>
      </c>
      <c r="AF108" s="23">
        <f t="shared" si="1610"/>
        <v>6.3905026828690685</v>
      </c>
      <c r="AG108" s="23">
        <f t="shared" ref="AG108:AH108" si="1611">+(AG106/AG9)*100</f>
        <v>0</v>
      </c>
      <c r="AH108" s="23">
        <f t="shared" si="1611"/>
        <v>6.1593178801716997</v>
      </c>
      <c r="AI108" s="23">
        <f t="shared" ref="AI108:AJ108" si="1612">+(AI106/AI9)*100</f>
        <v>5.5512481227312866</v>
      </c>
      <c r="AJ108" s="23">
        <f t="shared" si="1612"/>
        <v>5.4069438198328763</v>
      </c>
      <c r="AK108" s="23">
        <f t="shared" ref="AK108:AL108" si="1613">+(AK106/AK9)*100</f>
        <v>9.9707910430985773</v>
      </c>
      <c r="AL108" s="23">
        <f t="shared" si="1613"/>
        <v>18.159562759721833</v>
      </c>
      <c r="AM108" s="23">
        <f t="shared" ref="AM108:AN108" si="1614">+(AM106/AM9)*100</f>
        <v>0</v>
      </c>
      <c r="AN108" s="23">
        <f t="shared" si="1614"/>
        <v>4.8833539266780628</v>
      </c>
      <c r="AO108" s="23">
        <f t="shared" ref="AO108:AP108" si="1615">+(AO106/AO9)*100</f>
        <v>5.0136331026487033</v>
      </c>
      <c r="AP108" s="23">
        <f t="shared" si="1615"/>
        <v>5.057648409327272</v>
      </c>
      <c r="AQ108" s="23">
        <f t="shared" ref="AQ108:AR108" si="1616">+(AQ106/AQ9)*100</f>
        <v>3.6086569661868837</v>
      </c>
      <c r="AR108" s="23">
        <f t="shared" si="1616"/>
        <v>5.8876098675667503</v>
      </c>
      <c r="AS108" s="23">
        <f t="shared" ref="AS108:AT108" si="1617">+(AS106/AS9)*100</f>
        <v>6.9910972047511617</v>
      </c>
      <c r="AT108" s="23">
        <f t="shared" si="1617"/>
        <v>0</v>
      </c>
      <c r="AU108" s="23">
        <f t="shared" ref="AU108:AV108" si="1618">+(AU106/AU9)*100</f>
        <v>4.0709656600262081</v>
      </c>
      <c r="AV108" s="23">
        <f t="shared" si="1618"/>
        <v>10.282771663141009</v>
      </c>
      <c r="AW108" s="23">
        <f t="shared" ref="AW108:AX108" si="1619">+(AW106/AW9)*100</f>
        <v>9.5950394334587727</v>
      </c>
      <c r="AX108" s="23">
        <f t="shared" si="1619"/>
        <v>9.8613748143107074</v>
      </c>
      <c r="AY108" s="23">
        <f t="shared" ref="AY108:AZ108" si="1620">+(AY106/AY9)*100</f>
        <v>6.6944769712260097</v>
      </c>
      <c r="AZ108" s="23">
        <f t="shared" si="1620"/>
        <v>0</v>
      </c>
      <c r="BA108" s="23">
        <f t="shared" ref="BA108:BB108" si="1621">+(BA106/BA9)*100</f>
        <v>3.1777685590698725</v>
      </c>
      <c r="BB108" s="23">
        <f t="shared" si="1621"/>
        <v>10.644482849129314</v>
      </c>
      <c r="BC108" s="23">
        <f t="shared" ref="BC108:BD108" si="1622">+(BC106/BC9)*100</f>
        <v>6.6086513411227665</v>
      </c>
      <c r="BD108" s="23">
        <f t="shared" si="1622"/>
        <v>6.908608458603033</v>
      </c>
      <c r="BE108" s="23">
        <f t="shared" ref="BE108:BG108" si="1623">+(BE106/BE9)*100</f>
        <v>11.287425377251889</v>
      </c>
      <c r="BF108" s="23">
        <f t="shared" ref="BF108" si="1624">+(BF106/BF9)*100</f>
        <v>8.4022575748884645</v>
      </c>
      <c r="BG108" s="23">
        <f t="shared" si="1623"/>
        <v>0</v>
      </c>
      <c r="BH108" s="23">
        <f t="shared" ref="BH108:BI108" si="1625">+(BH106/BH9)*100</f>
        <v>21.749091927134653</v>
      </c>
      <c r="BI108" s="23">
        <f t="shared" si="1625"/>
        <v>5.0688159225717673</v>
      </c>
      <c r="BJ108" s="23">
        <f t="shared" ref="BJ108:BK108" si="1626">+(BJ106/BJ9)*100</f>
        <v>9.1342755276836307</v>
      </c>
      <c r="BK108" s="23">
        <f t="shared" si="1626"/>
        <v>7.6196796095273083</v>
      </c>
      <c r="BL108" s="23">
        <f t="shared" ref="BL108:BM108" si="1627">+(BL106/BL9)*100</f>
        <v>19.169652902061362</v>
      </c>
      <c r="BM108" s="23">
        <f t="shared" si="1627"/>
        <v>5.3499915351818292E-2</v>
      </c>
      <c r="BN108" s="23">
        <f t="shared" ref="BN108:BO108" si="1628">+(BN106/BN9)*100</f>
        <v>6.9607547314084997</v>
      </c>
      <c r="BO108" s="23">
        <f t="shared" si="1628"/>
        <v>14.988065414275772</v>
      </c>
      <c r="BP108" s="23">
        <f t="shared" ref="BP108:BQ108" si="1629">+(BP106/BP9)*100</f>
        <v>12.142454190638638</v>
      </c>
      <c r="BQ108" s="23">
        <f t="shared" si="1629"/>
        <v>5.0335364479743765</v>
      </c>
      <c r="BR108" s="23">
        <f t="shared" ref="BR108:BS108" si="1630">+(BR106/BR9)*100</f>
        <v>11.322427259106028</v>
      </c>
      <c r="BS108" s="23">
        <f t="shared" si="1630"/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</row>
    <row r="109" spans="2:92" x14ac:dyDescent="0.25">
      <c r="B109" s="190"/>
      <c r="C109" s="6" t="s">
        <v>156</v>
      </c>
      <c r="D109" s="23">
        <f t="shared" ref="D109:O109" si="1631">+(D106/D124)*100</f>
        <v>0.47004657489371743</v>
      </c>
      <c r="E109" s="23">
        <f t="shared" si="1631"/>
        <v>0.47132592287447628</v>
      </c>
      <c r="F109" s="23">
        <f t="shared" si="1631"/>
        <v>0.31757436769431685</v>
      </c>
      <c r="G109" s="23">
        <f t="shared" si="1631"/>
        <v>0.23769797660606284</v>
      </c>
      <c r="H109" s="23">
        <f t="shared" si="1631"/>
        <v>0.1788046414806499</v>
      </c>
      <c r="I109" s="23">
        <f t="shared" si="1631"/>
        <v>0.20093788294622983</v>
      </c>
      <c r="J109" s="23">
        <f t="shared" si="1631"/>
        <v>0.16200706945665777</v>
      </c>
      <c r="K109" s="23">
        <f t="shared" si="1631"/>
        <v>0.1319227351497079</v>
      </c>
      <c r="L109" s="23">
        <f t="shared" si="1631"/>
        <v>0.1196937217059484</v>
      </c>
      <c r="M109" s="23">
        <f t="shared" si="1631"/>
        <v>8.2997507165668172E-2</v>
      </c>
      <c r="N109" s="23">
        <f t="shared" si="1631"/>
        <v>7.4267538350932263E-2</v>
      </c>
      <c r="O109" s="23">
        <f t="shared" si="1631"/>
        <v>0.1002878460450404</v>
      </c>
      <c r="P109" s="23">
        <f t="shared" ref="P109:Q109" si="1632">+(P106/P124)*100</f>
        <v>0.11974433278035916</v>
      </c>
      <c r="Q109" s="23">
        <f t="shared" si="1632"/>
        <v>0.11807658662840256</v>
      </c>
      <c r="R109" s="23">
        <f t="shared" ref="R109" si="1633">+(R106/R124)*100</f>
        <v>0.11839083962125053</v>
      </c>
      <c r="S109" s="88">
        <f t="shared" ref="S109" si="1634">+(S106/S124)*100</f>
        <v>0.13446200194270908</v>
      </c>
      <c r="T109" s="23">
        <f t="shared" ref="T109:U109" si="1635">+(T106/T124)*100</f>
        <v>0</v>
      </c>
      <c r="U109" s="23">
        <f t="shared" si="1635"/>
        <v>7.1746735945786792E-3</v>
      </c>
      <c r="V109" s="23">
        <f t="shared" ref="V109" si="1636">+(V106/V124)*100</f>
        <v>1.7448352417715793E-2</v>
      </c>
      <c r="W109" s="23">
        <f t="shared" ref="W109:X109" si="1637">+(W106/W124)*100</f>
        <v>1.3546607411700639E-2</v>
      </c>
      <c r="X109" s="23">
        <f t="shared" si="1637"/>
        <v>1.9890038264591108E-2</v>
      </c>
      <c r="Y109" s="23">
        <f t="shared" ref="Y109:Z109" si="1638">+(Y106/Y124)*100</f>
        <v>4.4096892995884882E-3</v>
      </c>
      <c r="Z109" s="23">
        <f t="shared" si="1638"/>
        <v>8.1659248986110707E-3</v>
      </c>
      <c r="AA109" s="23">
        <f t="shared" ref="AA109:AB109" si="1639">+(AA106/AA124)*100</f>
        <v>8.9488013237733581E-3</v>
      </c>
      <c r="AB109" s="23">
        <f t="shared" si="1639"/>
        <v>1.8344741643386526E-2</v>
      </c>
      <c r="AC109" s="23">
        <f t="shared" ref="AC109:AD109" si="1640">+(AC106/AC124)*100</f>
        <v>1.275636091806614E-2</v>
      </c>
      <c r="AD109" s="23">
        <f t="shared" si="1640"/>
        <v>0</v>
      </c>
      <c r="AE109" s="23">
        <f t="shared" ref="AE109:AF109" si="1641">+(AE106/AE124)*100</f>
        <v>2.8451596163499571E-3</v>
      </c>
      <c r="AF109" s="23">
        <f t="shared" si="1641"/>
        <v>0.13222210379119539</v>
      </c>
      <c r="AG109" s="23">
        <f t="shared" ref="AG109:AH109" si="1642">+(AG106/AG124)*100</f>
        <v>0</v>
      </c>
      <c r="AH109" s="23">
        <f t="shared" si="1642"/>
        <v>6.4100181449006687E-3</v>
      </c>
      <c r="AI109" s="23">
        <f t="shared" ref="AI109:AJ109" si="1643">+(AI106/AI124)*100</f>
        <v>1.3549041493726273E-2</v>
      </c>
      <c r="AJ109" s="23">
        <f t="shared" si="1643"/>
        <v>1.1171067251410162E-2</v>
      </c>
      <c r="AK109" s="23">
        <f t="shared" ref="AK109:AL109" si="1644">+(AK106/AK124)*100</f>
        <v>1.646941980946541E-2</v>
      </c>
      <c r="AL109" s="23">
        <f t="shared" si="1644"/>
        <v>1.1281506833581624E-2</v>
      </c>
      <c r="AM109" s="23">
        <f t="shared" ref="AM109:AN109" si="1645">+(AM106/AM124)*100</f>
        <v>0</v>
      </c>
      <c r="AN109" s="23">
        <f t="shared" si="1645"/>
        <v>5.7376725306223656E-3</v>
      </c>
      <c r="AO109" s="23">
        <f t="shared" ref="AO109:AP109" si="1646">+(AO106/AO124)*100</f>
        <v>1.4694372738924367E-2</v>
      </c>
      <c r="AP109" s="23">
        <f t="shared" si="1646"/>
        <v>1.063565442137086E-2</v>
      </c>
      <c r="AQ109" s="23">
        <f t="shared" ref="AQ109:AR109" si="1647">+(AQ106/AQ124)*100</f>
        <v>2.0176250301244585E-2</v>
      </c>
      <c r="AR109" s="23">
        <f t="shared" si="1647"/>
        <v>1.1598802308013901E-2</v>
      </c>
      <c r="AS109" s="23">
        <f t="shared" ref="AS109:AT109" si="1648">+(AS106/AS124)*100</f>
        <v>0.16213710991762489</v>
      </c>
      <c r="AT109" s="23">
        <f t="shared" si="1648"/>
        <v>0</v>
      </c>
      <c r="AU109" s="23">
        <f t="shared" ref="AU109:AV109" si="1649">+(AU106/AU124)*100</f>
        <v>4.0993929939484586E-3</v>
      </c>
      <c r="AV109" s="23">
        <f t="shared" si="1649"/>
        <v>3.0284484344808491E-2</v>
      </c>
      <c r="AW109" s="23">
        <f t="shared" ref="AW109:AX109" si="1650">+(AW106/AW124)*100</f>
        <v>1.8876977698936499E-2</v>
      </c>
      <c r="AX109" s="23">
        <f t="shared" si="1650"/>
        <v>1.7756218486715731E-2</v>
      </c>
      <c r="AY109" s="23">
        <f t="shared" ref="AY109:AZ109" si="1651">+(AY106/AY124)*100</f>
        <v>4.4295505591562543E-3</v>
      </c>
      <c r="AZ109" s="23">
        <f t="shared" si="1651"/>
        <v>0</v>
      </c>
      <c r="BA109" s="23">
        <f t="shared" ref="BA109:BB109" si="1652">+(BA106/BA124)*100</f>
        <v>3.9704474333161679E-3</v>
      </c>
      <c r="BB109" s="23">
        <f t="shared" si="1652"/>
        <v>3.8365273192294214E-2</v>
      </c>
      <c r="BC109" s="23">
        <f t="shared" ref="BC109:BD109" si="1653">+(BC106/BC124)*100</f>
        <v>2.0446934899285011E-2</v>
      </c>
      <c r="BD109" s="23">
        <f t="shared" si="1653"/>
        <v>2.0294464606889828E-2</v>
      </c>
      <c r="BE109" s="23">
        <f t="shared" ref="BE109:BG109" si="1654">+(BE106/BE124)*100</f>
        <v>3.0680852635307246E-2</v>
      </c>
      <c r="BF109" s="23">
        <f t="shared" ref="BF109" si="1655">+(BF106/BF124)*100</f>
        <v>0.2024272024378759</v>
      </c>
      <c r="BG109" s="23">
        <f t="shared" si="1654"/>
        <v>0</v>
      </c>
      <c r="BH109" s="23">
        <f t="shared" ref="BH109:BI109" si="1656">+(BH106/BH124)*100</f>
        <v>4.553083420584509E-2</v>
      </c>
      <c r="BI109" s="23">
        <f t="shared" si="1656"/>
        <v>1.7263081942071538E-2</v>
      </c>
      <c r="BJ109" s="23">
        <f t="shared" ref="BJ109:BK109" si="1657">+(BJ106/BJ124)*100</f>
        <v>2.7307330765865313E-2</v>
      </c>
      <c r="BK109" s="23">
        <f t="shared" si="1657"/>
        <v>2.3040264960292153E-2</v>
      </c>
      <c r="BL109" s="23">
        <f t="shared" ref="BL109:BM109" si="1658">+(BL106/BL124)*100</f>
        <v>3.3187421843815033E-2</v>
      </c>
      <c r="BM109" s="23">
        <f t="shared" si="1658"/>
        <v>1.4720078692094534E-4</v>
      </c>
      <c r="BN109" s="23">
        <f t="shared" ref="BN109:BO109" si="1659">+(BN106/BN124)*100</f>
        <v>1.4864467617712374E-2</v>
      </c>
      <c r="BO109" s="23">
        <f t="shared" si="1659"/>
        <v>6.9922546235309718E-2</v>
      </c>
      <c r="BP109" s="23">
        <f t="shared" ref="BP109:BQ109" si="1660">+(BP106/BP124)*100</f>
        <v>2.8417887167847804E-2</v>
      </c>
      <c r="BQ109" s="23">
        <f t="shared" si="1660"/>
        <v>2.357646756330628E-2</v>
      </c>
      <c r="BR109" s="23">
        <f t="shared" ref="BR109:BS109" si="1661">+(BR106/BR124)*100</f>
        <v>3.5943012090075013E-2</v>
      </c>
      <c r="BS109" s="23">
        <f t="shared" si="1661"/>
        <v>0.31920051517906123</v>
      </c>
      <c r="BT109" s="23">
        <v>0</v>
      </c>
      <c r="BU109" s="23">
        <v>4.3606714517043649E-3</v>
      </c>
      <c r="BV109" s="23">
        <v>7.6530045080285089E-2</v>
      </c>
      <c r="BW109" s="23">
        <v>3.1711297377809249E-2</v>
      </c>
      <c r="BX109" s="23">
        <v>2.5097081556497383E-2</v>
      </c>
      <c r="BY109" s="23">
        <v>3.3924231491156198E-2</v>
      </c>
      <c r="BZ109" s="23">
        <v>0</v>
      </c>
      <c r="CA109" s="23">
        <v>3.1005506085301552E-3</v>
      </c>
      <c r="CB109" s="23">
        <v>7.7239025106864811E-2</v>
      </c>
      <c r="CC109" s="23">
        <v>3.0410247300377027E-2</v>
      </c>
      <c r="CD109" s="23">
        <v>2.4812866842243923E-2</v>
      </c>
      <c r="CE109" s="23">
        <v>3.5338196308179769E-2</v>
      </c>
      <c r="CF109" s="23">
        <v>0.34252421312364795</v>
      </c>
      <c r="CG109" s="23">
        <v>2.2921696489929971E-3</v>
      </c>
      <c r="CH109" s="23">
        <v>2.9615487382664831E-3</v>
      </c>
      <c r="CI109" s="23">
        <v>7.0873831048923391E-2</v>
      </c>
      <c r="CJ109" s="23">
        <v>3.0643610194826622E-2</v>
      </c>
      <c r="CK109" s="23">
        <v>2.0332758843862434E-2</v>
      </c>
      <c r="CL109" s="23">
        <v>2.6263017593932521E-2</v>
      </c>
      <c r="CM109" s="23">
        <v>2.9053785854642541E-4</v>
      </c>
      <c r="CN109" s="23">
        <v>9.1380945405219599E-3</v>
      </c>
    </row>
    <row r="110" spans="2:92" x14ac:dyDescent="0.25">
      <c r="B110" s="190"/>
      <c r="C110" s="111" t="s">
        <v>163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</row>
    <row r="111" spans="2:92" x14ac:dyDescent="0.25">
      <c r="B111" s="190"/>
      <c r="C111" s="34" t="s">
        <v>157</v>
      </c>
      <c r="D111" s="23">
        <f>+(D110/D124)*100</f>
        <v>0.31919387408697647</v>
      </c>
      <c r="E111" s="23">
        <f t="shared" ref="E111:N111" si="1662">+(E110/E124)*100</f>
        <v>0.33778855521767903</v>
      </c>
      <c r="F111" s="23">
        <f t="shared" si="1662"/>
        <v>0.23227399592420905</v>
      </c>
      <c r="G111" s="23">
        <f t="shared" si="1662"/>
        <v>0.17711812158414517</v>
      </c>
      <c r="H111" s="23">
        <f t="shared" si="1662"/>
        <v>0.13627766460398649</v>
      </c>
      <c r="I111" s="23">
        <f t="shared" si="1662"/>
        <v>0.1538890583047535</v>
      </c>
      <c r="J111" s="23">
        <f t="shared" si="1662"/>
        <v>0.12600345574083005</v>
      </c>
      <c r="K111" s="23">
        <f t="shared" si="1662"/>
        <v>0.10221232872331822</v>
      </c>
      <c r="L111" s="23">
        <f t="shared" si="1662"/>
        <v>9.3615323341576212E-2</v>
      </c>
      <c r="M111" s="23">
        <f t="shared" si="1662"/>
        <v>5.9474437264124665E-2</v>
      </c>
      <c r="N111" s="23">
        <f t="shared" si="1662"/>
        <v>5.0279432271772957E-2</v>
      </c>
      <c r="O111" s="23">
        <f t="shared" ref="O111:Q111" si="1663">+(O110/O124)*100</f>
        <v>6.9170109165062693E-2</v>
      </c>
      <c r="P111" s="23">
        <f t="shared" si="1663"/>
        <v>8.6167999754619098E-2</v>
      </c>
      <c r="Q111" s="23">
        <f t="shared" si="1663"/>
        <v>8.142363283340974E-2</v>
      </c>
      <c r="R111" s="23">
        <f t="shared" ref="R111:T111" si="1664">+(R110/R124)*100</f>
        <v>7.2628966759315711E-2</v>
      </c>
      <c r="S111" s="88">
        <f t="shared" si="1664"/>
        <v>7.6848293343068155E-2</v>
      </c>
      <c r="T111" s="23">
        <f t="shared" si="1664"/>
        <v>0</v>
      </c>
      <c r="U111" s="23">
        <f t="shared" ref="U111:V111" si="1665">+(U110/U124)*100</f>
        <v>4.8785485168349376E-3</v>
      </c>
      <c r="V111" s="23">
        <f t="shared" si="1665"/>
        <v>9.0243514302349708E-3</v>
      </c>
      <c r="W111" s="23">
        <f t="shared" ref="W111:X111" si="1666">+(W110/W124)*100</f>
        <v>8.8278390344707445E-3</v>
      </c>
      <c r="X111" s="23">
        <f t="shared" si="1666"/>
        <v>1.3092276699599522E-2</v>
      </c>
      <c r="Y111" s="23">
        <f t="shared" ref="Y111:Z111" si="1667">+(Y110/Y124)*100</f>
        <v>2.513788699147786E-3</v>
      </c>
      <c r="Z111" s="23">
        <f t="shared" si="1667"/>
        <v>5.6860256203126094E-3</v>
      </c>
      <c r="AA111" s="23">
        <f t="shared" ref="AA111:AB111" si="1668">+(AA110/AA124)*100</f>
        <v>4.8642567337149837E-3</v>
      </c>
      <c r="AB111" s="23">
        <f t="shared" si="1668"/>
        <v>1.1640787185566423E-2</v>
      </c>
      <c r="AC111" s="23">
        <f t="shared" ref="AC111:AD111" si="1669">+(AC110/AC124)*100</f>
        <v>8.8278390344707445E-3</v>
      </c>
      <c r="AD111" s="23">
        <f t="shared" si="1669"/>
        <v>0</v>
      </c>
      <c r="AE111" s="23">
        <f t="shared" ref="AE111:AF111" si="1670">+(AE110/AE124)*100</f>
        <v>2.5437298416223701E-3</v>
      </c>
      <c r="AF111" s="23">
        <f t="shared" si="1670"/>
        <v>8.7328272047630218E-2</v>
      </c>
      <c r="AG111" s="23">
        <f t="shared" ref="AG111:AH111" si="1671">+(AG110/AG124)*100</f>
        <v>0</v>
      </c>
      <c r="AH111" s="23">
        <f t="shared" si="1671"/>
        <v>4.4880393842235307E-3</v>
      </c>
      <c r="AI111" s="23">
        <f t="shared" ref="AI111:AJ111" si="1672">+(AI110/AI124)*100</f>
        <v>7.9277534206837249E-3</v>
      </c>
      <c r="AJ111" s="23">
        <f t="shared" si="1672"/>
        <v>7.9741951347067856E-3</v>
      </c>
      <c r="AK111" s="23">
        <f t="shared" ref="AK111:AL111" si="1673">+(AK110/AK124)*100</f>
        <v>1.3079276810422445E-2</v>
      </c>
      <c r="AL111" s="23">
        <f t="shared" si="1673"/>
        <v>7.7402624851885217E-3</v>
      </c>
      <c r="AM111" s="23">
        <f t="shared" ref="AM111:AN111" si="1674">+(AM110/AM124)*100</f>
        <v>0</v>
      </c>
      <c r="AN111" s="23">
        <f t="shared" si="1674"/>
        <v>3.90472600183377E-3</v>
      </c>
      <c r="AO111" s="23">
        <f t="shared" ref="AO111:AP111" si="1675">+(AO110/AO124)*100</f>
        <v>7.2434490209203825E-3</v>
      </c>
      <c r="AP111" s="23">
        <f t="shared" si="1675"/>
        <v>8.5522057807749952E-3</v>
      </c>
      <c r="AQ111" s="23">
        <f t="shared" ref="AQ111:AR111" si="1676">+(AQ110/AQ124)*100</f>
        <v>1.6373995627599426E-2</v>
      </c>
      <c r="AR111" s="23">
        <f t="shared" si="1676"/>
        <v>7.4554055598821545E-3</v>
      </c>
      <c r="AS111" s="23">
        <f t="shared" ref="AS111:AT111" si="1677">+(AS110/AS124)*100</f>
        <v>0.11661869064556965</v>
      </c>
      <c r="AT111" s="23">
        <f t="shared" si="1677"/>
        <v>0</v>
      </c>
      <c r="AU111" s="23">
        <f t="shared" ref="AU111:AV111" si="1678">+(AU110/AU124)*100</f>
        <v>2.5124287563896772E-3</v>
      </c>
      <c r="AV111" s="23">
        <f t="shared" si="1678"/>
        <v>2.1427592614479914E-2</v>
      </c>
      <c r="AW111" s="23">
        <f t="shared" ref="AW111:AX111" si="1679">+(AW110/AW124)*100</f>
        <v>1.4816674503827211E-2</v>
      </c>
      <c r="AX111" s="23">
        <f t="shared" si="1679"/>
        <v>1.3788153415081472E-2</v>
      </c>
      <c r="AY111" s="23">
        <f t="shared" ref="AY111:AZ111" si="1680">+(AY110/AY124)*100</f>
        <v>1.8441744872145483E-3</v>
      </c>
      <c r="AZ111" s="23">
        <f t="shared" si="1680"/>
        <v>0</v>
      </c>
      <c r="BA111" s="23">
        <f t="shared" ref="BA111:BB111" si="1681">+(BA110/BA124)*100</f>
        <v>2.4613642884892925E-3</v>
      </c>
      <c r="BB111" s="23">
        <f t="shared" si="1681"/>
        <v>2.3199932866305999E-2</v>
      </c>
      <c r="BC111" s="23">
        <f t="shared" ref="BC111:BD111" si="1682">+(BC110/BC124)*100</f>
        <v>1.4816674503827211E-2</v>
      </c>
      <c r="BD111" s="23">
        <f t="shared" si="1682"/>
        <v>1.3521838776437948E-2</v>
      </c>
      <c r="BE111" s="23">
        <f t="shared" ref="BE111:BG111" si="1683">+(BE110/BE124)*100</f>
        <v>1.7302237767524261E-2</v>
      </c>
      <c r="BF111" s="23">
        <f t="shared" ref="BF111" si="1684">+(BF110/BF124)*100</f>
        <v>0.13501367399863373</v>
      </c>
      <c r="BG111" s="23">
        <f t="shared" si="1683"/>
        <v>0</v>
      </c>
      <c r="BH111" s="23">
        <f t="shared" ref="BH111:BI111" si="1685">+(BH110/BH124)*100</f>
        <v>2.2664612143759835E-2</v>
      </c>
      <c r="BI111" s="23">
        <f t="shared" si="1685"/>
        <v>1.0353564332532676E-2</v>
      </c>
      <c r="BJ111" s="23">
        <f t="shared" ref="BJ111:BK111" si="1686">+(BJ110/BJ124)*100</f>
        <v>1.6028877093918373E-2</v>
      </c>
      <c r="BK111" s="23">
        <f t="shared" si="1686"/>
        <v>1.3339900870338312E-2</v>
      </c>
      <c r="BL111" s="23">
        <f t="shared" ref="BL111:BM111" si="1687">+(BL110/BL124)*100</f>
        <v>1.9022997734715372E-2</v>
      </c>
      <c r="BM111" s="23">
        <f t="shared" si="1687"/>
        <v>0</v>
      </c>
      <c r="BN111" s="23">
        <f t="shared" ref="BN111:BO111" si="1688">+(BN110/BN124)*100</f>
        <v>7.9587771185148405E-3</v>
      </c>
      <c r="BO111" s="23">
        <f t="shared" si="1688"/>
        <v>3.940453419171349E-2</v>
      </c>
      <c r="BP111" s="23">
        <f t="shared" ref="BP111:BQ111" si="1689">+(BP110/BP124)*100</f>
        <v>1.6028877093918373E-2</v>
      </c>
      <c r="BQ111" s="23">
        <f t="shared" si="1689"/>
        <v>1.3165813631715602E-2</v>
      </c>
      <c r="BR111" s="23">
        <f t="shared" ref="BR111:BS111" si="1690">+(BR110/BR124)*100</f>
        <v>2.0144776679663117E-2</v>
      </c>
      <c r="BS111" s="23">
        <f t="shared" si="1690"/>
        <v>0.17811273089079011</v>
      </c>
      <c r="BT111" s="23">
        <v>0</v>
      </c>
      <c r="BU111" s="23">
        <v>3.0600298993228719E-3</v>
      </c>
      <c r="BV111" s="23">
        <v>4.1345828067930565E-2</v>
      </c>
      <c r="BW111" s="23">
        <v>1.5340777021392157E-2</v>
      </c>
      <c r="BX111" s="23">
        <v>1.4497998654016712E-2</v>
      </c>
      <c r="BY111" s="23">
        <v>1.9532531976624239E-2</v>
      </c>
      <c r="BZ111" s="23">
        <v>0</v>
      </c>
      <c r="CA111" s="23">
        <v>1.8938930947100861E-3</v>
      </c>
      <c r="CB111" s="23">
        <v>4.2420365135541774E-2</v>
      </c>
      <c r="CC111" s="23">
        <v>1.5340777021392157E-2</v>
      </c>
      <c r="CD111" s="23">
        <v>1.4515087187013645E-2</v>
      </c>
      <c r="CE111" s="23">
        <v>2.1113245534876222E-2</v>
      </c>
      <c r="CF111" s="23">
        <v>0.18906053359282046</v>
      </c>
      <c r="CG111" s="23">
        <v>0</v>
      </c>
      <c r="CH111" s="23">
        <v>1.8231613836277901E-3</v>
      </c>
      <c r="CI111" s="23">
        <v>4.1131824898935562E-2</v>
      </c>
      <c r="CJ111" s="23">
        <v>1.3360560597117951E-2</v>
      </c>
      <c r="CK111" s="23">
        <v>1.2179903256293593E-2</v>
      </c>
      <c r="CL111" s="23">
        <v>1.5600962729962194E-2</v>
      </c>
      <c r="CM111" s="23">
        <v>0</v>
      </c>
      <c r="CN111" s="23">
        <v>1.8231613836277901E-3</v>
      </c>
    </row>
    <row r="112" spans="2:92" x14ac:dyDescent="0.25">
      <c r="B112" s="190"/>
      <c r="C112" s="111" t="s">
        <v>164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</row>
    <row r="113" spans="2:92" x14ac:dyDescent="0.25">
      <c r="B113" s="190"/>
      <c r="C113" s="34" t="s">
        <v>157</v>
      </c>
      <c r="D113" s="23">
        <f>+(D112/D124)*100</f>
        <v>0.15069976168999291</v>
      </c>
      <c r="E113" s="23">
        <f t="shared" ref="E113:N113" si="1691">+(E112/E124)*100</f>
        <v>0.13335697892800014</v>
      </c>
      <c r="F113" s="23">
        <f t="shared" si="1691"/>
        <v>8.5288406802554395E-2</v>
      </c>
      <c r="G113" s="23">
        <f t="shared" si="1691"/>
        <v>6.0570809011344484E-2</v>
      </c>
      <c r="H113" s="23">
        <f t="shared" si="1691"/>
        <v>4.2052071953162733E-2</v>
      </c>
      <c r="I113" s="23">
        <f t="shared" si="1691"/>
        <v>4.5937235964469927E-2</v>
      </c>
      <c r="J113" s="23">
        <f t="shared" si="1691"/>
        <v>3.5137827637536853E-2</v>
      </c>
      <c r="K113" s="23">
        <f t="shared" si="1691"/>
        <v>2.9342004998500325E-2</v>
      </c>
      <c r="L113" s="23">
        <f t="shared" si="1691"/>
        <v>2.5582600827637254E-2</v>
      </c>
      <c r="M113" s="23">
        <f t="shared" si="1691"/>
        <v>2.2775011414143023E-2</v>
      </c>
      <c r="N113" s="23">
        <f t="shared" si="1691"/>
        <v>2.3448064250834108E-2</v>
      </c>
      <c r="O113" s="23">
        <f t="shared" ref="O113:Q113" si="1692">+(O112/O124)*100</f>
        <v>2.7611499069965441E-2</v>
      </c>
      <c r="P113" s="23">
        <f t="shared" si="1692"/>
        <v>3.3529976233520074E-2</v>
      </c>
      <c r="Q113" s="23">
        <f t="shared" si="1692"/>
        <v>3.4311107326285638E-2</v>
      </c>
      <c r="R113" s="23">
        <f t="shared" ref="R113:T113" si="1693">+(R112/R124)*100</f>
        <v>4.4140329096458805E-2</v>
      </c>
      <c r="S113" s="88">
        <f t="shared" si="1693"/>
        <v>5.1993014450087124E-2</v>
      </c>
      <c r="T113" s="23">
        <f t="shared" si="1693"/>
        <v>0</v>
      </c>
      <c r="U113" s="23">
        <f t="shared" ref="U113:V113" si="1694">+(U112/U124)*100</f>
        <v>2.2961250777437411E-3</v>
      </c>
      <c r="V113" s="23">
        <f t="shared" si="1694"/>
        <v>7.9706008122384514E-3</v>
      </c>
      <c r="W113" s="23">
        <f t="shared" ref="W113:X113" si="1695">+(W112/W124)*100</f>
        <v>4.7187683772298974E-3</v>
      </c>
      <c r="X113" s="23">
        <f t="shared" si="1695"/>
        <v>6.7972863346706129E-3</v>
      </c>
      <c r="Y113" s="23">
        <f t="shared" ref="Y113:Z113" si="1696">+(Y112/Y124)*100</f>
        <v>1.2953737566323521E-3</v>
      </c>
      <c r="Z113" s="23">
        <f t="shared" si="1696"/>
        <v>2.4657640548927588E-3</v>
      </c>
      <c r="AA113" s="23">
        <f t="shared" ref="AA113:AB113" si="1697">+(AA112/AA124)*100</f>
        <v>4.0845445900583761E-3</v>
      </c>
      <c r="AB113" s="23">
        <f t="shared" si="1697"/>
        <v>6.292109962982336E-3</v>
      </c>
      <c r="AC113" s="23">
        <f t="shared" ref="AC113:AD113" si="1698">+(AC112/AC124)*100</f>
        <v>3.8509740125230608E-3</v>
      </c>
      <c r="AD113" s="23">
        <f t="shared" si="1698"/>
        <v>0</v>
      </c>
      <c r="AE113" s="23">
        <f t="shared" ref="AE113:AF113" si="1699">+(AE112/AE124)*100</f>
        <v>3.0142977472758658E-4</v>
      </c>
      <c r="AF113" s="23">
        <f t="shared" si="1699"/>
        <v>4.3325431772532244E-2</v>
      </c>
      <c r="AG113" s="23">
        <f t="shared" ref="AG113:AH113" si="1700">+(AG112/AG124)*100</f>
        <v>0</v>
      </c>
      <c r="AH113" s="23">
        <f t="shared" si="1700"/>
        <v>1.9219787606771367E-3</v>
      </c>
      <c r="AI113" s="23">
        <f t="shared" ref="AI113:AJ113" si="1701">+(AI112/AI124)*100</f>
        <v>5.371077490593382E-3</v>
      </c>
      <c r="AJ113" s="23">
        <f t="shared" si="1701"/>
        <v>3.1965088717189494E-3</v>
      </c>
      <c r="AK113" s="23">
        <f t="shared" ref="AK113:AL113" si="1702">+(AK112/AK124)*100</f>
        <v>3.3901429990429656E-3</v>
      </c>
      <c r="AL113" s="23">
        <f t="shared" si="1702"/>
        <v>3.1694898047057332E-3</v>
      </c>
      <c r="AM113" s="23">
        <f t="shared" ref="AM113:AN113" si="1703">+(AM112/AM124)*100</f>
        <v>0</v>
      </c>
      <c r="AN113" s="23">
        <f t="shared" si="1703"/>
        <v>1.8329465287885956E-3</v>
      </c>
      <c r="AO113" s="23">
        <f t="shared" ref="AO113:AP113" si="1704">+(AO112/AO124)*100</f>
        <v>6.4474511450025706E-3</v>
      </c>
      <c r="AP113" s="23">
        <f t="shared" si="1704"/>
        <v>2.0834486405958662E-3</v>
      </c>
      <c r="AQ113" s="23">
        <f t="shared" ref="AQ113:AR113" si="1705">+(AQ112/AQ124)*100</f>
        <v>3.7396853837519941E-3</v>
      </c>
      <c r="AR113" s="23">
        <f t="shared" si="1705"/>
        <v>3.7685164308371871E-3</v>
      </c>
      <c r="AS113" s="23">
        <f t="shared" ref="AS113:AT113" si="1706">+(AS112/AS124)*100</f>
        <v>4.12701641998207E-2</v>
      </c>
      <c r="AT113" s="23">
        <f t="shared" si="1706"/>
        <v>0</v>
      </c>
      <c r="AU113" s="23">
        <f t="shared" ref="AU113:AV113" si="1707">+(AU112/AU124)*100</f>
        <v>1.5869642375587805E-3</v>
      </c>
      <c r="AV113" s="23">
        <f t="shared" si="1707"/>
        <v>7.6869678625481408E-3</v>
      </c>
      <c r="AW113" s="23">
        <f t="shared" ref="AW113:AX113" si="1708">+(AW112/AW124)*100</f>
        <v>3.8725070219957493E-3</v>
      </c>
      <c r="AX113" s="23">
        <f t="shared" si="1708"/>
        <v>3.9091610774884943E-3</v>
      </c>
      <c r="AY113" s="23">
        <f t="shared" ref="AY113:AZ113" si="1709">+(AY112/AY124)*100</f>
        <v>2.5853760719417055E-3</v>
      </c>
      <c r="AZ113" s="23">
        <f t="shared" si="1709"/>
        <v>0</v>
      </c>
      <c r="BA113" s="23">
        <f t="shared" ref="BA113:BB113" si="1710">+(BA112/BA124)*100</f>
        <v>1.5090831448268741E-3</v>
      </c>
      <c r="BB113" s="23">
        <f t="shared" si="1710"/>
        <v>1.3813528639943645E-2</v>
      </c>
      <c r="BC113" s="23">
        <f t="shared" ref="BC113:BD113" si="1711">+(BC112/BC124)*100</f>
        <v>4.9142550276523953E-3</v>
      </c>
      <c r="BD113" s="23">
        <f t="shared" si="1711"/>
        <v>6.7127455243858134E-3</v>
      </c>
      <c r="BE113" s="23">
        <f t="shared" ref="BE113:BG113" si="1712">+(BE112/BE124)*100</f>
        <v>7.9474885593802322E-3</v>
      </c>
      <c r="BF113" s="23">
        <f t="shared" ref="BF113" si="1713">+(BF112/BF124)*100</f>
        <v>5.6743890884554796E-2</v>
      </c>
      <c r="BG113" s="23">
        <f t="shared" si="1712"/>
        <v>0</v>
      </c>
      <c r="BH113" s="23">
        <f t="shared" ref="BH113:BI113" si="1714">+(BH112/BH124)*100</f>
        <v>2.1937149121896947E-2</v>
      </c>
      <c r="BI113" s="23">
        <f t="shared" si="1714"/>
        <v>6.8489173051622552E-3</v>
      </c>
      <c r="BJ113" s="23">
        <f t="shared" ref="BJ113:BK113" si="1715">+(BJ112/BJ124)*100</f>
        <v>1.0199756846907597E-2</v>
      </c>
      <c r="BK113" s="23">
        <f t="shared" si="1715"/>
        <v>9.5591133590087318E-3</v>
      </c>
      <c r="BL113" s="23">
        <f t="shared" ref="BL113:BM113" si="1716">+(BL112/BL124)*100</f>
        <v>1.3871308988601186E-2</v>
      </c>
      <c r="BM113" s="23">
        <f t="shared" si="1716"/>
        <v>0</v>
      </c>
      <c r="BN113" s="23">
        <f t="shared" ref="BN113:BO113" si="1717">+(BN112/BN124)*100</f>
        <v>6.1572059117381847E-3</v>
      </c>
      <c r="BO113" s="23">
        <f t="shared" si="1717"/>
        <v>2.9209280629049757E-2</v>
      </c>
      <c r="BP113" s="23">
        <f t="shared" ref="BP113:BQ113" si="1718">+(BP112/BP124)*100</f>
        <v>1.1535029267137125E-2</v>
      </c>
      <c r="BQ113" s="23">
        <f t="shared" si="1718"/>
        <v>1.020248265478705E-2</v>
      </c>
      <c r="BR113" s="23">
        <f t="shared" ref="BR113:BS113" si="1719">+(BR112/BR124)*100</f>
        <v>1.5532603093468704E-2</v>
      </c>
      <c r="BS113" s="23">
        <f t="shared" si="1719"/>
        <v>0.13505284717775756</v>
      </c>
      <c r="BT113" s="23">
        <v>0</v>
      </c>
      <c r="BU113" s="23">
        <v>1.3006415523814923E-3</v>
      </c>
      <c r="BV113" s="23">
        <v>3.3278968799407858E-2</v>
      </c>
      <c r="BW113" s="23">
        <v>1.3501981756797532E-2</v>
      </c>
      <c r="BX113" s="23">
        <v>1.034562673315296E-2</v>
      </c>
      <c r="BY113" s="23">
        <v>1.4134000742009621E-2</v>
      </c>
      <c r="BZ113" s="23">
        <v>0</v>
      </c>
      <c r="CA113" s="23">
        <v>1.2066575138200688E-3</v>
      </c>
      <c r="CB113" s="23">
        <v>3.3596925306205332E-2</v>
      </c>
      <c r="CC113" s="23">
        <v>1.4099425943788298E-2</v>
      </c>
      <c r="CD113" s="23">
        <v>9.9997715570640539E-3</v>
      </c>
      <c r="CE113" s="23">
        <v>1.3968111220779778E-2</v>
      </c>
      <c r="CF113" s="23">
        <v>0.14543211112540702</v>
      </c>
      <c r="CG113" s="23">
        <v>0</v>
      </c>
      <c r="CH113" s="23">
        <v>1.1383873546386937E-3</v>
      </c>
      <c r="CI113" s="23">
        <v>2.8786680739307045E-2</v>
      </c>
      <c r="CJ113" s="23">
        <v>1.6497566653066394E-2</v>
      </c>
      <c r="CK113" s="23">
        <v>8.0726172678535543E-3</v>
      </c>
      <c r="CL113" s="23">
        <v>1.0583281776214397E-2</v>
      </c>
      <c r="CM113" s="23">
        <v>0</v>
      </c>
      <c r="CN113" s="23">
        <v>1.0801960223375622E-3</v>
      </c>
    </row>
    <row r="114" spans="2:92" x14ac:dyDescent="0.25">
      <c r="B114" s="190"/>
      <c r="C114" s="111" t="s">
        <v>165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</row>
    <row r="115" spans="2:92" x14ac:dyDescent="0.25">
      <c r="B115" s="190"/>
      <c r="C115" s="34" t="s">
        <v>157</v>
      </c>
      <c r="D115" s="23">
        <f>+(D114/D124)*100</f>
        <v>1.5293911674793705E-4</v>
      </c>
      <c r="E115" s="23">
        <f t="shared" ref="E115:P115" si="1720">+(E114/E124)*100</f>
        <v>1.8038872879693352E-4</v>
      </c>
      <c r="F115" s="23">
        <f t="shared" si="1720"/>
        <v>1.1964967553354589E-5</v>
      </c>
      <c r="G115" s="23">
        <f t="shared" si="1720"/>
        <v>9.0460105732753107E-6</v>
      </c>
      <c r="H115" s="23">
        <f t="shared" si="1720"/>
        <v>4.7490492350063041E-4</v>
      </c>
      <c r="I115" s="23">
        <f t="shared" si="1720"/>
        <v>1.1115886770064135E-3</v>
      </c>
      <c r="J115" s="23">
        <f t="shared" si="1720"/>
        <v>8.6578607829086566E-4</v>
      </c>
      <c r="K115" s="23">
        <f t="shared" si="1720"/>
        <v>3.6840142788936877E-4</v>
      </c>
      <c r="L115" s="23">
        <f t="shared" si="1720"/>
        <v>4.957975367349774E-4</v>
      </c>
      <c r="M115" s="23">
        <f t="shared" si="1720"/>
        <v>7.4805848740049682E-4</v>
      </c>
      <c r="N115" s="23">
        <f t="shared" si="1720"/>
        <v>5.775523103492044E-4</v>
      </c>
      <c r="O115" s="23">
        <f t="shared" si="1720"/>
        <v>3.5062378100122627E-3</v>
      </c>
      <c r="P115" s="23">
        <f t="shared" si="1720"/>
        <v>2.418263348207677E-3</v>
      </c>
      <c r="Q115" s="23">
        <f t="shared" ref="Q115" si="1721">+(Q114/Q124)*100</f>
        <v>2.3418464687072153E-3</v>
      </c>
      <c r="R115" s="23">
        <f t="shared" ref="R115" si="1722">+(R114/R124)*100</f>
        <v>1.6215437654760636E-3</v>
      </c>
      <c r="S115" s="88">
        <f t="shared" ref="S115" si="1723">+(S114/S124)*100</f>
        <v>5.6206941495538032E-3</v>
      </c>
      <c r="T115" s="23">
        <f t="shared" ref="T115:U115" si="1724">+(T114/T124)*100</f>
        <v>0</v>
      </c>
      <c r="U115" s="23">
        <f t="shared" si="1724"/>
        <v>0</v>
      </c>
      <c r="V115" s="23">
        <f t="shared" ref="V115" si="1725">+(V114/V124)*100</f>
        <v>4.5340017524236778E-4</v>
      </c>
      <c r="W115" s="23">
        <f t="shared" ref="W115:X115" si="1726">+(W114/W124)*100</f>
        <v>0</v>
      </c>
      <c r="X115" s="23">
        <f t="shared" si="1726"/>
        <v>4.7523032097006035E-7</v>
      </c>
      <c r="Y115" s="23">
        <f t="shared" ref="Y115:Z115" si="1727">+(Y114/Y124)*100</f>
        <v>6.0052684380835022E-4</v>
      </c>
      <c r="Z115" s="23">
        <f t="shared" si="1727"/>
        <v>1.4135223405701854E-5</v>
      </c>
      <c r="AA115" s="23">
        <f t="shared" ref="AA115:AB115" si="1728">+(AA114/AA124)*100</f>
        <v>0</v>
      </c>
      <c r="AB115" s="23">
        <f t="shared" si="1728"/>
        <v>4.1184449483776475E-4</v>
      </c>
      <c r="AC115" s="23">
        <f t="shared" ref="AC115:AD115" si="1729">+(AC114/AC124)*100</f>
        <v>7.7547871072333209E-5</v>
      </c>
      <c r="AD115" s="23">
        <f t="shared" si="1729"/>
        <v>0</v>
      </c>
      <c r="AE115" s="23">
        <f t="shared" ref="AE115:AF115" si="1730">+(AE114/AE124)*100</f>
        <v>0</v>
      </c>
      <c r="AF115" s="23">
        <f t="shared" si="1730"/>
        <v>1.5683999710329557E-3</v>
      </c>
      <c r="AG115" s="23">
        <f t="shared" ref="AG115:AH115" si="1731">+(AG114/AG124)*100</f>
        <v>0</v>
      </c>
      <c r="AH115" s="23">
        <f t="shared" si="1731"/>
        <v>0</v>
      </c>
      <c r="AI115" s="23">
        <f t="shared" ref="AI115:AJ115" si="1732">+(AI114/AI124)*100</f>
        <v>2.5021058244916887E-4</v>
      </c>
      <c r="AJ115" s="23">
        <f t="shared" si="1732"/>
        <v>3.632449844266922E-7</v>
      </c>
      <c r="AK115" s="23">
        <f t="shared" ref="AK115:AL115" si="1733">+(AK114/AK124)*100</f>
        <v>0</v>
      </c>
      <c r="AL115" s="23">
        <f t="shared" si="1733"/>
        <v>3.7175454368736804E-4</v>
      </c>
      <c r="AM115" s="23">
        <f t="shared" ref="AM115:AN115" si="1734">+(AM114/AM124)*100</f>
        <v>0</v>
      </c>
      <c r="AN115" s="23">
        <f t="shared" si="1734"/>
        <v>0</v>
      </c>
      <c r="AO115" s="23">
        <f t="shared" ref="AO115:AP115" si="1735">+(AO114/AO124)*100</f>
        <v>1.0034725730014111E-3</v>
      </c>
      <c r="AP115" s="23">
        <f t="shared" si="1735"/>
        <v>0</v>
      </c>
      <c r="AQ115" s="23">
        <f t="shared" ref="AQ115:AR115" si="1736">+(AQ114/AQ124)*100</f>
        <v>6.2569289893168176E-5</v>
      </c>
      <c r="AR115" s="23">
        <f t="shared" si="1736"/>
        <v>3.7488031729455892E-4</v>
      </c>
      <c r="AS115" s="23">
        <f t="shared" ref="AS115:AT115" si="1737">+(AS114/AS124)*100</f>
        <v>4.2482550722345563E-3</v>
      </c>
      <c r="AT115" s="23">
        <f t="shared" si="1737"/>
        <v>0</v>
      </c>
      <c r="AU115" s="23">
        <f t="shared" ref="AU115:AV115" si="1738">+(AU114/AU124)*100</f>
        <v>0</v>
      </c>
      <c r="AV115" s="23">
        <f t="shared" si="1738"/>
        <v>1.1699238677804254E-3</v>
      </c>
      <c r="AW115" s="23">
        <f t="shared" ref="AW115:AX115" si="1739">+(AW114/AW124)*100</f>
        <v>1.8779617311354019E-4</v>
      </c>
      <c r="AX115" s="23">
        <f t="shared" si="1739"/>
        <v>5.8903994145764518E-5</v>
      </c>
      <c r="AY115" s="23">
        <f t="shared" ref="AY115:AZ115" si="1740">+(AY114/AY124)*100</f>
        <v>0</v>
      </c>
      <c r="AZ115" s="23">
        <f t="shared" si="1740"/>
        <v>0</v>
      </c>
      <c r="BA115" s="23">
        <f t="shared" ref="BA115:BB115" si="1741">+(BA114/BA124)*100</f>
        <v>0</v>
      </c>
      <c r="BB115" s="23">
        <f t="shared" si="1741"/>
        <v>1.3518116860445687E-3</v>
      </c>
      <c r="BC115" s="23">
        <f t="shared" ref="BC115:BD115" si="1742">+(BC114/BC124)*100</f>
        <v>7.1600536780540487E-4</v>
      </c>
      <c r="BD115" s="23">
        <f t="shared" si="1742"/>
        <v>5.9880306066065581E-5</v>
      </c>
      <c r="BE115" s="23">
        <f t="shared" ref="BE115:BG115" si="1743">+(BE114/BE124)*100</f>
        <v>5.4311263084027613E-3</v>
      </c>
      <c r="BF115" s="23">
        <f t="shared" ref="BF115" si="1744">+(BF114/BF124)*100</f>
        <v>1.0669637554687268E-2</v>
      </c>
      <c r="BG115" s="23">
        <f t="shared" si="1743"/>
        <v>0</v>
      </c>
      <c r="BH115" s="23">
        <f t="shared" ref="BH115:BI115" si="1745">+(BH114/BH124)*100</f>
        <v>9.2907294018830121E-4</v>
      </c>
      <c r="BI115" s="23">
        <f t="shared" si="1745"/>
        <v>6.0600304376602911E-5</v>
      </c>
      <c r="BJ115" s="23">
        <f t="shared" ref="BJ115:BK115" si="1746">+(BJ114/BJ124)*100</f>
        <v>1.0786968250393449E-3</v>
      </c>
      <c r="BK115" s="23">
        <f t="shared" si="1746"/>
        <v>1.412507309451063E-4</v>
      </c>
      <c r="BL115" s="23">
        <f t="shared" ref="BL115:BM115" si="1747">+(BL114/BL124)*100</f>
        <v>2.9311512049848357E-4</v>
      </c>
      <c r="BM115" s="23">
        <f t="shared" si="1747"/>
        <v>1.4720078692094534E-4</v>
      </c>
      <c r="BN115" s="23">
        <f t="shared" ref="BN115:BO115" si="1748">+(BN114/BN124)*100</f>
        <v>7.484845874593508E-4</v>
      </c>
      <c r="BO115" s="23">
        <f t="shared" si="1748"/>
        <v>1.3087314145464695E-3</v>
      </c>
      <c r="BP115" s="23">
        <f t="shared" ref="BP115:BQ115" si="1749">+(BP114/BP124)*100</f>
        <v>8.5398080679229915E-4</v>
      </c>
      <c r="BQ115" s="23">
        <f t="shared" si="1749"/>
        <v>2.0817127680362806E-4</v>
      </c>
      <c r="BR115" s="23">
        <f t="shared" ref="BR115:BS115" si="1750">+(BR114/BR124)*100</f>
        <v>2.6563231694319426E-4</v>
      </c>
      <c r="BS115" s="23">
        <f t="shared" si="1750"/>
        <v>6.0349371105137264E-3</v>
      </c>
      <c r="BT115" s="23">
        <v>0</v>
      </c>
      <c r="BU115" s="23">
        <v>0</v>
      </c>
      <c r="BV115" s="23">
        <v>1.9052482129466532E-3</v>
      </c>
      <c r="BW115" s="23">
        <v>2.8685385996195661E-3</v>
      </c>
      <c r="BX115" s="23">
        <v>2.5345616932770658E-4</v>
      </c>
      <c r="BY115" s="23">
        <v>2.5769877252234091E-4</v>
      </c>
      <c r="BZ115" s="23">
        <v>0</v>
      </c>
      <c r="CA115" s="23">
        <v>0</v>
      </c>
      <c r="CB115" s="23">
        <v>1.2217346651177165E-3</v>
      </c>
      <c r="CC115" s="23">
        <v>9.7004433519657274E-4</v>
      </c>
      <c r="CD115" s="23">
        <v>2.9800809816622352E-4</v>
      </c>
      <c r="CE115" s="23">
        <v>2.5683955252376743E-4</v>
      </c>
      <c r="CF115" s="23">
        <v>8.0315684054205454E-3</v>
      </c>
      <c r="CG115" s="23">
        <v>2.2921696489929971E-3</v>
      </c>
      <c r="CH115" s="23">
        <v>0</v>
      </c>
      <c r="CI115" s="23">
        <v>9.5532541068078574E-4</v>
      </c>
      <c r="CJ115" s="23">
        <v>7.8548294464227662E-4</v>
      </c>
      <c r="CK115" s="23">
        <v>8.0238319715288708E-5</v>
      </c>
      <c r="CL115" s="23">
        <v>7.8773087755925871E-5</v>
      </c>
      <c r="CM115" s="23">
        <v>2.9053785854642541E-4</v>
      </c>
      <c r="CN115" s="23">
        <v>6.2347371345566078E-3</v>
      </c>
    </row>
    <row r="116" spans="2:92" x14ac:dyDescent="0.25">
      <c r="B116" s="190"/>
      <c r="C116" s="47" t="s">
        <v>143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</row>
    <row r="117" spans="2:92" x14ac:dyDescent="0.25">
      <c r="B117" s="190"/>
      <c r="C117" s="22" t="s">
        <v>99</v>
      </c>
      <c r="D117" s="23">
        <v>0</v>
      </c>
      <c r="E117" s="23">
        <v>0</v>
      </c>
      <c r="F117" s="23">
        <v>0</v>
      </c>
      <c r="G117" s="23">
        <f t="shared" ref="G117:H117" si="1751">+(G116/G103)*100</f>
        <v>0</v>
      </c>
      <c r="H117" s="23">
        <f t="shared" si="1751"/>
        <v>0.96700823433100003</v>
      </c>
      <c r="I117" s="23">
        <f t="shared" ref="I117:BO117" si="1752">+(I116/I103)*100</f>
        <v>22.062616459463545</v>
      </c>
      <c r="J117" s="23">
        <f t="shared" si="1752"/>
        <v>18.812462893754294</v>
      </c>
      <c r="K117" s="23">
        <f t="shared" si="1752"/>
        <v>18.417038543586372</v>
      </c>
      <c r="L117" s="23">
        <f t="shared" si="1752"/>
        <v>27.66315838845906</v>
      </c>
      <c r="M117" s="23">
        <f t="shared" si="1752"/>
        <v>42.402152341329753</v>
      </c>
      <c r="N117" s="23">
        <f t="shared" si="1752"/>
        <v>55.997842442888668</v>
      </c>
      <c r="O117" s="23">
        <f t="shared" si="1752"/>
        <v>45.105715119935589</v>
      </c>
      <c r="P117" s="23">
        <f t="shared" si="1752"/>
        <v>51.954326231718419</v>
      </c>
      <c r="Q117" s="23">
        <f t="shared" si="1752"/>
        <v>62.928844591411369</v>
      </c>
      <c r="R117" s="23">
        <f t="shared" si="1752"/>
        <v>35.494418728767215</v>
      </c>
      <c r="S117" s="23">
        <f t="shared" si="1752"/>
        <v>60.55696823802927</v>
      </c>
      <c r="T117" s="23">
        <f t="shared" si="1752"/>
        <v>100</v>
      </c>
      <c r="U117" s="23">
        <f t="shared" si="1752"/>
        <v>48.19302063001129</v>
      </c>
      <c r="V117" s="23">
        <f t="shared" si="1752"/>
        <v>24.892550139932386</v>
      </c>
      <c r="W117" s="23">
        <f t="shared" si="1752"/>
        <v>36.631406354855486</v>
      </c>
      <c r="X117" s="23">
        <f t="shared" si="1752"/>
        <v>19.668206151046437</v>
      </c>
      <c r="Y117" s="23">
        <f t="shared" si="1752"/>
        <v>72.659868573711563</v>
      </c>
      <c r="Z117" s="23">
        <f t="shared" si="1752"/>
        <v>30.555782644785591</v>
      </c>
      <c r="AA117" s="23">
        <f t="shared" si="1752"/>
        <v>41.069639840187435</v>
      </c>
      <c r="AB117" s="23">
        <f t="shared" si="1752"/>
        <v>22.837388240650718</v>
      </c>
      <c r="AC117" s="23">
        <f t="shared" si="1752"/>
        <v>47.27725658377679</v>
      </c>
      <c r="AD117" s="23">
        <f t="shared" si="1752"/>
        <v>100</v>
      </c>
      <c r="AE117" s="23">
        <f t="shared" si="1752"/>
        <v>86.879434083181565</v>
      </c>
      <c r="AF117" s="23">
        <f t="shared" si="1752"/>
        <v>40.204378593264877</v>
      </c>
      <c r="AG117" s="23">
        <f t="shared" si="1752"/>
        <v>100</v>
      </c>
      <c r="AH117" s="23">
        <f t="shared" si="1752"/>
        <v>57.855040910647539</v>
      </c>
      <c r="AI117" s="23">
        <f t="shared" si="1752"/>
        <v>23.697565334504471</v>
      </c>
      <c r="AJ117" s="23">
        <f t="shared" si="1752"/>
        <v>46.292243485201936</v>
      </c>
      <c r="AK117" s="23">
        <f t="shared" si="1752"/>
        <v>24.39303875901745</v>
      </c>
      <c r="AL117" s="23">
        <f t="shared" si="1752"/>
        <v>54.616597200201781</v>
      </c>
      <c r="AM117" s="23">
        <f t="shared" si="1752"/>
        <v>100</v>
      </c>
      <c r="AN117" s="23">
        <f t="shared" si="1752"/>
        <v>58.297902447628999</v>
      </c>
      <c r="AO117" s="23">
        <f t="shared" si="1752"/>
        <v>59.727333528712791</v>
      </c>
      <c r="AP117" s="23">
        <f t="shared" si="1752"/>
        <v>48.89293657722073</v>
      </c>
      <c r="AQ117" s="23">
        <f t="shared" si="1752"/>
        <v>79.419005855774031</v>
      </c>
      <c r="AR117" s="23">
        <f t="shared" si="1752"/>
        <v>92.588685255265617</v>
      </c>
      <c r="AS117" s="23">
        <f t="shared" si="1752"/>
        <v>65.665929261479036</v>
      </c>
      <c r="AT117" s="23">
        <f t="shared" si="1752"/>
        <v>100</v>
      </c>
      <c r="AU117" s="23">
        <f t="shared" si="1752"/>
        <v>73.125841252603863</v>
      </c>
      <c r="AV117" s="23">
        <f t="shared" si="1752"/>
        <v>16.27639493125999</v>
      </c>
      <c r="AW117" s="23">
        <f t="shared" si="1752"/>
        <v>41.248992955048422</v>
      </c>
      <c r="AX117" s="23">
        <f t="shared" si="1752"/>
        <v>13.906129969649312</v>
      </c>
      <c r="AY117" s="23">
        <f t="shared" si="1752"/>
        <v>68.667783824430202</v>
      </c>
      <c r="AZ117" s="23">
        <f t="shared" si="1752"/>
        <v>100</v>
      </c>
      <c r="BA117" s="23">
        <f t="shared" si="1752"/>
        <v>83.380444580886319</v>
      </c>
      <c r="BB117" s="23">
        <f t="shared" si="1752"/>
        <v>49.095306532647967</v>
      </c>
      <c r="BC117" s="23">
        <f t="shared" si="1752"/>
        <v>84.381608875415623</v>
      </c>
      <c r="BD117" s="23">
        <f t="shared" si="1752"/>
        <v>11.837096922057762</v>
      </c>
      <c r="BE117" s="23">
        <f t="shared" si="1752"/>
        <v>85.405515575188872</v>
      </c>
      <c r="BF117" s="23">
        <f t="shared" si="1752"/>
        <v>65.874243797602887</v>
      </c>
      <c r="BG117" s="23">
        <f t="shared" si="1752"/>
        <v>100</v>
      </c>
      <c r="BH117" s="23">
        <f t="shared" si="1752"/>
        <v>63.047511500831099</v>
      </c>
      <c r="BI117" s="23">
        <f t="shared" si="1752"/>
        <v>32.30074599039861</v>
      </c>
      <c r="BJ117" s="23">
        <f t="shared" si="1752"/>
        <v>73.058987783115001</v>
      </c>
      <c r="BK117" s="23">
        <f t="shared" si="1752"/>
        <v>13.417676627990039</v>
      </c>
      <c r="BL117" s="23">
        <f t="shared" si="1752"/>
        <v>57.964685389411429</v>
      </c>
      <c r="BM117" s="23">
        <f t="shared" si="1752"/>
        <v>99.781676125066639</v>
      </c>
      <c r="BN117" s="23">
        <f t="shared" si="1752"/>
        <v>85.458682008361421</v>
      </c>
      <c r="BO117" s="23">
        <f t="shared" si="1752"/>
        <v>20.133380861512016</v>
      </c>
      <c r="BP117" s="23">
        <f t="shared" ref="BP117:BQ117" si="1753">+(BP116/BP103)*100</f>
        <v>25.867095975370457</v>
      </c>
      <c r="BQ117" s="23">
        <f t="shared" si="1753"/>
        <v>11.977153164349112</v>
      </c>
      <c r="BR117" s="23">
        <f t="shared" ref="BR117:BS117" si="1754">+(BR116/BR103)*100</f>
        <v>80.960906741093567</v>
      </c>
      <c r="BS117" s="23">
        <f t="shared" si="1754"/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</row>
    <row r="118" spans="2:92" x14ac:dyDescent="0.25">
      <c r="B118" s="190"/>
      <c r="C118" s="22" t="s">
        <v>158</v>
      </c>
      <c r="D118" s="23">
        <v>0</v>
      </c>
      <c r="E118" s="23">
        <v>0</v>
      </c>
      <c r="F118" s="23">
        <v>0</v>
      </c>
      <c r="G118" s="23">
        <f t="shared" ref="G118:H118" si="1755">+(G116/G9)*100</f>
        <v>0</v>
      </c>
      <c r="H118" s="23">
        <f t="shared" si="1755"/>
        <v>0.12583418364375173</v>
      </c>
      <c r="I118" s="23">
        <f t="shared" ref="I118:BO118" si="1756">+(I116/I9)*100</f>
        <v>3.0864900007081522</v>
      </c>
      <c r="J118" s="23">
        <f t="shared" si="1756"/>
        <v>2.5188865446722111</v>
      </c>
      <c r="K118" s="23">
        <f t="shared" si="1756"/>
        <v>2.349947745830324</v>
      </c>
      <c r="L118" s="23">
        <f t="shared" si="1756"/>
        <v>3.8602172125681218</v>
      </c>
      <c r="M118" s="23">
        <f t="shared" si="1756"/>
        <v>6.4219945186512666</v>
      </c>
      <c r="N118" s="23">
        <f t="shared" si="1756"/>
        <v>8.3188367294546506</v>
      </c>
      <c r="O118" s="23">
        <f t="shared" si="1756"/>
        <v>6.3136044952377031</v>
      </c>
      <c r="P118" s="23">
        <f t="shared" si="1756"/>
        <v>7.3313258423415366</v>
      </c>
      <c r="Q118" s="23">
        <f t="shared" si="1756"/>
        <v>11.594078794053939</v>
      </c>
      <c r="R118" s="23">
        <f t="shared" si="1756"/>
        <v>4.0952948456517406</v>
      </c>
      <c r="S118" s="23">
        <f t="shared" si="1756"/>
        <v>11.266571921120585</v>
      </c>
      <c r="T118" s="23">
        <f t="shared" si="1756"/>
        <v>3.8808051276147086</v>
      </c>
      <c r="U118" s="23">
        <f t="shared" si="1756"/>
        <v>3.8274899763702672</v>
      </c>
      <c r="V118" s="23">
        <f t="shared" si="1756"/>
        <v>2.2330526125154222</v>
      </c>
      <c r="W118" s="23">
        <f t="shared" si="1756"/>
        <v>5.2538824559820245</v>
      </c>
      <c r="X118" s="23">
        <f t="shared" si="1756"/>
        <v>1.5633131142225272</v>
      </c>
      <c r="Y118" s="23">
        <f t="shared" si="1756"/>
        <v>22.919468774268513</v>
      </c>
      <c r="Z118" s="23">
        <f t="shared" si="1756"/>
        <v>4.8767596729524545</v>
      </c>
      <c r="AA118" s="23">
        <f t="shared" si="1756"/>
        <v>4.3954419050680187</v>
      </c>
      <c r="AB118" s="23">
        <f t="shared" si="1756"/>
        <v>2.163859535284844</v>
      </c>
      <c r="AC118" s="23">
        <f t="shared" si="1756"/>
        <v>5.1252516219241659</v>
      </c>
      <c r="AD118" s="23">
        <f t="shared" si="1756"/>
        <v>3.1285503664943612</v>
      </c>
      <c r="AE118" s="23">
        <f t="shared" si="1756"/>
        <v>28.559614779567006</v>
      </c>
      <c r="AF118" s="23">
        <f t="shared" si="1756"/>
        <v>4.2967391795413947</v>
      </c>
      <c r="AG118" s="23">
        <f t="shared" si="1756"/>
        <v>4.9675486166980978</v>
      </c>
      <c r="AH118" s="23">
        <f t="shared" si="1756"/>
        <v>8.4552837548973798</v>
      </c>
      <c r="AI118" s="23">
        <f t="shared" si="1756"/>
        <v>1.7240742795846622</v>
      </c>
      <c r="AJ118" s="23">
        <f t="shared" si="1756"/>
        <v>4.6603987219154552</v>
      </c>
      <c r="AK118" s="23">
        <f t="shared" si="1756"/>
        <v>3.2168716792777552</v>
      </c>
      <c r="AL118" s="23">
        <f t="shared" si="1756"/>
        <v>21.854102235452512</v>
      </c>
      <c r="AM118" s="23">
        <f t="shared" si="1756"/>
        <v>5.9349665307543553</v>
      </c>
      <c r="AN118" s="23">
        <f t="shared" si="1756"/>
        <v>6.8267379231272658</v>
      </c>
      <c r="AO118" s="23">
        <f t="shared" si="1756"/>
        <v>7.4355875274856889</v>
      </c>
      <c r="AP118" s="23">
        <f t="shared" si="1756"/>
        <v>4.8385343697306107</v>
      </c>
      <c r="AQ118" s="23">
        <f t="shared" si="1756"/>
        <v>13.925272351796513</v>
      </c>
      <c r="AR118" s="23">
        <f t="shared" si="1756"/>
        <v>73.55321905890338</v>
      </c>
      <c r="AS118" s="23">
        <f t="shared" si="1756"/>
        <v>13.370884507214992</v>
      </c>
      <c r="AT118" s="23">
        <f t="shared" si="1756"/>
        <v>6.1802637312597923</v>
      </c>
      <c r="AU118" s="23">
        <f t="shared" si="1756"/>
        <v>11.077287717098198</v>
      </c>
      <c r="AV118" s="23">
        <f t="shared" si="1756"/>
        <v>1.9990354266259609</v>
      </c>
      <c r="AW118" s="23">
        <f t="shared" si="1756"/>
        <v>6.7366626361200792</v>
      </c>
      <c r="AX118" s="23">
        <f t="shared" si="1756"/>
        <v>1.5928376758866496</v>
      </c>
      <c r="AY118" s="23">
        <f t="shared" si="1756"/>
        <v>14.671636851408074</v>
      </c>
      <c r="AZ118" s="23">
        <f t="shared" si="1756"/>
        <v>2.7523199455550573</v>
      </c>
      <c r="BA118" s="23">
        <f t="shared" si="1756"/>
        <v>15.942890682002306</v>
      </c>
      <c r="BB118" s="23">
        <f t="shared" si="1756"/>
        <v>10.266128970891179</v>
      </c>
      <c r="BC118" s="23">
        <f t="shared" si="1756"/>
        <v>35.704614400572687</v>
      </c>
      <c r="BD118" s="23">
        <f t="shared" si="1756"/>
        <v>0.9275768499675513</v>
      </c>
      <c r="BE118" s="23">
        <f t="shared" si="1756"/>
        <v>66.052924913320084</v>
      </c>
      <c r="BF118" s="23">
        <f t="shared" si="1756"/>
        <v>16.219197038616219</v>
      </c>
      <c r="BG118" s="23">
        <f t="shared" si="1756"/>
        <v>0.55271478297811483</v>
      </c>
      <c r="BH118" s="23">
        <f t="shared" si="1756"/>
        <v>37.107815443593068</v>
      </c>
      <c r="BI118" s="23">
        <f t="shared" si="1756"/>
        <v>2.4184392868473594</v>
      </c>
      <c r="BJ118" s="23">
        <f t="shared" si="1756"/>
        <v>24.770447331833953</v>
      </c>
      <c r="BK118" s="23">
        <f t="shared" si="1756"/>
        <v>1.1808229789612934</v>
      </c>
      <c r="BL118" s="23">
        <f t="shared" si="1756"/>
        <v>26.434033140608541</v>
      </c>
      <c r="BM118" s="23">
        <f t="shared" si="1756"/>
        <v>24.451339680477496</v>
      </c>
      <c r="BN118" s="23">
        <f t="shared" si="1756"/>
        <v>40.908047363497971</v>
      </c>
      <c r="BO118" s="23">
        <f t="shared" si="1756"/>
        <v>3.7783047863791523</v>
      </c>
      <c r="BP118" s="23">
        <f t="shared" ref="BP118:BQ118" si="1757">+(BP116/BP9)*100</f>
        <v>4.2368504520130106</v>
      </c>
      <c r="BQ118" s="23">
        <f t="shared" si="1757"/>
        <v>0.68490669369381663</v>
      </c>
      <c r="BR118" s="23">
        <f t="shared" ref="BR118:BS118" si="1758">+(BR116/BR9)*100</f>
        <v>48.1469345699266</v>
      </c>
      <c r="BS118" s="23">
        <f t="shared" si="1758"/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</row>
    <row r="119" spans="2:92" x14ac:dyDescent="0.25">
      <c r="B119" s="190"/>
      <c r="C119" s="133" t="s">
        <v>156</v>
      </c>
      <c r="D119" s="23">
        <f t="shared" ref="D119:H119" si="1759">+(D116/D124)*100</f>
        <v>0</v>
      </c>
      <c r="E119" s="23">
        <f t="shared" si="1759"/>
        <v>0</v>
      </c>
      <c r="F119" s="23">
        <f t="shared" si="1759"/>
        <v>0</v>
      </c>
      <c r="G119" s="23">
        <f t="shared" si="1759"/>
        <v>0</v>
      </c>
      <c r="H119" s="23">
        <f t="shared" si="1759"/>
        <v>1.7459389801887271E-3</v>
      </c>
      <c r="I119" s="23">
        <f t="shared" ref="I119:BO119" si="1760">+(I116/I124)*100</f>
        <v>5.6881758691751112E-2</v>
      </c>
      <c r="J119" s="23">
        <f t="shared" si="1760"/>
        <v>3.7539653145172047E-2</v>
      </c>
      <c r="K119" s="23">
        <f t="shared" si="1760"/>
        <v>2.9781048084722383E-2</v>
      </c>
      <c r="L119" s="23">
        <f t="shared" si="1760"/>
        <v>4.5773444179895206E-2</v>
      </c>
      <c r="M119" s="23">
        <f t="shared" si="1760"/>
        <v>6.1100771744888469E-2</v>
      </c>
      <c r="N119" s="23">
        <f t="shared" si="1760"/>
        <v>9.4514045266959362E-2</v>
      </c>
      <c r="O119" s="23">
        <f t="shared" si="1760"/>
        <v>8.2404844576859412E-2</v>
      </c>
      <c r="P119" s="23">
        <f t="shared" si="1760"/>
        <v>0.12948587545414594</v>
      </c>
      <c r="Q119" s="23">
        <f t="shared" si="1760"/>
        <v>0.20043678401514267</v>
      </c>
      <c r="R119" s="23">
        <f t="shared" si="1760"/>
        <v>6.5148841488445575E-2</v>
      </c>
      <c r="S119" s="23">
        <f t="shared" si="1760"/>
        <v>0.20643978966944473</v>
      </c>
      <c r="T119" s="23">
        <f t="shared" si="1760"/>
        <v>2.6510785512212226E-3</v>
      </c>
      <c r="U119" s="23">
        <f t="shared" si="1760"/>
        <v>6.6741816790312283E-3</v>
      </c>
      <c r="V119" s="23">
        <f t="shared" si="1760"/>
        <v>5.782834968121096E-3</v>
      </c>
      <c r="W119" s="23">
        <f t="shared" si="1760"/>
        <v>7.830870976978448E-3</v>
      </c>
      <c r="X119" s="23">
        <f t="shared" si="1760"/>
        <v>4.8698199579079327E-3</v>
      </c>
      <c r="Y119" s="23">
        <f t="shared" si="1760"/>
        <v>1.1719308878336967E-2</v>
      </c>
      <c r="Z119" s="23">
        <f t="shared" si="1760"/>
        <v>3.5930454082202588E-3</v>
      </c>
      <c r="AA119" s="23">
        <f t="shared" si="1760"/>
        <v>6.2365824062856588E-3</v>
      </c>
      <c r="AB119" s="23">
        <f t="shared" si="1760"/>
        <v>5.4293909645131986E-3</v>
      </c>
      <c r="AC119" s="23">
        <f t="shared" si="1760"/>
        <v>1.1438815758079481E-2</v>
      </c>
      <c r="AD119" s="23">
        <f t="shared" si="1760"/>
        <v>4.5993439768969363E-3</v>
      </c>
      <c r="AE119" s="23">
        <f t="shared" si="1760"/>
        <v>1.8839572844030601E-2</v>
      </c>
      <c r="AF119" s="23">
        <f t="shared" si="1760"/>
        <v>8.8901283976294973E-2</v>
      </c>
      <c r="AG119" s="23">
        <f t="shared" si="1760"/>
        <v>2.5180643063177715E-3</v>
      </c>
      <c r="AH119" s="23">
        <f t="shared" si="1760"/>
        <v>8.7994358050026821E-3</v>
      </c>
      <c r="AI119" s="23">
        <f t="shared" si="1760"/>
        <v>4.2079823196347439E-3</v>
      </c>
      <c r="AJ119" s="23">
        <f t="shared" si="1760"/>
        <v>9.6286607140136145E-3</v>
      </c>
      <c r="AK119" s="23">
        <f t="shared" si="1760"/>
        <v>5.313521257260344E-3</v>
      </c>
      <c r="AL119" s="23">
        <f t="shared" si="1760"/>
        <v>1.3576714757576328E-2</v>
      </c>
      <c r="AM119" s="23">
        <f t="shared" si="1760"/>
        <v>3.5166160611990556E-3</v>
      </c>
      <c r="AN119" s="23">
        <f t="shared" si="1760"/>
        <v>8.0210419403147146E-3</v>
      </c>
      <c r="AO119" s="23">
        <f t="shared" si="1760"/>
        <v>2.1792838132500957E-2</v>
      </c>
      <c r="AP119" s="23">
        <f t="shared" si="1760"/>
        <v>1.017488273156282E-2</v>
      </c>
      <c r="AQ119" s="23">
        <f t="shared" si="1760"/>
        <v>7.7857159357467468E-2</v>
      </c>
      <c r="AR119" s="23">
        <f t="shared" si="1760"/>
        <v>0.14490247590655062</v>
      </c>
      <c r="AS119" s="23">
        <f t="shared" si="1760"/>
        <v>0.31009675699672223</v>
      </c>
      <c r="AT119" s="23">
        <f t="shared" si="1760"/>
        <v>3.3034966288550283E-3</v>
      </c>
      <c r="AU119" s="23">
        <f t="shared" si="1760"/>
        <v>1.1154639820550913E-2</v>
      </c>
      <c r="AV119" s="23">
        <f t="shared" si="1760"/>
        <v>5.8874940595421924E-3</v>
      </c>
      <c r="AW119" s="23">
        <f t="shared" si="1760"/>
        <v>1.3253497416993592E-2</v>
      </c>
      <c r="AX119" s="23">
        <f t="shared" si="1760"/>
        <v>2.8680355751078668E-3</v>
      </c>
      <c r="AY119" s="23">
        <f t="shared" si="1760"/>
        <v>9.7078169808074259E-3</v>
      </c>
      <c r="AZ119" s="23">
        <f t="shared" si="1760"/>
        <v>3.3874277011600061E-3</v>
      </c>
      <c r="BA119" s="23">
        <f t="shared" si="1760"/>
        <v>1.9919767035055637E-2</v>
      </c>
      <c r="BB119" s="23">
        <f t="shared" si="1760"/>
        <v>3.7001594927440096E-2</v>
      </c>
      <c r="BC119" s="23">
        <f t="shared" si="1760"/>
        <v>0.11046882163533132</v>
      </c>
      <c r="BD119" s="23">
        <f t="shared" si="1760"/>
        <v>2.7248143623474796E-3</v>
      </c>
      <c r="BE119" s="23">
        <f t="shared" si="1760"/>
        <v>0.17954139120873527</v>
      </c>
      <c r="BF119" s="23">
        <f t="shared" si="1760"/>
        <v>0.39075292003998641</v>
      </c>
      <c r="BG119" s="23">
        <f t="shared" si="1760"/>
        <v>3.3377971125114186E-3</v>
      </c>
      <c r="BH119" s="23">
        <f t="shared" si="1760"/>
        <v>7.7683693570461829E-2</v>
      </c>
      <c r="BI119" s="23">
        <f t="shared" si="1760"/>
        <v>8.2365815248600389E-3</v>
      </c>
      <c r="BJ119" s="23">
        <f t="shared" si="1760"/>
        <v>7.4052375194813974E-2</v>
      </c>
      <c r="BK119" s="23">
        <f t="shared" si="1760"/>
        <v>3.5705535797662569E-3</v>
      </c>
      <c r="BL119" s="23">
        <f t="shared" si="1760"/>
        <v>4.5763865071152467E-2</v>
      </c>
      <c r="BM119" s="23">
        <f t="shared" si="1760"/>
        <v>6.7275927794814644E-2</v>
      </c>
      <c r="BN119" s="23">
        <f t="shared" si="1760"/>
        <v>8.7357818053088634E-2</v>
      </c>
      <c r="BO119" s="23">
        <f t="shared" si="1760"/>
        <v>1.7626603822068654E-2</v>
      </c>
      <c r="BP119" s="23">
        <f t="shared" ref="BP119:BQ119" si="1761">+(BP116/BP124)*100</f>
        <v>9.9158157158357844E-3</v>
      </c>
      <c r="BQ119" s="23">
        <f t="shared" si="1761"/>
        <v>3.2080189772464764E-3</v>
      </c>
      <c r="BR119" s="23">
        <f t="shared" ref="BR119:BS119" si="1762">+(BR116/BR124)*100</f>
        <v>0.15284230242725877</v>
      </c>
      <c r="BS119" s="23">
        <f t="shared" si="1762"/>
        <v>0.55087135284387889</v>
      </c>
      <c r="BT119" s="23">
        <v>2.8345870807640083E-3</v>
      </c>
      <c r="BU119" s="23">
        <v>0.14182263490020453</v>
      </c>
      <c r="BV119" s="23">
        <v>3.7440601195817443E-2</v>
      </c>
      <c r="BW119" s="23">
        <v>7.297566022604568E-2</v>
      </c>
      <c r="BX119" s="23">
        <v>4.4584072202274918E-3</v>
      </c>
      <c r="BY119" s="23">
        <v>7.1935003964364898E-3</v>
      </c>
      <c r="BZ119" s="23">
        <v>4.3049141621251336E-3</v>
      </c>
      <c r="CA119" s="23">
        <v>0.16419357334073953</v>
      </c>
      <c r="CB119" s="23">
        <v>6.6597228491990429E-2</v>
      </c>
      <c r="CC119" s="23">
        <v>8.2265381316366612E-2</v>
      </c>
      <c r="CD119" s="23">
        <v>5.3873838198162825E-3</v>
      </c>
      <c r="CE119" s="23">
        <v>0.10807566692517098</v>
      </c>
      <c r="CF119" s="23">
        <v>0.69754953907570461</v>
      </c>
      <c r="CG119" s="23">
        <v>5.9731165836507658E-2</v>
      </c>
      <c r="CH119" s="23">
        <v>4.7465295397225077E-2</v>
      </c>
      <c r="CI119" s="23">
        <v>3.5128935249153954E-2</v>
      </c>
      <c r="CJ119" s="23">
        <v>1.1329146141244997E-2</v>
      </c>
      <c r="CK119" s="23">
        <v>5.6134278971029525E-3</v>
      </c>
      <c r="CL119" s="23">
        <v>5.9322354331246881E-3</v>
      </c>
      <c r="CM119" s="23">
        <v>4.9235238643182359E-3</v>
      </c>
      <c r="CN119" s="23">
        <v>1.6705478049308917E-2</v>
      </c>
    </row>
    <row r="120" spans="2:92" x14ac:dyDescent="0.25">
      <c r="B120" s="190"/>
      <c r="C120" s="111" t="s">
        <v>163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</row>
    <row r="121" spans="2:92" x14ac:dyDescent="0.25">
      <c r="B121" s="190"/>
      <c r="C121" s="34" t="s">
        <v>157</v>
      </c>
      <c r="D121" s="23">
        <f>+(D120/D124)*100</f>
        <v>0</v>
      </c>
      <c r="E121" s="23">
        <f t="shared" ref="E121:BO121" si="1763">+(E120/E124)*100</f>
        <v>0</v>
      </c>
      <c r="F121" s="23">
        <f t="shared" si="1763"/>
        <v>0</v>
      </c>
      <c r="G121" s="23">
        <f t="shared" si="1763"/>
        <v>0</v>
      </c>
      <c r="H121" s="23">
        <f t="shared" si="1763"/>
        <v>0</v>
      </c>
      <c r="I121" s="23">
        <f t="shared" si="1763"/>
        <v>5.3787694389283373E-2</v>
      </c>
      <c r="J121" s="23">
        <f t="shared" si="1763"/>
        <v>3.238371375218E-2</v>
      </c>
      <c r="K121" s="23">
        <f t="shared" si="1763"/>
        <v>2.6409620200724439E-2</v>
      </c>
      <c r="L121" s="23">
        <f t="shared" si="1763"/>
        <v>2.9730308370107858E-2</v>
      </c>
      <c r="M121" s="23">
        <f t="shared" si="1763"/>
        <v>4.7179027715585756E-2</v>
      </c>
      <c r="N121" s="23">
        <f t="shared" si="1763"/>
        <v>7.8280226462241198E-2</v>
      </c>
      <c r="O121" s="23">
        <f t="shared" si="1763"/>
        <v>5.2137690187371105E-2</v>
      </c>
      <c r="P121" s="23">
        <f t="shared" si="1763"/>
        <v>9.5988725952821582E-2</v>
      </c>
      <c r="Q121" s="23">
        <f t="shared" si="1763"/>
        <v>0.14592591226634744</v>
      </c>
      <c r="R121" s="23">
        <f t="shared" si="1763"/>
        <v>2.0129459680256012E-4</v>
      </c>
      <c r="S121" s="23">
        <f t="shared" si="1763"/>
        <v>0.1339443430861022</v>
      </c>
      <c r="T121" s="23">
        <f t="shared" si="1763"/>
        <v>0</v>
      </c>
      <c r="U121" s="23">
        <f t="shared" si="1763"/>
        <v>0</v>
      </c>
      <c r="V121" s="23">
        <f t="shared" si="1763"/>
        <v>0</v>
      </c>
      <c r="W121" s="23">
        <f t="shared" si="1763"/>
        <v>0</v>
      </c>
      <c r="X121" s="23">
        <f t="shared" si="1763"/>
        <v>0</v>
      </c>
      <c r="Y121" s="23">
        <f t="shared" si="1763"/>
        <v>0</v>
      </c>
      <c r="Z121" s="23">
        <f t="shared" si="1763"/>
        <v>0</v>
      </c>
      <c r="AA121" s="23">
        <f t="shared" si="1763"/>
        <v>0</v>
      </c>
      <c r="AB121" s="23">
        <f t="shared" si="1763"/>
        <v>0</v>
      </c>
      <c r="AC121" s="23">
        <f t="shared" si="1763"/>
        <v>0</v>
      </c>
      <c r="AD121" s="23">
        <f t="shared" si="1763"/>
        <v>0</v>
      </c>
      <c r="AE121" s="23">
        <f t="shared" si="1763"/>
        <v>6.8995060902351333E-3</v>
      </c>
      <c r="AF121" s="23">
        <f t="shared" si="1763"/>
        <v>6.8995060902351333E-3</v>
      </c>
      <c r="AG121" s="23">
        <f t="shared" si="1763"/>
        <v>0</v>
      </c>
      <c r="AH121" s="23">
        <f t="shared" si="1763"/>
        <v>0</v>
      </c>
      <c r="AI121" s="23">
        <f t="shared" si="1763"/>
        <v>0</v>
      </c>
      <c r="AJ121" s="23">
        <f t="shared" si="1763"/>
        <v>0</v>
      </c>
      <c r="AK121" s="23">
        <f t="shared" si="1763"/>
        <v>0</v>
      </c>
      <c r="AL121" s="23">
        <f t="shared" si="1763"/>
        <v>0</v>
      </c>
      <c r="AM121" s="23">
        <f t="shared" si="1763"/>
        <v>0</v>
      </c>
      <c r="AN121" s="23">
        <f t="shared" si="1763"/>
        <v>0</v>
      </c>
      <c r="AO121" s="23">
        <f t="shared" si="1763"/>
        <v>1.7951779742588613E-2</v>
      </c>
      <c r="AP121" s="23">
        <f t="shared" si="1763"/>
        <v>0</v>
      </c>
      <c r="AQ121" s="23">
        <f t="shared" si="1763"/>
        <v>7.2600857289693649E-2</v>
      </c>
      <c r="AR121" s="23">
        <f t="shared" si="1763"/>
        <v>0.1315846848428372</v>
      </c>
      <c r="AS121" s="23">
        <f t="shared" si="1763"/>
        <v>0.22171118131053386</v>
      </c>
      <c r="AT121" s="23">
        <f t="shared" si="1763"/>
        <v>0</v>
      </c>
      <c r="AU121" s="23">
        <f t="shared" si="1763"/>
        <v>0</v>
      </c>
      <c r="AV121" s="23">
        <f t="shared" si="1763"/>
        <v>0</v>
      </c>
      <c r="AW121" s="23">
        <f t="shared" si="1763"/>
        <v>0</v>
      </c>
      <c r="AX121" s="23">
        <f t="shared" si="1763"/>
        <v>0</v>
      </c>
      <c r="AY121" s="23">
        <f t="shared" si="1763"/>
        <v>0</v>
      </c>
      <c r="AZ121" s="23">
        <f t="shared" si="1763"/>
        <v>0</v>
      </c>
      <c r="BA121" s="23">
        <f t="shared" si="1763"/>
        <v>6.8819571102290006E-3</v>
      </c>
      <c r="BB121" s="23">
        <f t="shared" si="1763"/>
        <v>2.7805823449512431E-2</v>
      </c>
      <c r="BC121" s="23">
        <f t="shared" si="1763"/>
        <v>9.8024641611373434E-2</v>
      </c>
      <c r="BD121" s="23">
        <f t="shared" si="1763"/>
        <v>0</v>
      </c>
      <c r="BE121" s="23">
        <f t="shared" si="1763"/>
        <v>0.16973357112162568</v>
      </c>
      <c r="BF121" s="23">
        <f t="shared" si="1763"/>
        <v>0.29688272987752407</v>
      </c>
      <c r="BG121" s="23">
        <f t="shared" si="1763"/>
        <v>0</v>
      </c>
      <c r="BH121" s="23">
        <f t="shared" si="1763"/>
        <v>6.3579133918742828E-2</v>
      </c>
      <c r="BI121" s="23">
        <f t="shared" si="1763"/>
        <v>0</v>
      </c>
      <c r="BJ121" s="23">
        <f t="shared" si="1763"/>
        <v>6.5250505926650493E-2</v>
      </c>
      <c r="BK121" s="23">
        <f t="shared" si="1763"/>
        <v>0</v>
      </c>
      <c r="BL121" s="23">
        <f t="shared" si="1763"/>
        <v>3.8327164480391439E-2</v>
      </c>
      <c r="BM121" s="23">
        <f t="shared" si="1763"/>
        <v>6.3892298918720419E-2</v>
      </c>
      <c r="BN121" s="23">
        <f t="shared" si="1763"/>
        <v>7.0336723110430391E-2</v>
      </c>
      <c r="BO121" s="23">
        <f t="shared" si="1763"/>
        <v>1.0536004687002805E-2</v>
      </c>
      <c r="BP121" s="23">
        <f t="shared" ref="BP121:BQ121" si="1764">+(BP120/BP124)*100</f>
        <v>0</v>
      </c>
      <c r="BQ121" s="23">
        <f t="shared" si="1764"/>
        <v>0</v>
      </c>
      <c r="BR121" s="23">
        <f t="shared" ref="BR121:BS121" si="1765">+(BR120/BR124)*100</f>
        <v>0.14421213399364052</v>
      </c>
      <c r="BS121" s="23">
        <f t="shared" si="1765"/>
        <v>0.45613396503557885</v>
      </c>
      <c r="BT121" s="23">
        <v>0</v>
      </c>
      <c r="BU121" s="23">
        <v>0.12205536438243302</v>
      </c>
      <c r="BV121" s="23">
        <v>3.0473960348927614E-2</v>
      </c>
      <c r="BW121" s="23">
        <v>6.0141959503411474E-2</v>
      </c>
      <c r="BX121" s="23">
        <v>0</v>
      </c>
      <c r="BY121" s="23">
        <v>0</v>
      </c>
      <c r="BZ121" s="23">
        <v>0</v>
      </c>
      <c r="CA121" s="23">
        <v>0.14650393322730917</v>
      </c>
      <c r="CB121" s="23">
        <v>6.122435228974487E-2</v>
      </c>
      <c r="CC121" s="23">
        <v>7.0946673936547341E-2</v>
      </c>
      <c r="CD121" s="23">
        <v>0</v>
      </c>
      <c r="CE121" s="23">
        <v>0.10114873675399455</v>
      </c>
      <c r="CF121" s="23">
        <v>0.59249498044236815</v>
      </c>
      <c r="CG121" s="23">
        <v>5.4168690630339515E-2</v>
      </c>
      <c r="CH121" s="23">
        <v>3.2208401191705351E-2</v>
      </c>
      <c r="CI121" s="23">
        <v>2.6840186900583481E-2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</row>
    <row r="122" spans="2:92" x14ac:dyDescent="0.25">
      <c r="B122" s="190"/>
      <c r="C122" s="111" t="s">
        <v>164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</row>
    <row r="123" spans="2:92" x14ac:dyDescent="0.25">
      <c r="B123" s="190"/>
      <c r="C123" s="34" t="s">
        <v>157</v>
      </c>
      <c r="D123" s="23">
        <f>+(D122/D124)*100</f>
        <v>0</v>
      </c>
      <c r="E123" s="23">
        <f t="shared" ref="E123:BO123" si="1766">+(E122/E124)*100</f>
        <v>0</v>
      </c>
      <c r="F123" s="23">
        <f t="shared" si="1766"/>
        <v>0</v>
      </c>
      <c r="G123" s="23">
        <f t="shared" si="1766"/>
        <v>0</v>
      </c>
      <c r="H123" s="23">
        <f t="shared" si="1766"/>
        <v>1.7459389801887271E-3</v>
      </c>
      <c r="I123" s="23">
        <f t="shared" si="1766"/>
        <v>3.094064302467728E-3</v>
      </c>
      <c r="J123" s="23">
        <f t="shared" si="1766"/>
        <v>5.155939392992059E-3</v>
      </c>
      <c r="K123" s="23">
        <f t="shared" si="1766"/>
        <v>3.3714278839979493E-3</v>
      </c>
      <c r="L123" s="23">
        <f t="shared" si="1766"/>
        <v>1.6043135809787352E-2</v>
      </c>
      <c r="M123" s="23">
        <f t="shared" si="1766"/>
        <v>1.3921744029302716E-2</v>
      </c>
      <c r="N123" s="23">
        <f t="shared" si="1766"/>
        <v>1.6233818804718164E-2</v>
      </c>
      <c r="O123" s="23">
        <f t="shared" si="1766"/>
        <v>3.0267154389488342E-2</v>
      </c>
      <c r="P123" s="23">
        <f t="shared" si="1766"/>
        <v>3.3497149501324368E-2</v>
      </c>
      <c r="Q123" s="23">
        <f t="shared" si="1766"/>
        <v>5.451087174879523E-2</v>
      </c>
      <c r="R123" s="23">
        <f t="shared" si="1766"/>
        <v>6.4947546891643032E-2</v>
      </c>
      <c r="S123" s="23">
        <f t="shared" si="1766"/>
        <v>7.2495446583342615E-2</v>
      </c>
      <c r="T123" s="23">
        <f t="shared" si="1766"/>
        <v>2.6510785512212226E-3</v>
      </c>
      <c r="U123" s="23">
        <f t="shared" si="1766"/>
        <v>6.6741816790312283E-3</v>
      </c>
      <c r="V123" s="23">
        <f t="shared" si="1766"/>
        <v>5.782834968121096E-3</v>
      </c>
      <c r="W123" s="23">
        <f t="shared" si="1766"/>
        <v>7.830870976978448E-3</v>
      </c>
      <c r="X123" s="23">
        <f t="shared" si="1766"/>
        <v>4.8698199579079327E-3</v>
      </c>
      <c r="Y123" s="23">
        <f t="shared" si="1766"/>
        <v>1.1719308878336967E-2</v>
      </c>
      <c r="Z123" s="23">
        <f t="shared" si="1766"/>
        <v>3.5930454082202588E-3</v>
      </c>
      <c r="AA123" s="23">
        <f t="shared" si="1766"/>
        <v>6.2365824062856588E-3</v>
      </c>
      <c r="AB123" s="23">
        <f t="shared" si="1766"/>
        <v>5.4293909645131986E-3</v>
      </c>
      <c r="AC123" s="23">
        <f t="shared" si="1766"/>
        <v>1.1438815758079481E-2</v>
      </c>
      <c r="AD123" s="23">
        <f t="shared" si="1766"/>
        <v>4.5993439768969363E-3</v>
      </c>
      <c r="AE123" s="23">
        <f t="shared" si="1766"/>
        <v>1.1940066753795466E-2</v>
      </c>
      <c r="AF123" s="23">
        <f t="shared" si="1766"/>
        <v>8.2001777886059835E-2</v>
      </c>
      <c r="AG123" s="23">
        <f t="shared" si="1766"/>
        <v>2.5180643063177715E-3</v>
      </c>
      <c r="AH123" s="23">
        <f t="shared" si="1766"/>
        <v>8.7994358050026821E-3</v>
      </c>
      <c r="AI123" s="23">
        <f t="shared" si="1766"/>
        <v>4.2079823196347439E-3</v>
      </c>
      <c r="AJ123" s="23">
        <f t="shared" si="1766"/>
        <v>9.6286607140136145E-3</v>
      </c>
      <c r="AK123" s="23">
        <f t="shared" si="1766"/>
        <v>5.313521257260344E-3</v>
      </c>
      <c r="AL123" s="23">
        <f t="shared" si="1766"/>
        <v>1.3576714757576328E-2</v>
      </c>
      <c r="AM123" s="23">
        <f t="shared" si="1766"/>
        <v>3.5166160611990556E-3</v>
      </c>
      <c r="AN123" s="23">
        <f t="shared" si="1766"/>
        <v>8.0210419403147146E-3</v>
      </c>
      <c r="AO123" s="23">
        <f t="shared" si="1766"/>
        <v>3.8410583899123408E-3</v>
      </c>
      <c r="AP123" s="23">
        <f t="shared" si="1766"/>
        <v>1.017488273156282E-2</v>
      </c>
      <c r="AQ123" s="23">
        <f t="shared" si="1766"/>
        <v>5.2563020677738196E-3</v>
      </c>
      <c r="AR123" s="23">
        <f t="shared" si="1766"/>
        <v>1.331779106371333E-2</v>
      </c>
      <c r="AS123" s="23">
        <f t="shared" si="1766"/>
        <v>8.8385575686188336E-2</v>
      </c>
      <c r="AT123" s="23">
        <f t="shared" si="1766"/>
        <v>3.3034966288550283E-3</v>
      </c>
      <c r="AU123" s="23">
        <f t="shared" si="1766"/>
        <v>1.1154639820550913E-2</v>
      </c>
      <c r="AV123" s="23">
        <f t="shared" si="1766"/>
        <v>5.8874940595421924E-3</v>
      </c>
      <c r="AW123" s="23">
        <f t="shared" si="1766"/>
        <v>1.3253497416993592E-2</v>
      </c>
      <c r="AX123" s="23">
        <f t="shared" si="1766"/>
        <v>2.8680355751078668E-3</v>
      </c>
      <c r="AY123" s="23">
        <f t="shared" si="1766"/>
        <v>9.7078169808074259E-3</v>
      </c>
      <c r="AZ123" s="23">
        <f t="shared" si="1766"/>
        <v>3.3874277011600061E-3</v>
      </c>
      <c r="BA123" s="23">
        <f t="shared" si="1766"/>
        <v>1.3037809924826635E-2</v>
      </c>
      <c r="BB123" s="23">
        <f t="shared" si="1766"/>
        <v>9.1957714779276629E-3</v>
      </c>
      <c r="BC123" s="23">
        <f t="shared" si="1766"/>
        <v>1.244418002395789E-2</v>
      </c>
      <c r="BD123" s="23">
        <f t="shared" si="1766"/>
        <v>2.7248143623474796E-3</v>
      </c>
      <c r="BE123" s="23">
        <f t="shared" si="1766"/>
        <v>9.8078200871095974E-3</v>
      </c>
      <c r="BF123" s="23">
        <f t="shared" si="1766"/>
        <v>9.3870190162462425E-2</v>
      </c>
      <c r="BG123" s="23">
        <f t="shared" si="1766"/>
        <v>3.3377971125114186E-3</v>
      </c>
      <c r="BH123" s="23">
        <f t="shared" si="1766"/>
        <v>1.4104559651719008E-2</v>
      </c>
      <c r="BI123" s="23">
        <f t="shared" si="1766"/>
        <v>8.2365815248600389E-3</v>
      </c>
      <c r="BJ123" s="23">
        <f t="shared" si="1766"/>
        <v>8.8018692681634831E-3</v>
      </c>
      <c r="BK123" s="23">
        <f t="shared" si="1766"/>
        <v>3.5705535797662569E-3</v>
      </c>
      <c r="BL123" s="23">
        <f t="shared" si="1766"/>
        <v>7.4367005907610261E-3</v>
      </c>
      <c r="BM123" s="23">
        <f t="shared" si="1766"/>
        <v>3.3836288760942302E-3</v>
      </c>
      <c r="BN123" s="23">
        <f t="shared" si="1766"/>
        <v>1.7021094942658237E-2</v>
      </c>
      <c r="BO123" s="23">
        <f t="shared" si="1766"/>
        <v>7.0905991350658478E-3</v>
      </c>
      <c r="BP123" s="23">
        <f t="shared" ref="BP123:BQ123" si="1767">+(BP122/BP124)*100</f>
        <v>9.9158157158357844E-3</v>
      </c>
      <c r="BQ123" s="23">
        <f t="shared" si="1767"/>
        <v>3.2080189772464764E-3</v>
      </c>
      <c r="BR123" s="23">
        <f t="shared" ref="BR123:BS123" si="1768">+(BR122/BR124)*100</f>
        <v>8.6301684336182703E-3</v>
      </c>
      <c r="BS123" s="23">
        <f t="shared" si="1768"/>
        <v>9.4737387808300044E-2</v>
      </c>
      <c r="BT123" s="23">
        <v>2.8345870807640083E-3</v>
      </c>
      <c r="BU123" s="23">
        <v>1.976727051777152E-2</v>
      </c>
      <c r="BV123" s="23">
        <v>6.9666408468898322E-3</v>
      </c>
      <c r="BW123" s="23">
        <v>1.2833700722634185E-2</v>
      </c>
      <c r="BX123" s="23">
        <v>4.4584072202274918E-3</v>
      </c>
      <c r="BY123" s="23">
        <v>7.1935003964364898E-3</v>
      </c>
      <c r="BZ123" s="23">
        <v>4.3049141621251336E-3</v>
      </c>
      <c r="CA123" s="23">
        <v>1.7689640113430313E-2</v>
      </c>
      <c r="CB123" s="23">
        <v>5.372876202245554E-3</v>
      </c>
      <c r="CC123" s="23">
        <v>1.1318707379819279E-2</v>
      </c>
      <c r="CD123" s="23">
        <v>5.3873838198162825E-3</v>
      </c>
      <c r="CE123" s="23">
        <v>6.9269301711764372E-3</v>
      </c>
      <c r="CF123" s="23">
        <v>0.1050545586333365</v>
      </c>
      <c r="CG123" s="23">
        <v>5.5624752061681406E-3</v>
      </c>
      <c r="CH123" s="23">
        <v>1.5256894205519723E-2</v>
      </c>
      <c r="CI123" s="23">
        <v>8.2887483485704783E-3</v>
      </c>
      <c r="CJ123" s="23">
        <v>1.1329146141244997E-2</v>
      </c>
      <c r="CK123" s="23">
        <v>5.6134278971029525E-3</v>
      </c>
      <c r="CL123" s="23">
        <v>5.9322354331246881E-3</v>
      </c>
      <c r="CM123" s="23">
        <v>4.9235238643182359E-3</v>
      </c>
      <c r="CN123" s="23">
        <v>1.6705478049308917E-2</v>
      </c>
    </row>
    <row r="124" spans="2:92" x14ac:dyDescent="0.25">
      <c r="B124" s="191"/>
      <c r="C124" s="137" t="s">
        <v>87</v>
      </c>
      <c r="D124" s="37">
        <f>+D48</f>
        <v>9656.2150442778748</v>
      </c>
      <c r="E124" s="37">
        <f t="shared" ref="E124:Q124" si="1769">+E48</f>
        <v>10783.500792833722</v>
      </c>
      <c r="F124" s="37">
        <f t="shared" si="1769"/>
        <v>13449.430538144894</v>
      </c>
      <c r="G124" s="37">
        <f t="shared" si="1769"/>
        <v>17911.431640227955</v>
      </c>
      <c r="H124" s="37">
        <f t="shared" si="1769"/>
        <v>24617.375860885302</v>
      </c>
      <c r="I124" s="37">
        <f t="shared" si="1769"/>
        <v>22390.768739232484</v>
      </c>
      <c r="J124" s="37">
        <f t="shared" si="1769"/>
        <v>27234.855804736468</v>
      </c>
      <c r="K124" s="37">
        <f t="shared" si="1769"/>
        <v>33823.126233218332</v>
      </c>
      <c r="L124" s="37">
        <f t="shared" si="1769"/>
        <v>33400.964653949079</v>
      </c>
      <c r="M124" s="37">
        <f t="shared" si="1769"/>
        <v>38433.107149023846</v>
      </c>
      <c r="N124" s="37">
        <f t="shared" si="1769"/>
        <v>40085.115382885582</v>
      </c>
      <c r="O124" s="37">
        <f t="shared" si="1769"/>
        <v>36332.543570270391</v>
      </c>
      <c r="P124" s="37">
        <f t="shared" si="1769"/>
        <v>36380.472401901789</v>
      </c>
      <c r="Q124" s="37">
        <f t="shared" si="1769"/>
        <v>39394.355365630952</v>
      </c>
      <c r="R124" s="37">
        <f t="shared" ref="R124" si="1770">+R48</f>
        <v>40692.175200481201</v>
      </c>
      <c r="S124" s="37">
        <f t="shared" ref="S124" si="1771">+S48</f>
        <v>38756.92773948449</v>
      </c>
      <c r="T124" s="37">
        <f t="shared" ref="T124:U124" si="1772">+T48</f>
        <v>36388.67142294455</v>
      </c>
      <c r="U124" s="37">
        <f t="shared" si="1772"/>
        <v>36388.67142294455</v>
      </c>
      <c r="V124" s="37">
        <f t="shared" ref="V124" si="1773">+V48</f>
        <v>36388.67142294455</v>
      </c>
      <c r="W124" s="37">
        <f t="shared" ref="W124:X124" si="1774">+W48</f>
        <v>36388.67142294455</v>
      </c>
      <c r="X124" s="37">
        <f t="shared" si="1774"/>
        <v>36388.67142294455</v>
      </c>
      <c r="Y124" s="37">
        <f t="shared" ref="Y124:Z124" si="1775">+Y48</f>
        <v>36388.67142294455</v>
      </c>
      <c r="Z124" s="37">
        <f t="shared" si="1775"/>
        <v>36388.67142294455</v>
      </c>
      <c r="AA124" s="37">
        <f t="shared" ref="AA124:AB124" si="1776">+AA48</f>
        <v>36388.67142294455</v>
      </c>
      <c r="AB124" s="37">
        <f t="shared" si="1776"/>
        <v>36388.67142294455</v>
      </c>
      <c r="AC124" s="37">
        <f t="shared" ref="AC124:AD124" si="1777">+AC48</f>
        <v>36388.67142294455</v>
      </c>
      <c r="AD124" s="37">
        <f t="shared" si="1777"/>
        <v>36388.67142294455</v>
      </c>
      <c r="AE124" s="37">
        <f t="shared" ref="AE124:AF124" si="1778">+AE48</f>
        <v>36145.752389081623</v>
      </c>
      <c r="AF124" s="37">
        <f t="shared" si="1778"/>
        <v>36145.752389081623</v>
      </c>
      <c r="AG124" s="37">
        <f t="shared" ref="AG124:AL124" si="1779">+AG48</f>
        <v>40284.107495923708</v>
      </c>
      <c r="AH124" s="37">
        <f t="shared" si="1779"/>
        <v>40284.107495923708</v>
      </c>
      <c r="AI124" s="37">
        <f t="shared" si="1779"/>
        <v>40284.107495923708</v>
      </c>
      <c r="AJ124" s="37">
        <f t="shared" si="1779"/>
        <v>40284.107495923708</v>
      </c>
      <c r="AK124" s="37">
        <f t="shared" si="1779"/>
        <v>40284.107495923708</v>
      </c>
      <c r="AL124" s="37">
        <f t="shared" si="1779"/>
        <v>40284.107495923708</v>
      </c>
      <c r="AM124" s="37">
        <f t="shared" ref="AM124:AN124" si="1780">+AM48</f>
        <v>40284.107495923708</v>
      </c>
      <c r="AN124" s="37">
        <f t="shared" si="1780"/>
        <v>40284.107495923708</v>
      </c>
      <c r="AO124" s="37">
        <f t="shared" ref="AO124:AP124" si="1781">+AO48</f>
        <v>40284.107495923708</v>
      </c>
      <c r="AP124" s="37">
        <f t="shared" si="1781"/>
        <v>40284.107495923708</v>
      </c>
      <c r="AQ124" s="37">
        <f t="shared" ref="AQ124:AR124" si="1782">+AQ48</f>
        <v>40284.107495923708</v>
      </c>
      <c r="AR124" s="37">
        <f t="shared" si="1782"/>
        <v>40284.107495923708</v>
      </c>
      <c r="AS124" s="37">
        <f t="shared" ref="AS124:AT124" si="1783">+AS48</f>
        <v>40284.107495923708</v>
      </c>
      <c r="AT124" s="37">
        <f t="shared" si="1783"/>
        <v>42093.104821793902</v>
      </c>
      <c r="AU124" s="37">
        <f t="shared" ref="AU124:BD124" si="1784">AT124</f>
        <v>42093.104821793902</v>
      </c>
      <c r="AV124" s="37">
        <f t="shared" si="1784"/>
        <v>42093.104821793902</v>
      </c>
      <c r="AW124" s="37">
        <f t="shared" si="1784"/>
        <v>42093.104821793902</v>
      </c>
      <c r="AX124" s="37">
        <f t="shared" si="1784"/>
        <v>42093.104821793902</v>
      </c>
      <c r="AY124" s="37">
        <f t="shared" si="1784"/>
        <v>42093.104821793902</v>
      </c>
      <c r="AZ124" s="37">
        <f t="shared" si="1784"/>
        <v>42093.104821793902</v>
      </c>
      <c r="BA124" s="37">
        <f t="shared" si="1784"/>
        <v>42093.104821793902</v>
      </c>
      <c r="BB124" s="37">
        <f t="shared" si="1784"/>
        <v>42093.104821793902</v>
      </c>
      <c r="BC124" s="37">
        <f t="shared" si="1784"/>
        <v>42093.104821793902</v>
      </c>
      <c r="BD124" s="37">
        <f t="shared" si="1784"/>
        <v>42093.104821793902</v>
      </c>
      <c r="BE124" s="37">
        <f>BD124</f>
        <v>42093.104821793902</v>
      </c>
      <c r="BF124" s="37">
        <f>BE124</f>
        <v>42093.104821793902</v>
      </c>
      <c r="BG124" s="37">
        <f>+BG100</f>
        <v>43008.166820466766</v>
      </c>
      <c r="BH124" s="37">
        <f t="shared" ref="BH124:BS124" si="1785">BG124</f>
        <v>43008.166820466766</v>
      </c>
      <c r="BI124" s="37">
        <f t="shared" si="1785"/>
        <v>43008.166820466766</v>
      </c>
      <c r="BJ124" s="37">
        <f t="shared" si="1785"/>
        <v>43008.166820466766</v>
      </c>
      <c r="BK124" s="37">
        <f t="shared" si="1785"/>
        <v>43008.166820466766</v>
      </c>
      <c r="BL124" s="37">
        <f t="shared" si="1785"/>
        <v>43008.166820466766</v>
      </c>
      <c r="BM124" s="37">
        <f t="shared" si="1785"/>
        <v>43008.166820466766</v>
      </c>
      <c r="BN124" s="37">
        <f t="shared" si="1785"/>
        <v>43008.166820466766</v>
      </c>
      <c r="BO124" s="37">
        <f t="shared" si="1785"/>
        <v>43008.166820466766</v>
      </c>
      <c r="BP124" s="37">
        <f t="shared" si="1785"/>
        <v>43008.166820466766</v>
      </c>
      <c r="BQ124" s="37">
        <f t="shared" si="1785"/>
        <v>43008.166820466766</v>
      </c>
      <c r="BR124" s="37">
        <f t="shared" si="1785"/>
        <v>43008.166820466766</v>
      </c>
      <c r="BS124" s="37">
        <f t="shared" si="1785"/>
        <v>43008.166820466766</v>
      </c>
      <c r="BT124" s="37">
        <v>44937.2687601609</v>
      </c>
      <c r="BU124" s="37">
        <v>44937.2687601609</v>
      </c>
      <c r="BV124" s="37">
        <v>44937.2687601609</v>
      </c>
      <c r="BW124" s="37">
        <v>44937.2687601609</v>
      </c>
      <c r="BX124" s="37">
        <v>44937.2687601609</v>
      </c>
      <c r="BY124" s="37">
        <v>44937.2687601609</v>
      </c>
      <c r="BZ124" s="37">
        <v>44937.2687601609</v>
      </c>
      <c r="CA124" s="37">
        <v>44937.2687601609</v>
      </c>
      <c r="CB124" s="37">
        <v>44937.2687601609</v>
      </c>
      <c r="CC124" s="37">
        <v>44937.2687601609</v>
      </c>
      <c r="CD124" s="37">
        <v>44937.2687601609</v>
      </c>
      <c r="CE124" s="37">
        <v>44937.2687601609</v>
      </c>
      <c r="CF124" s="37">
        <v>44937.2687601609</v>
      </c>
      <c r="CG124" s="37">
        <v>46680.663469655301</v>
      </c>
      <c r="CH124" s="37">
        <v>46680.663469655301</v>
      </c>
      <c r="CI124" s="37">
        <v>46680.663469655301</v>
      </c>
      <c r="CJ124" s="37">
        <v>46680.663469655301</v>
      </c>
      <c r="CK124" s="37">
        <v>46680.663469655301</v>
      </c>
      <c r="CL124" s="37">
        <v>46680.663469655301</v>
      </c>
      <c r="CM124" s="37">
        <v>46680.663469655301</v>
      </c>
      <c r="CN124" s="37">
        <v>46680.663469655301</v>
      </c>
    </row>
    <row r="125" spans="2:92" x14ac:dyDescent="0.25">
      <c r="K125" s="134"/>
      <c r="L125" s="61"/>
      <c r="M125" s="61"/>
      <c r="N125" s="61"/>
      <c r="BU125" s="40"/>
    </row>
    <row r="126" spans="2:92" ht="15.75" x14ac:dyDescent="0.25">
      <c r="B126" s="62" t="s">
        <v>110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2" ht="15.75" x14ac:dyDescent="0.25">
      <c r="B127" s="62" t="s">
        <v>100</v>
      </c>
      <c r="C127" s="6"/>
      <c r="I127" s="6"/>
      <c r="K127" s="61"/>
      <c r="L127" s="61"/>
      <c r="M127" s="61"/>
      <c r="N127" s="61"/>
    </row>
    <row r="128" spans="2:92" ht="15.75" x14ac:dyDescent="0.25">
      <c r="B128" s="62" t="s">
        <v>101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3" t="s">
        <v>218</v>
      </c>
      <c r="C129" s="6"/>
      <c r="H129" s="62"/>
      <c r="I129" s="6"/>
      <c r="AA129" s="7"/>
    </row>
    <row r="130" spans="2:27" ht="15.75" x14ac:dyDescent="0.25">
      <c r="B130" s="62" t="s">
        <v>172</v>
      </c>
      <c r="C130" s="6"/>
      <c r="H130" s="62"/>
      <c r="I130" s="6"/>
    </row>
    <row r="131" spans="2:27" ht="15.75" x14ac:dyDescent="0.25">
      <c r="B131" s="62" t="s">
        <v>173</v>
      </c>
      <c r="C131" s="6"/>
      <c r="H131" s="62"/>
      <c r="I131" s="6"/>
    </row>
    <row r="132" spans="2:27" ht="15.75" x14ac:dyDescent="0.25">
      <c r="B132" s="62" t="s">
        <v>174</v>
      </c>
      <c r="C132" s="6"/>
      <c r="H132" s="62"/>
      <c r="I132" s="6"/>
    </row>
    <row r="133" spans="2:27" ht="15.75" x14ac:dyDescent="0.25">
      <c r="B133" s="62" t="s">
        <v>160</v>
      </c>
      <c r="C133" s="6"/>
      <c r="H133" s="62"/>
      <c r="I133" s="6"/>
    </row>
    <row r="134" spans="2:27" ht="15.75" x14ac:dyDescent="0.25">
      <c r="B134" s="62" t="s">
        <v>175</v>
      </c>
      <c r="C134" s="6"/>
      <c r="I134" s="6"/>
    </row>
    <row r="135" spans="2:27" ht="15.75" x14ac:dyDescent="0.25">
      <c r="B135" s="185" t="s">
        <v>108</v>
      </c>
      <c r="C135" s="6"/>
      <c r="H135" s="62"/>
      <c r="I135" s="6"/>
    </row>
    <row r="136" spans="2:27" ht="15.75" x14ac:dyDescent="0.25">
      <c r="B136" s="62" t="s">
        <v>109</v>
      </c>
      <c r="C136" s="3"/>
      <c r="H136" s="62"/>
      <c r="I136" s="6"/>
    </row>
    <row r="137" spans="2:27" ht="15.75" hidden="1" x14ac:dyDescent="0.25">
      <c r="B137" s="62" t="s">
        <v>168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ignoredErrors>
    <ignoredError sqref="BG124 BG100" formula="1"/>
    <ignoredError sqref="BS117:BS119 BS123:BS124 BS99:BS102 BS81:BS82 BS47:BS50 BS33:BS34 BS12:BS13 BS15:BS16 BS21:BS22 BS24 BS36:BS37 BS42:BS43 BS52 BS55:BS56 BS59:BS60 BS67:BS69 BS85:BS86 BS93:BS94 BS104 BS107:BS109 BS71:BS72 BS63:BS64 BS18:BS19 BS39" formulaRange="1"/>
    <ignoredError sqref="BS111 BS121 BS97 BS45 BS27 BS29 BS31 BS10 BS113 BS115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4"/>
  <sheetViews>
    <sheetView showGridLines="0" tabSelected="1" zoomScale="85" zoomScaleNormal="85" workbookViewId="0">
      <selection activeCell="M10" sqref="M10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8" t="s">
        <v>177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</row>
    <row r="7" spans="1:14" ht="60.75" customHeight="1" x14ac:dyDescent="0.3">
      <c r="B7" s="199" t="s">
        <v>178</v>
      </c>
      <c r="C7" s="199"/>
      <c r="D7" s="199"/>
      <c r="E7" s="199"/>
      <c r="F7" s="199"/>
      <c r="I7" s="199" t="s">
        <v>179</v>
      </c>
      <c r="J7" s="199"/>
      <c r="K7" s="199"/>
      <c r="L7" s="199"/>
      <c r="M7" s="199"/>
      <c r="N7" s="142"/>
    </row>
    <row r="8" spans="1:14" ht="35.25" customHeight="1" x14ac:dyDescent="0.3">
      <c r="B8" s="143"/>
      <c r="C8" s="143"/>
      <c r="D8" s="143"/>
      <c r="I8" s="200" t="s">
        <v>208</v>
      </c>
      <c r="J8" s="200"/>
      <c r="K8" s="200"/>
      <c r="L8" s="144"/>
      <c r="M8" s="144"/>
      <c r="N8" s="142"/>
    </row>
    <row r="9" spans="1:14" ht="15" x14ac:dyDescent="0.25">
      <c r="B9" s="145" t="s">
        <v>180</v>
      </c>
      <c r="C9" s="146" t="s">
        <v>51</v>
      </c>
      <c r="D9" s="146" t="s">
        <v>216</v>
      </c>
      <c r="I9" s="145" t="s">
        <v>180</v>
      </c>
      <c r="J9" s="146" t="str">
        <f>+C9</f>
        <v>dic-24 (*)</v>
      </c>
      <c r="K9" s="146" t="str">
        <f>+D9</f>
        <v>aug-25 (*)</v>
      </c>
      <c r="L9" s="7"/>
      <c r="M9" s="7"/>
    </row>
    <row r="10" spans="1:14" ht="15" x14ac:dyDescent="0.25">
      <c r="B10" s="147" t="s">
        <v>182</v>
      </c>
      <c r="C10" s="148">
        <v>16217.124979656863</v>
      </c>
      <c r="D10" s="148">
        <v>17538.097783064401</v>
      </c>
      <c r="E10" s="149"/>
      <c r="I10" s="147" t="s">
        <v>183</v>
      </c>
      <c r="J10" s="150">
        <v>18083.248215650132</v>
      </c>
      <c r="K10" s="150">
        <v>19731.960031398001</v>
      </c>
      <c r="L10" s="149"/>
      <c r="M10" s="7"/>
    </row>
    <row r="11" spans="1:14" ht="15" x14ac:dyDescent="0.25">
      <c r="B11" s="151" t="s">
        <v>181</v>
      </c>
      <c r="C11" s="152">
        <v>36.088363683629439</v>
      </c>
      <c r="D11" s="152">
        <v>37.570369569543601</v>
      </c>
      <c r="E11" s="152"/>
      <c r="I11" s="151" t="s">
        <v>181</v>
      </c>
      <c r="J11" s="152">
        <v>40.241093227458947</v>
      </c>
      <c r="K11" s="152">
        <v>42.270093363657338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201" t="s">
        <v>209</v>
      </c>
      <c r="C13" s="201"/>
      <c r="D13" s="201"/>
      <c r="E13" s="201"/>
      <c r="F13" s="201"/>
      <c r="G13" s="156"/>
      <c r="H13" s="156"/>
      <c r="I13" s="201" t="s">
        <v>184</v>
      </c>
      <c r="J13" s="201"/>
      <c r="K13" s="201"/>
      <c r="L13" s="201"/>
      <c r="M13" s="201"/>
      <c r="N13" s="157"/>
    </row>
    <row r="14" spans="1:14" ht="25.5" x14ac:dyDescent="0.25">
      <c r="B14" s="158"/>
      <c r="C14" s="159" t="s">
        <v>63</v>
      </c>
      <c r="D14" s="160" t="s">
        <v>185</v>
      </c>
      <c r="E14" s="161" t="str">
        <f>+D9</f>
        <v>aug-25 (*)</v>
      </c>
      <c r="F14" s="160" t="s">
        <v>185</v>
      </c>
      <c r="G14" s="162"/>
      <c r="H14" s="162"/>
      <c r="I14" s="158"/>
      <c r="J14" s="159" t="str">
        <f>+C14</f>
        <v>2024 (*)</v>
      </c>
      <c r="K14" s="160" t="s">
        <v>185</v>
      </c>
      <c r="L14" s="161" t="str">
        <f>+E14</f>
        <v>aug-25 (*)</v>
      </c>
      <c r="M14" s="160" t="s">
        <v>185</v>
      </c>
      <c r="N14" s="162"/>
    </row>
    <row r="15" spans="1:14" ht="15" x14ac:dyDescent="0.25">
      <c r="B15" s="163" t="s">
        <v>186</v>
      </c>
      <c r="C15" s="164"/>
      <c r="D15" s="164"/>
      <c r="E15" s="164"/>
      <c r="F15" s="164"/>
      <c r="G15" s="165"/>
      <c r="H15" s="165"/>
      <c r="I15" s="163" t="s">
        <v>186</v>
      </c>
      <c r="J15" s="164"/>
      <c r="K15" s="164"/>
      <c r="L15" s="164"/>
      <c r="M15" s="164"/>
      <c r="N15" s="165"/>
    </row>
    <row r="16" spans="1:14" ht="15" x14ac:dyDescent="0.25">
      <c r="B16" s="151" t="s">
        <v>82</v>
      </c>
      <c r="C16" s="154">
        <v>1603.9445819830091</v>
      </c>
      <c r="D16" s="166">
        <v>9.8904373247109731</v>
      </c>
      <c r="E16" s="167">
        <v>1691.2573814473174</v>
      </c>
      <c r="F16" s="154">
        <v>9.6433341994504893</v>
      </c>
      <c r="G16" s="152"/>
      <c r="H16" s="152"/>
      <c r="I16" s="151" t="s">
        <v>82</v>
      </c>
      <c r="J16" s="154">
        <v>2361.0564726036291</v>
      </c>
      <c r="K16" s="154">
        <v>13.056594946035496</v>
      </c>
      <c r="L16" s="154">
        <v>2606.4890690729585</v>
      </c>
      <c r="M16" s="154">
        <v>13.209478758954743</v>
      </c>
      <c r="N16" s="152"/>
    </row>
    <row r="17" spans="2:14" ht="15" x14ac:dyDescent="0.25">
      <c r="B17" s="151" t="s">
        <v>75</v>
      </c>
      <c r="C17" s="154">
        <v>14613.180399332001</v>
      </c>
      <c r="D17" s="166">
        <v>90.109562685513694</v>
      </c>
      <c r="E17" s="167">
        <v>15846.840401617104</v>
      </c>
      <c r="F17" s="154">
        <v>90.356665800549635</v>
      </c>
      <c r="G17" s="152"/>
      <c r="H17" s="152"/>
      <c r="I17" s="151" t="s">
        <v>75</v>
      </c>
      <c r="J17" s="154">
        <v>15722.19174894619</v>
      </c>
      <c r="K17" s="154">
        <v>86.943405086589649</v>
      </c>
      <c r="L17" s="154">
        <v>17125.470962325031</v>
      </c>
      <c r="M17" s="154">
        <v>86.790521241045198</v>
      </c>
      <c r="N17" s="152"/>
    </row>
    <row r="18" spans="2:14" ht="15" x14ac:dyDescent="0.25">
      <c r="B18" s="163" t="s">
        <v>187</v>
      </c>
      <c r="C18" s="168"/>
      <c r="D18" s="168"/>
      <c r="E18" s="168"/>
      <c r="F18" s="168"/>
      <c r="G18" s="152"/>
      <c r="H18" s="152"/>
      <c r="I18" s="163" t="s">
        <v>187</v>
      </c>
      <c r="J18" s="168"/>
      <c r="K18" s="168"/>
      <c r="L18" s="168"/>
      <c r="M18" s="168"/>
      <c r="N18" s="152"/>
    </row>
    <row r="19" spans="2:14" ht="15" x14ac:dyDescent="0.25">
      <c r="B19" s="151" t="s">
        <v>52</v>
      </c>
      <c r="C19" s="154">
        <v>14120.186917079149</v>
      </c>
      <c r="D19" s="166">
        <v>87.069606572014706</v>
      </c>
      <c r="E19" s="154">
        <v>14463.621887521002</v>
      </c>
      <c r="F19" s="154">
        <v>82.469729992540834</v>
      </c>
      <c r="G19" s="152"/>
      <c r="H19" s="152"/>
      <c r="I19" s="151" t="s">
        <v>52</v>
      </c>
      <c r="J19" s="154">
        <v>15195.00453706915</v>
      </c>
      <c r="K19" s="154">
        <v>84.02807037686209</v>
      </c>
      <c r="L19" s="154">
        <v>15686.181582291005</v>
      </c>
      <c r="M19" s="154">
        <v>79.496317432889327</v>
      </c>
      <c r="N19" s="152"/>
    </row>
    <row r="20" spans="2:14" ht="15" x14ac:dyDescent="0.25">
      <c r="B20" s="151" t="s">
        <v>53</v>
      </c>
      <c r="C20" s="154">
        <v>1994.2180325762447</v>
      </c>
      <c r="D20" s="166">
        <v>12.296988739236072</v>
      </c>
      <c r="E20" s="154">
        <v>2766.9788406083085</v>
      </c>
      <c r="F20" s="154">
        <v>15.776960961411854</v>
      </c>
      <c r="G20" s="152"/>
      <c r="H20" s="152"/>
      <c r="I20" s="151" t="s">
        <v>53</v>
      </c>
      <c r="J20" s="154">
        <v>2751.3425294001554</v>
      </c>
      <c r="K20" s="154">
        <v>15.214869013516102</v>
      </c>
      <c r="L20" s="154">
        <v>3675.0985041347863</v>
      </c>
      <c r="M20" s="154">
        <v>18.625106164247622</v>
      </c>
      <c r="N20" s="152"/>
    </row>
    <row r="21" spans="2:14" ht="15" x14ac:dyDescent="0.25">
      <c r="B21" s="151" t="s">
        <v>54</v>
      </c>
      <c r="C21" s="154">
        <v>85.105526902260408</v>
      </c>
      <c r="D21" s="166">
        <v>0.52478800656108127</v>
      </c>
      <c r="E21" s="154">
        <v>89.258358766675727</v>
      </c>
      <c r="F21" s="154">
        <v>0.50893979421683766</v>
      </c>
      <c r="G21" s="152"/>
      <c r="H21" s="152"/>
      <c r="I21" s="151" t="s">
        <v>54</v>
      </c>
      <c r="J21" s="154">
        <v>115.5389828780643</v>
      </c>
      <c r="K21" s="154">
        <v>0.63892825835389022</v>
      </c>
      <c r="L21" s="154">
        <v>148.4634408998094</v>
      </c>
      <c r="M21" s="154">
        <v>0.75240087991041216</v>
      </c>
      <c r="N21" s="152"/>
    </row>
    <row r="22" spans="2:14" ht="15" x14ac:dyDescent="0.25">
      <c r="B22" s="151" t="s">
        <v>213</v>
      </c>
      <c r="C22" s="154">
        <v>11.902674622923001</v>
      </c>
      <c r="D22" s="166">
        <v>7.3395713715310146E-2</v>
      </c>
      <c r="E22" s="154">
        <v>211.74264521185799</v>
      </c>
      <c r="F22" s="154">
        <v>1.2073295965787494</v>
      </c>
      <c r="G22" s="152"/>
      <c r="H22" s="169"/>
      <c r="I22" s="151" t="s">
        <v>213</v>
      </c>
      <c r="J22" s="154">
        <v>11.902674622923001</v>
      </c>
      <c r="K22" s="154">
        <v>6.5821551974394973E-2</v>
      </c>
      <c r="L22" s="154">
        <v>211.74264521185799</v>
      </c>
      <c r="M22" s="154">
        <v>1.073094841439612</v>
      </c>
      <c r="N22" s="152"/>
    </row>
    <row r="23" spans="2:14" ht="15" x14ac:dyDescent="0.25">
      <c r="B23" s="151" t="s">
        <v>188</v>
      </c>
      <c r="C23" s="154">
        <v>5.7118301344319997</v>
      </c>
      <c r="D23" s="166">
        <v>3.5220978697500648E-2</v>
      </c>
      <c r="E23" s="154">
        <v>6.4960509565800004</v>
      </c>
      <c r="F23" s="154">
        <v>3.7039655251853411E-2</v>
      </c>
      <c r="G23" s="152"/>
      <c r="H23" s="152"/>
      <c r="I23" s="151" t="s">
        <v>188</v>
      </c>
      <c r="J23" s="154">
        <v>9.4594975795308347</v>
      </c>
      <c r="K23" s="154">
        <v>5.2310831918704302E-2</v>
      </c>
      <c r="L23" s="154">
        <v>10.473858860529436</v>
      </c>
      <c r="M23" s="154">
        <v>5.3080681512952407E-2</v>
      </c>
      <c r="N23" s="152"/>
    </row>
    <row r="24" spans="2:14" ht="15" x14ac:dyDescent="0.25">
      <c r="B24" s="170" t="s">
        <v>189</v>
      </c>
      <c r="C24" s="168"/>
      <c r="D24" s="168"/>
      <c r="E24" s="168"/>
      <c r="F24" s="168"/>
      <c r="G24" s="152"/>
      <c r="H24" s="152"/>
      <c r="I24" s="170" t="s">
        <v>189</v>
      </c>
      <c r="J24" s="168"/>
      <c r="K24" s="168"/>
      <c r="L24" s="168"/>
      <c r="M24" s="168"/>
      <c r="N24" s="152"/>
    </row>
    <row r="25" spans="2:14" ht="15" x14ac:dyDescent="0.25">
      <c r="B25" s="151" t="s">
        <v>190</v>
      </c>
      <c r="C25" s="154">
        <v>10505.93</v>
      </c>
      <c r="D25" s="166">
        <v>64.782937870793262</v>
      </c>
      <c r="E25" s="154">
        <v>11590.122164972154</v>
      </c>
      <c r="F25" s="154">
        <v>66.085400528238097</v>
      </c>
      <c r="G25" s="152"/>
      <c r="H25" s="152"/>
      <c r="I25" s="151" t="s">
        <v>190</v>
      </c>
      <c r="J25" s="154">
        <v>11366.348117865204</v>
      </c>
      <c r="K25" s="154">
        <v>62.855677156652675</v>
      </c>
      <c r="L25" s="154">
        <v>12618.402110729643</v>
      </c>
      <c r="M25" s="154">
        <v>63.949055697715373</v>
      </c>
      <c r="N25" s="152"/>
    </row>
    <row r="26" spans="2:14" ht="15" x14ac:dyDescent="0.25">
      <c r="B26" s="151" t="s">
        <v>55</v>
      </c>
      <c r="C26" s="154">
        <v>5711.1915296267143</v>
      </c>
      <c r="D26" s="166">
        <v>35.217040855213028</v>
      </c>
      <c r="E26" s="184">
        <v>5947.9756180922504</v>
      </c>
      <c r="F26" s="154">
        <v>33.914599471761932</v>
      </c>
      <c r="G26" s="152"/>
      <c r="H26" s="152"/>
      <c r="I26" s="151" t="s">
        <v>55</v>
      </c>
      <c r="J26" s="154">
        <v>6716.9001036845875</v>
      </c>
      <c r="K26" s="154">
        <v>37.144322875972314</v>
      </c>
      <c r="L26" s="154">
        <v>7113.5579206682996</v>
      </c>
      <c r="M26" s="154">
        <v>36.050944302284336</v>
      </c>
      <c r="N26" s="152"/>
    </row>
    <row r="27" spans="2:14" ht="15" x14ac:dyDescent="0.25">
      <c r="B27" s="163" t="s">
        <v>191</v>
      </c>
      <c r="C27" s="168"/>
      <c r="D27" s="168"/>
      <c r="E27" s="168"/>
      <c r="F27" s="168"/>
      <c r="G27" s="152"/>
      <c r="H27" s="152"/>
      <c r="I27" s="163" t="s">
        <v>191</v>
      </c>
      <c r="J27" s="168"/>
      <c r="K27" s="168"/>
      <c r="L27" s="168"/>
      <c r="M27" s="168"/>
      <c r="N27" s="152"/>
    </row>
    <row r="28" spans="2:14" ht="15" x14ac:dyDescent="0.25">
      <c r="B28" s="171" t="s">
        <v>192</v>
      </c>
      <c r="C28" s="154">
        <v>6964.2224961105949</v>
      </c>
      <c r="D28" s="154">
        <v>42.943632147169595</v>
      </c>
      <c r="E28" s="154">
        <v>7167.7906208938548</v>
      </c>
      <c r="F28" s="154">
        <v>40.86982926857327</v>
      </c>
      <c r="G28" s="152"/>
      <c r="H28" s="174"/>
      <c r="I28" s="171" t="s">
        <v>192</v>
      </c>
      <c r="J28" s="154">
        <v>8037.0749321405838</v>
      </c>
      <c r="K28" s="154">
        <v>44.444863203198771</v>
      </c>
      <c r="L28" s="154">
        <v>8381.4002791504408</v>
      </c>
      <c r="M28" s="154">
        <v>42.476268276510503</v>
      </c>
      <c r="N28" s="152"/>
    </row>
    <row r="29" spans="2:14" ht="15" x14ac:dyDescent="0.25">
      <c r="B29" s="172" t="s">
        <v>56</v>
      </c>
      <c r="C29" s="173">
        <v>3461.27526408324</v>
      </c>
      <c r="D29" s="173">
        <v>21.34333470590591</v>
      </c>
      <c r="E29" s="173">
        <v>3432.826582875417</v>
      </c>
      <c r="F29" s="173">
        <v>19.573539988985083</v>
      </c>
      <c r="G29" s="152"/>
      <c r="H29" s="174"/>
      <c r="I29" s="172" t="s">
        <v>56</v>
      </c>
      <c r="J29" s="173">
        <v>3794.9952068232283</v>
      </c>
      <c r="K29" s="173">
        <v>20.986247390769392</v>
      </c>
      <c r="L29" s="173">
        <v>3759.0487196420027</v>
      </c>
      <c r="M29" s="173">
        <v>19.050559162194265</v>
      </c>
      <c r="N29" s="152"/>
    </row>
    <row r="30" spans="2:14" ht="15" x14ac:dyDescent="0.25">
      <c r="B30" s="172" t="s">
        <v>57</v>
      </c>
      <c r="C30" s="173">
        <v>1073.9608701399998</v>
      </c>
      <c r="D30" s="173">
        <v>6.6223875778672312</v>
      </c>
      <c r="E30" s="173">
        <v>1068.6365993100001</v>
      </c>
      <c r="F30" s="173">
        <v>6.0932297933811563</v>
      </c>
      <c r="G30" s="152"/>
      <c r="H30" s="174"/>
      <c r="I30" s="172" t="s">
        <v>57</v>
      </c>
      <c r="J30" s="173">
        <v>1135.56455669</v>
      </c>
      <c r="K30" s="173">
        <v>6.2796492264438788</v>
      </c>
      <c r="L30" s="173">
        <v>1127.87299048</v>
      </c>
      <c r="M30" s="173">
        <v>5.7159703784383282</v>
      </c>
      <c r="N30" s="152"/>
    </row>
    <row r="31" spans="2:14" ht="15" x14ac:dyDescent="0.25">
      <c r="B31" s="172" t="s">
        <v>58</v>
      </c>
      <c r="C31" s="173">
        <v>1944.22457308</v>
      </c>
      <c r="D31" s="173">
        <v>11.988713014907885</v>
      </c>
      <c r="E31" s="173">
        <v>1953.4596635700002</v>
      </c>
      <c r="F31" s="173">
        <v>11.138378219423267</v>
      </c>
      <c r="G31" s="152"/>
      <c r="H31" s="174"/>
      <c r="I31" s="172" t="s">
        <v>58</v>
      </c>
      <c r="J31" s="173">
        <v>2414.5441957000003</v>
      </c>
      <c r="K31" s="173">
        <v>13.352380982141998</v>
      </c>
      <c r="L31" s="173">
        <v>2553.8520558800001</v>
      </c>
      <c r="M31" s="173">
        <v>12.94271857340196</v>
      </c>
      <c r="N31" s="152"/>
    </row>
    <row r="32" spans="2:14" ht="15" x14ac:dyDescent="0.25">
      <c r="B32" s="172" t="s">
        <v>59</v>
      </c>
      <c r="C32" s="173">
        <v>320.70831595999994</v>
      </c>
      <c r="D32" s="173">
        <v>1.9775904567690259</v>
      </c>
      <c r="E32" s="173">
        <v>351.66107348000003</v>
      </c>
      <c r="F32" s="173">
        <v>2.0051266552954234</v>
      </c>
      <c r="G32" s="152"/>
      <c r="H32" s="174"/>
      <c r="I32" s="172" t="s">
        <v>59</v>
      </c>
      <c r="J32" s="173">
        <v>379.86706121999998</v>
      </c>
      <c r="K32" s="173">
        <v>2.100657230879817</v>
      </c>
      <c r="L32" s="173">
        <v>433.09704447999997</v>
      </c>
      <c r="M32" s="173">
        <v>2.1949012859890495</v>
      </c>
      <c r="N32" s="152"/>
    </row>
    <row r="33" spans="1:14" ht="15" x14ac:dyDescent="0.25">
      <c r="B33" s="172" t="s">
        <v>188</v>
      </c>
      <c r="C33" s="173">
        <v>164.0534728473549</v>
      </c>
      <c r="D33" s="173">
        <v>1.0116063917195395</v>
      </c>
      <c r="E33" s="173">
        <v>361.20670165843785</v>
      </c>
      <c r="F33" s="173">
        <v>2.0595546114883438</v>
      </c>
      <c r="G33" s="152"/>
      <c r="H33" s="152"/>
      <c r="I33" s="172" t="s">
        <v>188</v>
      </c>
      <c r="J33" s="173">
        <v>312.10391170735505</v>
      </c>
      <c r="K33" s="173">
        <v>1.7259283729636858</v>
      </c>
      <c r="L33" s="173">
        <v>507.52946866843797</v>
      </c>
      <c r="M33" s="173">
        <v>2.5721188764868974</v>
      </c>
      <c r="N33" s="152"/>
    </row>
    <row r="34" spans="1:14" ht="15" x14ac:dyDescent="0.25">
      <c r="B34" s="175" t="s">
        <v>193</v>
      </c>
      <c r="C34" s="154">
        <v>123.92189877226042</v>
      </c>
      <c r="D34" s="154">
        <v>0.76414221958399486</v>
      </c>
      <c r="E34" s="154">
        <v>197.07301145667572</v>
      </c>
      <c r="F34" s="154">
        <v>1.1236852131533817</v>
      </c>
      <c r="G34" s="152"/>
      <c r="H34" s="174"/>
      <c r="I34" s="175" t="s">
        <v>193</v>
      </c>
      <c r="J34" s="154">
        <v>160.08081235646483</v>
      </c>
      <c r="K34" s="154">
        <v>0.88524368214955451</v>
      </c>
      <c r="L34" s="154">
        <v>262.09391390800619</v>
      </c>
      <c r="M34" s="154">
        <v>1.328271056149291</v>
      </c>
      <c r="N34" s="152"/>
    </row>
    <row r="35" spans="1:14" ht="15" x14ac:dyDescent="0.25">
      <c r="B35" s="172" t="s">
        <v>60</v>
      </c>
      <c r="C35" s="173">
        <v>85.105526902260422</v>
      </c>
      <c r="D35" s="173">
        <v>0.52478800656108138</v>
      </c>
      <c r="E35" s="173">
        <v>89.258358766675727</v>
      </c>
      <c r="F35" s="173">
        <v>0.50893979421683766</v>
      </c>
      <c r="G35" s="152"/>
      <c r="H35" s="174"/>
      <c r="I35" s="172" t="s">
        <v>60</v>
      </c>
      <c r="J35" s="173">
        <v>115.52090331741483</v>
      </c>
      <c r="K35" s="173">
        <v>0.63882827874605719</v>
      </c>
      <c r="L35" s="173">
        <v>148.44653054043016</v>
      </c>
      <c r="M35" s="173">
        <v>0.75231517955752103</v>
      </c>
      <c r="N35" s="152"/>
    </row>
    <row r="36" spans="1:14" ht="15" x14ac:dyDescent="0.25">
      <c r="B36" s="172" t="s">
        <v>188</v>
      </c>
      <c r="C36" s="173">
        <v>38.816371869999998</v>
      </c>
      <c r="D36" s="173">
        <v>0.23935421302291346</v>
      </c>
      <c r="E36" s="173">
        <v>107.81465268999999</v>
      </c>
      <c r="F36" s="173">
        <v>0.614745418936544</v>
      </c>
      <c r="G36" s="152"/>
      <c r="H36" s="152"/>
      <c r="I36" s="172" t="s">
        <v>188</v>
      </c>
      <c r="J36" s="173">
        <v>44.559909039049998</v>
      </c>
      <c r="K36" s="173">
        <v>0.2464154034034973</v>
      </c>
      <c r="L36" s="173">
        <v>113.64738336757603</v>
      </c>
      <c r="M36" s="173">
        <v>0.57595587659176983</v>
      </c>
      <c r="N36" s="152"/>
    </row>
    <row r="37" spans="1:14" ht="15" x14ac:dyDescent="0.25">
      <c r="B37" s="175" t="s">
        <v>61</v>
      </c>
      <c r="C37" s="154">
        <v>501.51063300707676</v>
      </c>
      <c r="D37" s="154">
        <v>3.092475599936384</v>
      </c>
      <c r="E37" s="154">
        <v>535.98983551570871</v>
      </c>
      <c r="F37" s="154">
        <v>3.0561457812904052</v>
      </c>
      <c r="G37" s="152"/>
      <c r="H37" s="152"/>
      <c r="I37" s="175" t="s">
        <v>61</v>
      </c>
      <c r="J37" s="154">
        <v>501.51063300707676</v>
      </c>
      <c r="K37" s="154">
        <v>2.7733437434821298</v>
      </c>
      <c r="L37" s="154">
        <v>535.98983551570871</v>
      </c>
      <c r="M37" s="154">
        <v>2.7163537462209937</v>
      </c>
      <c r="N37" s="152"/>
    </row>
    <row r="38" spans="1:14" ht="15" x14ac:dyDescent="0.25">
      <c r="B38" s="175" t="s">
        <v>194</v>
      </c>
      <c r="C38" s="154">
        <v>7103.7359638091439</v>
      </c>
      <c r="D38" s="154">
        <v>43.803916987260287</v>
      </c>
      <c r="E38" s="154">
        <v>8082.8504149865776</v>
      </c>
      <c r="F38" s="154">
        <v>46.08738367733217</v>
      </c>
      <c r="G38" s="174"/>
      <c r="H38" s="174"/>
      <c r="I38" s="175" t="s">
        <v>194</v>
      </c>
      <c r="J38" s="154">
        <v>7103.7359638091439</v>
      </c>
      <c r="K38" s="154">
        <v>39.283517425045474</v>
      </c>
      <c r="L38" s="154">
        <v>8082.8504149865776</v>
      </c>
      <c r="M38" s="154">
        <v>40.963241371485339</v>
      </c>
      <c r="N38" s="152"/>
    </row>
    <row r="39" spans="1:14" ht="15" x14ac:dyDescent="0.25">
      <c r="B39" s="172" t="s">
        <v>195</v>
      </c>
      <c r="C39" s="173">
        <v>7103.7359638091439</v>
      </c>
      <c r="D39" s="173">
        <v>43.803916987260287</v>
      </c>
      <c r="E39" s="183">
        <v>8082.8504149865776</v>
      </c>
      <c r="F39" s="173">
        <v>46.08738367733217</v>
      </c>
      <c r="G39" s="152"/>
      <c r="H39" s="152"/>
      <c r="I39" s="172" t="s">
        <v>195</v>
      </c>
      <c r="J39" s="173">
        <v>7103.7359638091439</v>
      </c>
      <c r="K39" s="173">
        <v>39.283517425045474</v>
      </c>
      <c r="L39" s="173">
        <v>8082.8504149865776</v>
      </c>
      <c r="M39" s="173">
        <v>40.963241371485339</v>
      </c>
      <c r="N39" s="152"/>
    </row>
    <row r="40" spans="1:14" ht="15" x14ac:dyDescent="0.25">
      <c r="B40" s="175" t="s">
        <v>196</v>
      </c>
      <c r="C40" s="154">
        <v>583.30269248111108</v>
      </c>
      <c r="D40" s="154">
        <v>3.5968317023690668</v>
      </c>
      <c r="E40" s="154">
        <v>556.55152853999994</v>
      </c>
      <c r="F40" s="154">
        <v>3.1733859362868411</v>
      </c>
      <c r="G40" s="174"/>
      <c r="H40" s="152"/>
      <c r="I40" s="175" t="s">
        <v>196</v>
      </c>
      <c r="J40" s="154">
        <v>583.30269248111108</v>
      </c>
      <c r="K40" s="154">
        <v>3.2256521921558998</v>
      </c>
      <c r="L40" s="154">
        <v>556.55152853999994</v>
      </c>
      <c r="M40" s="154">
        <v>2.8205587668655361</v>
      </c>
      <c r="N40" s="152"/>
    </row>
    <row r="41" spans="1:14" ht="15" x14ac:dyDescent="0.25">
      <c r="A41"/>
      <c r="B41" s="175" t="s">
        <v>197</v>
      </c>
      <c r="C41" s="154">
        <v>940.43129713481392</v>
      </c>
      <c r="D41" s="154">
        <v>5.799001353905286</v>
      </c>
      <c r="E41" s="154">
        <v>997.84237167161007</v>
      </c>
      <c r="F41" s="154">
        <v>5.6895701233640796</v>
      </c>
      <c r="G41" s="174"/>
      <c r="H41" s="174"/>
      <c r="I41" s="175" t="s">
        <v>197</v>
      </c>
      <c r="J41" s="154">
        <v>1697.5431877554397</v>
      </c>
      <c r="K41" s="154">
        <v>9.3873797865933302</v>
      </c>
      <c r="L41" s="154">
        <v>1913.0740592972504</v>
      </c>
      <c r="M41" s="154">
        <v>9.6953067827682489</v>
      </c>
      <c r="N41" s="152"/>
    </row>
    <row r="42" spans="1:14" ht="15" x14ac:dyDescent="0.25">
      <c r="B42" s="176" t="s">
        <v>198</v>
      </c>
      <c r="C42" s="174">
        <v>940.43129713481392</v>
      </c>
      <c r="D42" s="174">
        <v>5.799001353905286</v>
      </c>
      <c r="E42" s="174">
        <v>997.84237167161007</v>
      </c>
      <c r="F42" s="174">
        <v>5.6895701233640796</v>
      </c>
      <c r="I42" s="176" t="s">
        <v>199</v>
      </c>
      <c r="J42" s="174">
        <v>1697.5431877554397</v>
      </c>
      <c r="K42" s="174">
        <v>9.3873797865933302</v>
      </c>
      <c r="L42" s="174">
        <v>1913.0740592972504</v>
      </c>
      <c r="M42" s="174">
        <v>9.6953067827682489</v>
      </c>
      <c r="N42" s="152"/>
    </row>
    <row r="43" spans="1:14" ht="15" x14ac:dyDescent="0.25">
      <c r="B43" s="163" t="s">
        <v>200</v>
      </c>
      <c r="C43" s="177"/>
      <c r="D43" s="177"/>
      <c r="E43" s="177"/>
      <c r="F43" s="177"/>
      <c r="G43" s="169"/>
      <c r="H43" s="152"/>
      <c r="I43" s="163" t="s">
        <v>200</v>
      </c>
      <c r="J43" s="177"/>
      <c r="K43" s="177"/>
      <c r="L43" s="177"/>
      <c r="M43" s="177"/>
      <c r="N43" s="152"/>
    </row>
    <row r="44" spans="1:14" ht="15" x14ac:dyDescent="0.25">
      <c r="B44" s="151" t="s">
        <v>201</v>
      </c>
      <c r="C44" s="154">
        <v>7088.1443948828555</v>
      </c>
      <c r="D44" s="166">
        <v>43.70777436675359</v>
      </c>
      <c r="E44" s="154">
        <v>7364.8636323505307</v>
      </c>
      <c r="F44" s="154">
        <v>41.993514481726656</v>
      </c>
      <c r="G44" s="152"/>
      <c r="H44" s="152"/>
      <c r="I44" s="151" t="s">
        <v>201</v>
      </c>
      <c r="J44" s="154">
        <v>8197.1557444970495</v>
      </c>
      <c r="K44" s="154">
        <v>45.330106885348329</v>
      </c>
      <c r="L44" s="154">
        <v>8643.4941930584464</v>
      </c>
      <c r="M44" s="154">
        <v>43.804539332659793</v>
      </c>
      <c r="N44" s="152"/>
    </row>
    <row r="45" spans="1:14" s="7" customFormat="1" ht="15" x14ac:dyDescent="0.25">
      <c r="B45" s="151" t="s">
        <v>202</v>
      </c>
      <c r="C45" s="154">
        <v>8545.677893951035</v>
      </c>
      <c r="D45" s="166">
        <v>52.695393941101962</v>
      </c>
      <c r="E45" s="154">
        <v>9616.6826221738957</v>
      </c>
      <c r="F45" s="154">
        <v>54.833099581986644</v>
      </c>
      <c r="G45" s="152"/>
      <c r="H45" s="152"/>
      <c r="I45" s="151" t="s">
        <v>202</v>
      </c>
      <c r="J45" s="154">
        <v>9302.7897845716598</v>
      </c>
      <c r="K45" s="154">
        <v>51.444240955120932</v>
      </c>
      <c r="L45" s="154">
        <v>10531.914309799537</v>
      </c>
      <c r="M45" s="154">
        <v>53.374901900474583</v>
      </c>
      <c r="N45" s="152"/>
    </row>
    <row r="46" spans="1:14" s="7" customFormat="1" ht="15" x14ac:dyDescent="0.25">
      <c r="B46" s="151" t="s">
        <v>203</v>
      </c>
      <c r="C46" s="154">
        <v>583.30269248111108</v>
      </c>
      <c r="D46" s="166">
        <v>3.5968317023690668</v>
      </c>
      <c r="E46" s="154">
        <v>556.55152853999994</v>
      </c>
      <c r="F46" s="154">
        <v>3.1733859362868411</v>
      </c>
      <c r="G46" s="179"/>
      <c r="H46" s="179"/>
      <c r="I46" s="151" t="s">
        <v>203</v>
      </c>
      <c r="J46" s="154">
        <v>583.30269248111108</v>
      </c>
      <c r="K46" s="154">
        <v>3.2256521921558998</v>
      </c>
      <c r="L46" s="154">
        <v>556.55152853999994</v>
      </c>
      <c r="M46" s="154">
        <v>2.8205587668655361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185" t="s">
        <v>204</v>
      </c>
      <c r="C48" s="9"/>
      <c r="D48" s="179"/>
      <c r="E48" s="179"/>
      <c r="F48" s="179"/>
      <c r="G48" s="179"/>
      <c r="H48" s="179"/>
      <c r="I48" s="186" t="s">
        <v>206</v>
      </c>
      <c r="J48" s="9"/>
      <c r="K48" s="179"/>
      <c r="L48" s="179"/>
      <c r="M48" s="178"/>
      <c r="N48" s="179"/>
    </row>
    <row r="49" spans="2:14" ht="15" hidden="1" customHeight="1" x14ac:dyDescent="0.25">
      <c r="B49" s="3" t="s">
        <v>205</v>
      </c>
      <c r="C49" s="179"/>
      <c r="D49" s="179"/>
      <c r="E49" s="179"/>
      <c r="F49" s="179"/>
      <c r="G49" s="180"/>
      <c r="H49" s="180"/>
      <c r="I49" s="3" t="s">
        <v>205</v>
      </c>
      <c r="J49" s="179"/>
      <c r="K49" s="179"/>
      <c r="L49" s="179"/>
      <c r="M49" s="179"/>
      <c r="N49" s="180"/>
    </row>
    <row r="50" spans="2:14" ht="15" hidden="1" customHeight="1" x14ac:dyDescent="0.25">
      <c r="B50" s="180"/>
      <c r="C50" s="180"/>
      <c r="D50" s="180"/>
      <c r="E50" s="180"/>
      <c r="F50" s="180"/>
      <c r="G50" s="182"/>
      <c r="H50" s="182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7"/>
      <c r="H51" s="7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I52" s="197" t="s">
        <v>207</v>
      </c>
      <c r="J52" s="197"/>
      <c r="K52" s="197"/>
      <c r="L52" s="197"/>
      <c r="M52" s="7"/>
    </row>
    <row r="53" spans="2:14" ht="15" customHeight="1" x14ac:dyDescent="0.25">
      <c r="I53" s="197"/>
      <c r="J53" s="197"/>
      <c r="K53" s="197"/>
      <c r="L53" s="197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  <row r="63" spans="2:14" ht="0" hidden="1" customHeight="1" x14ac:dyDescent="0.25"/>
    <row r="64" spans="2:14" ht="0" hidden="1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Index</vt:lpstr>
      <vt:lpstr>1.Balance</vt:lpstr>
      <vt:lpstr>2.Disbursements</vt:lpstr>
      <vt:lpstr>3. Service</vt:lpstr>
      <vt:lpstr>4. Debt Classification</vt:lpstr>
      <vt:lpstr>a1.</vt:lpstr>
      <vt:lpstr>'1.Balance'!Área_de_impresión</vt:lpstr>
      <vt:lpstr>'2.Disbursements'!Área_de_impresión</vt:lpstr>
      <vt:lpstr>'3. Service'!Área_de_impresión</vt:lpstr>
      <vt:lpstr>'4. Debt Classification'!Área_de_impresión</vt:lpstr>
      <vt:lpstr>Index!Área_de_impresión</vt:lpstr>
      <vt:lpstr>Desembolsos_de_la_Deuda_Pública</vt:lpstr>
      <vt:lpstr>'4. Debt Classification'!Indicadores_de_la_Deuda_Pública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2025-10-06T17:50:21Z</dcterms:modified>
</cp:coreProperties>
</file>