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Dpto. de Transparencia\2. ÁREA DE TRANSPARENCIA\2. RENDICIÓN DE CUENTAS\2025\4. INFORME FINAL\"/>
    </mc:Choice>
  </mc:AlternateContent>
  <bookViews>
    <workbookView xWindow="0" yWindow="0" windowWidth="20490" windowHeight="7350"/>
  </bookViews>
  <sheets>
    <sheet name="MATRIZ RCC_25" sheetId="1" r:id="rId1"/>
  </sheets>
  <definedNames>
    <definedName name="_xlnm.Print_Area" localSheetId="0">'MATRIZ RCC_25'!$A$1:$P$227</definedName>
    <definedName name="Print_Area" localSheetId="0">'MATRIZ RCC_25'!$A$1:$P$162</definedName>
  </definedNames>
  <calcPr calcId="162913"/>
</workbook>
</file>

<file path=xl/calcChain.xml><?xml version="1.0" encoding="utf-8"?>
<calcChain xmlns="http://schemas.openxmlformats.org/spreadsheetml/2006/main">
  <c r="O91" i="1" l="1"/>
  <c r="O90" i="1"/>
  <c r="O89" i="1"/>
  <c r="O88" i="1"/>
  <c r="O87" i="1"/>
  <c r="O86" i="1"/>
  <c r="O85" i="1"/>
  <c r="O84" i="1"/>
  <c r="O83" i="1"/>
  <c r="O82" i="1"/>
  <c r="O81" i="1"/>
  <c r="O80" i="1"/>
  <c r="O79" i="1"/>
  <c r="L79" i="1"/>
  <c r="O78" i="1"/>
  <c r="L78" i="1"/>
  <c r="O77" i="1"/>
  <c r="L77" i="1"/>
  <c r="O76" i="1"/>
  <c r="O75" i="1"/>
  <c r="O74" i="1"/>
  <c r="L74" i="1"/>
  <c r="O73" i="1"/>
  <c r="L73" i="1"/>
  <c r="O72" i="1"/>
  <c r="L72" i="1"/>
  <c r="O71" i="1"/>
  <c r="L71" i="1"/>
  <c r="O70" i="1"/>
  <c r="L70" i="1"/>
  <c r="O69" i="1"/>
  <c r="L69" i="1"/>
  <c r="O68" i="1"/>
  <c r="N92" i="1" l="1"/>
  <c r="M92" i="1"/>
  <c r="O92" i="1" l="1"/>
</calcChain>
</file>

<file path=xl/sharedStrings.xml><?xml version="1.0" encoding="utf-8"?>
<sst xmlns="http://schemas.openxmlformats.org/spreadsheetml/2006/main" count="503" uniqueCount="266">
  <si>
    <t>1- PRESENTACIÓN</t>
  </si>
  <si>
    <t>Institución:</t>
  </si>
  <si>
    <t>Misión institucional</t>
  </si>
  <si>
    <t>Nro.</t>
  </si>
  <si>
    <t>Dependencia</t>
  </si>
  <si>
    <t>Responsable</t>
  </si>
  <si>
    <t>Cargo que Ocupa</t>
  </si>
  <si>
    <t>Priorización</t>
  </si>
  <si>
    <t>Vinculación POI, PEI, PND, ODS.</t>
  </si>
  <si>
    <t>Justificaciones</t>
  </si>
  <si>
    <t>1°</t>
  </si>
  <si>
    <t>2°</t>
  </si>
  <si>
    <t>Mes</t>
  </si>
  <si>
    <t>Cantidad de Consultas</t>
  </si>
  <si>
    <t>Respondidos</t>
  </si>
  <si>
    <t>N°</t>
  </si>
  <si>
    <t>Descripción</t>
  </si>
  <si>
    <t>ID</t>
  </si>
  <si>
    <t>Objeto</t>
  </si>
  <si>
    <t>Valor del Contrato</t>
  </si>
  <si>
    <t>Proveedor Adjudicado</t>
  </si>
  <si>
    <t>Estado (Ejecución - Finiquitado)</t>
  </si>
  <si>
    <t>Enlace DNCP</t>
  </si>
  <si>
    <t>Evidencia (Enlace Ley 5189)</t>
  </si>
  <si>
    <t>5.1. Canales de Participación Ciudadana existentes a la fecha.</t>
  </si>
  <si>
    <t>Denominación</t>
  </si>
  <si>
    <t>Dependencia Responsable del Canal de Participación</t>
  </si>
  <si>
    <t>Evidencia (Página Web, Buzón de SQR, Etc.)</t>
  </si>
  <si>
    <t>Evidencia (Enlace Ley 5282/14)</t>
  </si>
  <si>
    <t>Informe de referencia</t>
  </si>
  <si>
    <t>Periodo</t>
  </si>
  <si>
    <t>Cantidad de Miembros del CRCC:</t>
  </si>
  <si>
    <t>Calificación MECIP de la Contraloría General de la República (CGR)</t>
  </si>
  <si>
    <t>2-PRESENTACIÓN DE LOS MIEMBROS DEL COMITÉ DE RENDICIÓN DE CUENTAS AL CIUDADANO (CRCC)</t>
  </si>
  <si>
    <t xml:space="preserve">Tema </t>
  </si>
  <si>
    <t>Enlace Portal AIP</t>
  </si>
  <si>
    <t>Fecha</t>
  </si>
  <si>
    <t>Fecha de Contrato</t>
  </si>
  <si>
    <t>Enlace</t>
  </si>
  <si>
    <t>Ambito de Aplicación</t>
  </si>
  <si>
    <t>Cantidad de Riesgos detectados</t>
  </si>
  <si>
    <t>Medidas de mitigación</t>
  </si>
  <si>
    <t>Descripción del Riesgo de corrupción</t>
  </si>
  <si>
    <t>Cantidad de indicadores</t>
  </si>
  <si>
    <t>Descripción del Indicador misional</t>
  </si>
  <si>
    <t>2- PLAN DE RENDICIÓN DE CUENTAS AL CIUDADANO</t>
  </si>
  <si>
    <t>3- GESTIÓN INSTITUCIONAL</t>
  </si>
  <si>
    <t>3.3 Nivel de Cumplimiento de Respuestas a Consultas Ciudadanas - Transparencia Pasiva Ley N° 5282/14</t>
  </si>
  <si>
    <t xml:space="preserve">9- DESCRIPCIÓN CUALITATIVA DE LOGROS ALCANZADOS </t>
  </si>
  <si>
    <t>3.4- Servicios o Productos Misionales (Depende de la Naturaleza de la Misión Insitucional, puede abarcar un Programa o Proyecto)</t>
  </si>
  <si>
    <t>3.5 Contrataciones realizadas</t>
  </si>
  <si>
    <t>3.6 Ejecución Financiera</t>
  </si>
  <si>
    <t>5- PARTICIPACIÓN CIUDADANA</t>
  </si>
  <si>
    <t>6.2 Gestión de riesgos de corrupción</t>
  </si>
  <si>
    <t>2.1. Resolución de Aprobación y Anexo de Plan de Rendición de Cuentas</t>
  </si>
  <si>
    <t>6- INDICADORES MISIONALES DE RENDICIÓN DE CUENTAS AL CIUDADANO</t>
  </si>
  <si>
    <t>6.1- Indicadores Misionales Identificados</t>
  </si>
  <si>
    <t>No Respondidos o Reconsideradas</t>
  </si>
  <si>
    <t xml:space="preserve">Periodo del informe: </t>
  </si>
  <si>
    <t>https://informacionpublica.paraguay.gov.py/portal/#!/estadisticas/burbujas</t>
  </si>
  <si>
    <t>DESCRIPCIÓN DE ACTIVIDADES</t>
  </si>
  <si>
    <t>Clase 
de Programa</t>
  </si>
  <si>
    <t>Denominación de Clase de Programa</t>
  </si>
  <si>
    <t>Programa</t>
  </si>
  <si>
    <t>Denominación del Programa</t>
  </si>
  <si>
    <t>Proyecto / Actividad</t>
  </si>
  <si>
    <t>Denominación de Proyecto/Actividad</t>
  </si>
  <si>
    <t>Denominación de Actividad/Obra</t>
  </si>
  <si>
    <t xml:space="preserve">Metas </t>
  </si>
  <si>
    <t>Ejecución Financiera</t>
  </si>
  <si>
    <t>Unidad</t>
  </si>
  <si>
    <t>%</t>
  </si>
  <si>
    <t>Incluye Transferencias Consolidables</t>
  </si>
  <si>
    <t>https://www.contrataciones.gov.py/buscador/licitaciones.html</t>
  </si>
  <si>
    <t>2,85 CC DISEÑADO</t>
  </si>
  <si>
    <t>2,97 CC DISEÑADO</t>
  </si>
  <si>
    <t>Oficina de Acceso a la Información Pública</t>
  </si>
  <si>
    <t>Canales de Denuncias Ciudadanas</t>
  </si>
  <si>
    <t>Auditorias Ejecutadas</t>
  </si>
  <si>
    <t xml:space="preserve">Nro. </t>
  </si>
  <si>
    <t>Área a Auditar</t>
  </si>
  <si>
    <t>Informe N°</t>
  </si>
  <si>
    <t>Instalación de canales de denuncias ciudadanas con seguimiento periódico.</t>
  </si>
  <si>
    <t>Instalación de canales de solicitudes de acceso a la información pública.</t>
  </si>
  <si>
    <t>Línea Transversal del Plan Nacional de Desarrollo 2030 :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</si>
  <si>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La descripción de las metas a alcanzar se encuentran relacionadas con los Lineamientos Estratégicos: “2.1 Desarrollar Mecanismos de Comunicación Externa Proactiva”, “3.1 Mejorar la Comunicación Institucional” y “3.3 Impulsar Campañas de Promoción de Identidad Institucional”  teniendo en cuenta el cumplimiento de las disposiciones emanadas de las leyes, resoluciones y demás reglamentaciones en materia de Transparencia, Rendición de Cuentas al Ciudadano e Integridad.</t>
  </si>
  <si>
    <t>3,08 B- GESTIONADO</t>
  </si>
  <si>
    <t>Celina Gertopan</t>
  </si>
  <si>
    <t>Horacio Esteban Codas</t>
  </si>
  <si>
    <t xml:space="preserve">Avance </t>
  </si>
  <si>
    <t>Carlos Maldonado</t>
  </si>
  <si>
    <t>Plan de Mejoramiento Institucional</t>
  </si>
  <si>
    <t>2.2 Plan de Rendición de Cuentas</t>
  </si>
  <si>
    <t>Fuente: SIPP (Módulo de Plan Financiero) y SICO (Sistema de Contabilidad)</t>
  </si>
  <si>
    <t>Ministerio de Economía y Finanzas (MEF)</t>
  </si>
  <si>
    <t xml:space="preserve">Meta </t>
  </si>
  <si>
    <t>3,49 B- GESTIONADO</t>
  </si>
  <si>
    <t>Dirección General de Anticorrupción y Transparencia</t>
  </si>
  <si>
    <t>Es la dependencia encargada de canalizar las solicitudes de informaciones obrantes en las diferentes fuentes de esta Cartera de Estado que sean realizadas en el marco de la Ley N° 5.282/2014 “DE LIBRE ACCESO CIUDADANO A LA INFORMACIÓN PÚBLICA Y TRANSAPARENCIA GUBERNAMENTAL" y el Decreto N° 4.064/2015. La Institución, se encuentra comprometida con la promoción de la participación ciudadana, prevención y lucha contra la corrupción, propiciando herramientas que permitan hacer uso efectivo del derecho al acceso a la información pública.</t>
  </si>
  <si>
    <t>MATRIZ DE INFORMACIÓN MÍNIMA PARA INFORME DE RENDICIÓN DE CUENTAS AL CIUDADANO - EJERCICIO 2025</t>
  </si>
  <si>
    <t>«Somos el organismo público encargado de la planificación, coordinación y conducción de la política de desarrollo económico sostenible del Estado, comprometido con la gestión eficaz de las personas del sector público, el desarrollo organizacional de los OEE y la administración de los recursos con transparencia y eficiencia, promoviendo el bienestar integral de la ciudadanía».</t>
  </si>
  <si>
    <t>Dirección General de Gabinete Ejecutivo</t>
  </si>
  <si>
    <t>Directora General</t>
  </si>
  <si>
    <t>Gerencia General</t>
  </si>
  <si>
    <t>Gerente General</t>
  </si>
  <si>
    <t>Director General</t>
  </si>
  <si>
    <t>Dirección General de Gabinete del Viceministerio de Economía y Planificación</t>
  </si>
  <si>
    <t>Martín Colmán</t>
  </si>
  <si>
    <t>Dirección General de Gabinete del Viceministerio de Administración Financiera</t>
  </si>
  <si>
    <t xml:space="preserve">Flavia Ayala </t>
  </si>
  <si>
    <t>Dirección General de Gabinete del Viceministerio de Capital Humano y Gestión Organizacional</t>
  </si>
  <si>
    <t>Edgar Nuñez</t>
  </si>
  <si>
    <t>https://www.mef.gov.py/marco-legal/resoluciones</t>
  </si>
  <si>
    <t>https://www.mef.gov.py/ley-5282-2014</t>
  </si>
  <si>
    <t>https://www.mef.gov.py/ley-5-189-2014</t>
  </si>
  <si>
    <t>Adjudicado</t>
  </si>
  <si>
    <t xml:space="preserve">https://www.mef.gov.py/ley-5282-2014?page=4 </t>
  </si>
  <si>
    <t>https://www.mef.gov.py/oficina-acceso-informacion-publica</t>
  </si>
  <si>
    <t>Canal de Consultas Ciudadanas</t>
  </si>
  <si>
    <t xml:space="preserve">Encuesta de participación ciudadana disponible en la web del Ministerio de Economía y Finanzas a fin de realizar consultas sobre la gestión institucional y Formulario de Contacto:  https://www.mef.gov.py/contactos disponible para facilitar la interacción entre el público y el MEF. </t>
  </si>
  <si>
    <t xml:space="preserve">Dirección General de Anticorrupción y Transparencia /  Dirección General de Comunicación </t>
  </si>
  <si>
    <t xml:space="preserve">Sujeto a la priorización temática del Plan Anual de Rendición de Cuentas al Ciudadano aprobado por Res. MEF. N° 208/2025, a ser acordado por el Comité de Rendición de Cuentas al Ciudadano.                                                                                                                                    </t>
  </si>
  <si>
    <t>Plan Nacional de Desarrollo Paraguay 2050</t>
  </si>
  <si>
    <t>La República del Paraguay ha iniciado la proyección al 2050 de su Plan Nacional de Desarrollo (PND). El PND vigente fue aprobado por Decreto N° 2.794 en el año 2014, y revisado y actualizado en el año 2021. 
El PND es un instrumento de planificación de mediano y largo plazo que facilita la coordinación entre actores clave del gobierno y la sociedad civil. Su propósito es establecer objetivos y metas para el desarrollo socioeconómico, promoviendo decisiones alineadas con el bienestar de los ciudadanos.
La participación en la construcción del PND 2050 se basa en la co-creación, que promueve una participación activa e informada de la ciudadanía. La población, en su rol protagónico, tendrá la oportunidad de proponer estrategias y acciones que se integrarán en la proyección del PND 2050, asegurando que las voces de todos los sectores sean consideradas en el diseño del futuro del país.</t>
  </si>
  <si>
    <t>https://www.paraguay2050.gov.py/</t>
  </si>
  <si>
    <t>Viceministerio de Economía y Planificación</t>
  </si>
  <si>
    <t>TOTAL</t>
  </si>
  <si>
    <t>PROGRAMA CENTRAL</t>
  </si>
  <si>
    <t>PARTIDAS NO ASIGNABLES A PROGRAMAS</t>
  </si>
  <si>
    <t>GESTION ADMINISTRATIVA</t>
  </si>
  <si>
    <t>PAGO DE PENSIONES VARIAS</t>
  </si>
  <si>
    <t>INVENTARIO DE BIENES INMUEBLES</t>
  </si>
  <si>
    <t>VERIFICACIÓN DE TRANSACIONES EN ZONAS FRANCAS</t>
  </si>
  <si>
    <t>CAPACITACIÓN CONSOLIDAC. DE CAPACID CATASTRALES MUNICIPALES</t>
  </si>
  <si>
    <t>CAPACITACIÓN PROGRAMA NACIONAL DE BECAS EN EL EXTERIOR II</t>
  </si>
  <si>
    <t>SERVICIO DE ORIENTACIÓN ESTRATEGICA EN PPR</t>
  </si>
  <si>
    <t>FORMULACIÓN Y EVALUACIÓN DE LA POLITICA ECONOMICA</t>
  </si>
  <si>
    <t>ADMINISTRACIÓN DE LOS RECURSOS DEL ESTADO</t>
  </si>
  <si>
    <t>CAPACITACIÓN PROGRAMA DE BECAS PARA ESTUDIOS EN EL EXTERIOR</t>
  </si>
  <si>
    <t>MEJORAMIENTO DE FINANZAS PÚBLICAS PARA EL DESARROLLO SOSTEN</t>
  </si>
  <si>
    <t>MEJORAMIENTO DE LA GESTIÓN DE LA SSEAF (FASE III)</t>
  </si>
  <si>
    <t>MEDICIÓN DE LAS ACCIONES TRANSVERSALES DEL PRESUPUESTO</t>
  </si>
  <si>
    <t>ADMINISTRACIÓN Y SISTEMAS DE GESTIÓN PÚBLICA</t>
  </si>
  <si>
    <t>GESTION ORGANIZACIONAL Y DE CAPITAL HUMANO</t>
  </si>
  <si>
    <t>TRANSFERENCIAS DIVERSAS DEL ESTADO REALIZADAS</t>
  </si>
  <si>
    <t>TRANSFERENCIA A GOBIERNOS SUBNACIONALES</t>
  </si>
  <si>
    <t>OBLIGACIONES DEL ESTADO DESTINADOS AL DESARROLLO ECONÓMICO</t>
  </si>
  <si>
    <t>TRANSFERENCIA A CUERPOS DE BOMBEROS VOLUNTARIOS DEL PARAGUAY</t>
  </si>
  <si>
    <t>INVERSIONES DE LOS SECTORES SUPERAVITARIOS</t>
  </si>
  <si>
    <t>PAGO DE JUBILACIONES Y PENSIONES</t>
  </si>
  <si>
    <t>ADMINISTRACIÓN Y EJECUCIÓN DEL SERVICIO DE LA DEUDA PÚBLICA</t>
  </si>
  <si>
    <t>TRANSFERENCIAS A OTROS ORGANISMOS Y ENTIDADES DEL ESTADO</t>
  </si>
  <si>
    <t>CAPACITACION PROGRAMA NACIONAL DE BECAS EN EL EXTERIOR II</t>
  </si>
  <si>
    <t>OTORGAMIENTO DE BECAS DE POSGRADO EN EL EXTR. Y EN EL PAIS PARA TRABAJADORES DEL SEC. PÚBL. Y PRIV.</t>
  </si>
  <si>
    <t>GESTION ADMINISTRATIVA DEL PROYECTO</t>
  </si>
  <si>
    <t>MEJORAMIENTO DE LA GESTION DE LA SSEAF - FASE III</t>
  </si>
  <si>
    <t>MEDICIÓN DE LAS ACCIONES TRANSVERSALES
DEL PRESUPUESTO</t>
  </si>
  <si>
    <t>TRANSFERENCIAS A OTROS ORGANISMOS Y 
ENTIDADES DEL ESTADO</t>
  </si>
  <si>
    <t>ADM</t>
  </si>
  <si>
    <t>PAGOS</t>
  </si>
  <si>
    <t>CERT.CTRAL</t>
  </si>
  <si>
    <t>DESPACHOS</t>
  </si>
  <si>
    <t>INFORMES</t>
  </si>
  <si>
    <t>BECAS</t>
  </si>
  <si>
    <t>SERVICIOS</t>
  </si>
  <si>
    <t>MSM</t>
  </si>
  <si>
    <t>ACTIVIDAD</t>
  </si>
  <si>
    <t>Toda persona interesada en acceder a información obrante en esta Cartera de Estado puede ingresar a la página web del Ministerio de Economía y Finanzas https://www.mef.gov.py/institucional/sala-de-prensa/noticias</t>
  </si>
  <si>
    <t>https://www.mef.gov.py/es/rendicion-de-cuentas-2025</t>
  </si>
  <si>
    <t>Código de Actividad</t>
  </si>
  <si>
    <t>Plan Financiero
Anual a Junio</t>
  </si>
  <si>
    <t xml:space="preserve">Ejecución Mensual </t>
  </si>
  <si>
    <t>-</t>
  </si>
  <si>
    <t>EXCELSIS S.A.</t>
  </si>
  <si>
    <t>TECHNOMA S.A.E.C.A.</t>
  </si>
  <si>
    <t>LAS AMERICAS SRL</t>
  </si>
  <si>
    <t>En etapa de evalacion</t>
  </si>
  <si>
    <t>Servicio</t>
  </si>
  <si>
    <t>Bienes</t>
  </si>
  <si>
    <t>446646</t>
  </si>
  <si>
    <t xml:space="preserve">Consultoria </t>
  </si>
  <si>
    <t>(*)</t>
  </si>
  <si>
    <t>Cumplimiento - Enlace Página web del MEF</t>
  </si>
  <si>
    <t>3.1 Cumplimiento Minimo de Información Disponible - Transparencia Activa Ley 5189 /14</t>
  </si>
  <si>
    <t>3.2 Cumplimiento Minimo de Información Disponible - Transparencia Activa Ley 5282/14</t>
  </si>
  <si>
    <t>3,64 B- GESTIONADO</t>
  </si>
  <si>
    <t>ANEXO</t>
  </si>
  <si>
    <t>7- CONTROL INTERNO Y EXTERNO</t>
  </si>
  <si>
    <t>8. Modelo Estándar de Control Interno para las Instituciones Públicas del Paraguay</t>
  </si>
  <si>
    <t xml:space="preserve">7.1 Informes de Auditorías Internas y Auditorías Externas </t>
  </si>
  <si>
    <t>Julio</t>
  </si>
  <si>
    <t>Septiembre</t>
  </si>
  <si>
    <t>IOCON SRL</t>
  </si>
  <si>
    <t>Juan Carlos Zuccolillo Galli</t>
  </si>
  <si>
    <t>BIGBOX SRL</t>
  </si>
  <si>
    <t>SENSICRED S.A.</t>
  </si>
  <si>
    <t xml:space="preserve">Adjudicado </t>
  </si>
  <si>
    <t>Agosto</t>
  </si>
  <si>
    <t xml:space="preserve">https://www.mef.gov.py/es/ley-5282-2014?page=1 </t>
  </si>
  <si>
    <t>En trámite de publicación dentro del plazo legal establecido</t>
  </si>
  <si>
    <t>En trámite para su publicación dentro del plazo legal establecido</t>
  </si>
  <si>
    <t>anticorrupcion.mef@gmail.com.</t>
  </si>
  <si>
    <t>Informe Final (Enero a Diciembre 2025)</t>
  </si>
  <si>
    <t>Enero</t>
  </si>
  <si>
    <t>Febrero</t>
  </si>
  <si>
    <t>Marzo</t>
  </si>
  <si>
    <t>Abril</t>
  </si>
  <si>
    <t>Mayo</t>
  </si>
  <si>
    <t>Junio</t>
  </si>
  <si>
    <t>Octubre</t>
  </si>
  <si>
    <t>Noviembre</t>
  </si>
  <si>
    <t>Diciembre</t>
  </si>
  <si>
    <t>Enero a Noviembre</t>
  </si>
  <si>
    <t>446643</t>
  </si>
  <si>
    <t>446703</t>
  </si>
  <si>
    <t>Obras</t>
  </si>
  <si>
    <t>5-3-2025.</t>
  </si>
  <si>
    <t>25-3-2025.</t>
  </si>
  <si>
    <t>31-03-2025</t>
  </si>
  <si>
    <t>07-05-2025</t>
  </si>
  <si>
    <t>HOLLER INGENIERIA S.R.L.</t>
  </si>
  <si>
    <t>GRUPO PROINSA S.A.</t>
  </si>
  <si>
    <t>TALLER RC DE CRISPIN RUFFINELLI FERNÁNDEZ.</t>
  </si>
  <si>
    <t>SSD S.R.L</t>
  </si>
  <si>
    <t>DATASYSTEMS S.A.E.C.A.</t>
  </si>
  <si>
    <t>Traeya S.A.</t>
  </si>
  <si>
    <t>PATRICIO ALFREDO RAMOS RÍOS</t>
  </si>
  <si>
    <t>Adjudicado Parcialmente</t>
  </si>
  <si>
    <t>TECHNOMA SAECA</t>
  </si>
  <si>
    <t>DATA SYSTEMS SAECA</t>
  </si>
  <si>
    <t>GRUPO BRIO S.A.</t>
  </si>
  <si>
    <t>Desierto</t>
  </si>
  <si>
    <t>DIVISERV SA</t>
  </si>
  <si>
    <t>PAMAQ S.A.</t>
  </si>
  <si>
    <t>SACOMERCIAL AUGUSTO BEDOYA</t>
  </si>
  <si>
    <t>STARK TECNOLOGIA S.A</t>
  </si>
  <si>
    <t>SSD S.R.L.</t>
  </si>
  <si>
    <t>GRUPO NS EQUIPAMIENTOS SOCIEDAD ANONIMA</t>
  </si>
  <si>
    <t xml:space="preserve">BIGQ SA </t>
  </si>
  <si>
    <t>Corporation Sekiura S.A.C.E.I</t>
  </si>
  <si>
    <t>BANCARD S.A.</t>
  </si>
  <si>
    <t>ALAMO SA</t>
  </si>
  <si>
    <t>COPEL S.A.</t>
  </si>
  <si>
    <t>HUGO CONSTANTINO GIOVINE GRAMATCHICOFF</t>
  </si>
  <si>
    <t>Emprendimientos del Sur S.A.</t>
  </si>
  <si>
    <t>ONE S.A.</t>
  </si>
  <si>
    <t>NERI JAVIER CABALLERO PAEZ</t>
  </si>
  <si>
    <t>DATA SYSTEMS SA EMISORA DE CAPITAL ABIERTO</t>
  </si>
  <si>
    <t xml:space="preserve">llamado publicado - Resultado 1 etapa - retenido </t>
  </si>
  <si>
    <t>BOURBON HOSPITALIDAD S.A.</t>
  </si>
  <si>
    <t>COEFICIENTE S.R.L.</t>
  </si>
  <si>
    <t>EMPRESA GUAIREÑA DE TRANSPORTE Y TURISMO S.R.L.</t>
  </si>
  <si>
    <t>INGENET SRL</t>
  </si>
  <si>
    <t>Observación: (*)  hasta la finalización del ejercicio 2025, el contrato no ha sido suscrito.</t>
  </si>
  <si>
    <t>Fuente:MEMORANDUM MEF/GG/DGAF/CUOC/DP N° 02/2026</t>
  </si>
  <si>
    <r>
      <t>La Dirección General de Anticorrupción y Transparencia</t>
    </r>
    <r>
      <rPr>
        <sz val="12"/>
        <color rgb="FFFF0000"/>
        <rFont val="Garamond"/>
        <family val="1"/>
      </rPr>
      <t>,</t>
    </r>
    <r>
      <rPr>
        <sz val="12"/>
        <color theme="1"/>
        <rFont val="Garamond"/>
        <family val="1"/>
      </rPr>
      <t xml:space="preserve"> es el órgano encargado de desempeñar labores relativas a la lucha contra la corrupción desde los puntos de vistas de prevención y detección de hechos ilícitos. En este contexto ante cualquier denuncia de hechos punibles o irregularidades por parte de funcionarios o personal contratado de la Institución puede acudir a la Dirección General de Anticorrupción y Transparencia a través del correo: anticorrupcion.mef@gmail.com. También puede recurrir personalmente a las oficinas de la Dirección General de Anticorrupción y Transparencia ubicada en Caballero 705 esq. Luis Alberto de Herrera.</t>
    </r>
  </si>
  <si>
    <t>En el marco de las tareas de planificación, se ha sugerido considerar el ciclo de la gestión de transferencias a Municipios a fin de iniciar el mapeo correspondiente. Asimismo, una vez establecido los lineamientos por la Contraloría General de la República (CGR) para el ejercicio fiscal 2026, se encuentra prevista la actividad de sensibilización respecto al alcance del Mapa de Gestión de Riesgo de Corrupción, dirigido a los funcionarios designados como equipo de apoyo.</t>
  </si>
  <si>
    <t>Evidencia</t>
  </si>
  <si>
    <t>https://www.mef.gov.py/contactos</t>
  </si>
  <si>
    <t>Fuente: MEMORÁNDUM GGO/DGDO Nº 02/2026</t>
  </si>
  <si>
    <t xml:space="preserve">GESTION ADMINISTRATIVA </t>
  </si>
  <si>
    <t>DATOS AL MES DE ENERO A DICIEMBRE 2025</t>
  </si>
  <si>
    <t>Fecha del reporte: 14/01/2026</t>
  </si>
  <si>
    <t xml:space="preserve"> Memorándum C.T. N° 05/2026</t>
  </si>
  <si>
    <t>3 solicitudes en trámite dentro del plazo egal  establecido</t>
  </si>
  <si>
    <t>Se anexa al presente informe de Seguimiento del Plan de Mejoramiento Institucional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</si>
</sst>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43" formatCode="_ * #,##0.00_ ;_ * \-#,##0.00_ ;_ * &quot;-&quot;??_ ;_ @_ "/>
    <numFmt numFmtId="164" formatCode="_(* #,##0_);_(* \(#,##0\);_(* &quot;-&quot;_);_(@_)"/>
    <numFmt numFmtId="165" formatCode="_(* #,##0_);_(* \(#,##0\);_(* &quot;-&quot;??_);_(@_)"/>
    <numFmt numFmtId="166" formatCode="&quot;₲&quot;\ #,##0"/>
  </numFmts>
  <fonts count="39">
    <font>
      <sz val="11"/>
      <color theme="1"/>
      <name val="Calibri"/>
      <charset val="134"/>
      <scheme val="minor"/>
    </font>
    <font>
      <sz val="11"/>
      <color theme="1"/>
      <name val="Calibri"/>
      <family val="2"/>
      <scheme val="minor"/>
    </font>
    <font>
      <sz val="8"/>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b/>
      <sz val="13"/>
      <color theme="1"/>
      <name val="Garamond"/>
      <family val="1"/>
    </font>
    <font>
      <u/>
      <sz val="11"/>
      <color theme="10"/>
      <name val="Calibri"/>
      <family val="2"/>
      <scheme val="minor"/>
    </font>
    <font>
      <i/>
      <sz val="10"/>
      <name val="Book Antiqua"/>
      <family val="1"/>
    </font>
    <font>
      <sz val="10"/>
      <name val="Book Antiqua"/>
      <family val="1"/>
    </font>
    <font>
      <sz val="10"/>
      <name val="Arial"/>
      <family val="2"/>
    </font>
    <font>
      <sz val="10"/>
      <name val="Arial"/>
      <family val="2"/>
    </font>
    <font>
      <b/>
      <i/>
      <sz val="10"/>
      <color theme="1"/>
      <name val="Garamond"/>
      <family val="1"/>
    </font>
    <font>
      <b/>
      <sz val="11"/>
      <color theme="1"/>
      <name val="Calibri"/>
      <family val="2"/>
      <scheme val="minor"/>
    </font>
    <font>
      <b/>
      <sz val="11"/>
      <name val="Calibri"/>
      <family val="2"/>
      <scheme val="minor"/>
    </font>
    <font>
      <b/>
      <sz val="11"/>
      <color theme="1"/>
      <name val="Calibri "/>
    </font>
    <font>
      <u/>
      <sz val="10"/>
      <color theme="10"/>
      <name val="Arial"/>
      <family val="2"/>
    </font>
    <font>
      <sz val="11"/>
      <name val="Calibri"/>
      <family val="2"/>
      <scheme val="minor"/>
    </font>
    <font>
      <sz val="10"/>
      <name val="Arial"/>
      <family val="2"/>
    </font>
    <font>
      <u/>
      <sz val="10"/>
      <color theme="10"/>
      <name val="Arial"/>
      <family val="2"/>
    </font>
    <font>
      <sz val="12"/>
      <color rgb="FFFF0000"/>
      <name val="Garamond"/>
      <family val="1"/>
    </font>
    <font>
      <u/>
      <sz val="11"/>
      <color rgb="FFFF0000"/>
      <name val="Calibri"/>
      <family val="2"/>
      <scheme val="minor"/>
    </font>
    <font>
      <sz val="11"/>
      <color theme="1"/>
      <name val="Calibri"/>
      <family val="2"/>
      <scheme val="minor"/>
    </font>
    <font>
      <sz val="9"/>
      <color theme="1"/>
      <name val="Gotham"/>
    </font>
    <font>
      <sz val="9"/>
      <color theme="1"/>
      <name val="Gotham"/>
      <family val="3"/>
    </font>
    <font>
      <b/>
      <sz val="9"/>
      <color theme="1"/>
      <name val="Gotham"/>
    </font>
    <font>
      <b/>
      <sz val="80"/>
      <color theme="1"/>
      <name val="Garamond"/>
      <family val="1"/>
    </font>
    <font>
      <sz val="12"/>
      <name val="Garamond"/>
      <family val="1"/>
    </font>
    <font>
      <b/>
      <i/>
      <sz val="11"/>
      <name val="Garamond"/>
      <family val="1"/>
    </font>
    <font>
      <sz val="10"/>
      <color theme="1"/>
      <name val="Book Antiqua"/>
      <family val="1"/>
    </font>
    <font>
      <sz val="11"/>
      <color theme="0"/>
      <name val="Garamond"/>
      <family val="1"/>
    </font>
    <font>
      <u/>
      <sz val="10"/>
      <name val="Book Antiqua"/>
      <family val="1"/>
    </font>
    <font>
      <b/>
      <i/>
      <sz val="10"/>
      <name val="Book Antiqua"/>
      <family val="1"/>
    </font>
  </fonts>
  <fills count="10">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FCF3"/>
        <bgColor indexed="64"/>
      </patternFill>
    </fill>
    <fill>
      <patternFill patternType="solid">
        <fgColor theme="0" tint="-4.9989318521683403E-2"/>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0">
    <xf numFmtId="0" fontId="0" fillId="0" borderId="0">
      <alignment vertical="center"/>
    </xf>
    <xf numFmtId="0" fontId="13" fillId="0" borderId="0" applyNumberFormat="0" applyFill="0" applyBorder="0" applyAlignment="0" applyProtection="0">
      <alignment vertical="center"/>
    </xf>
    <xf numFmtId="41" fontId="16" fillId="0" borderId="0" applyNumberFormat="0" applyFont="0" applyFill="0" applyBorder="0" applyAlignment="0" applyProtection="0"/>
    <xf numFmtId="41" fontId="17" fillId="0" borderId="0" applyNumberFormat="0" applyFont="0" applyFill="0" applyBorder="0" applyAlignment="0" applyProtection="0"/>
    <xf numFmtId="164" fontId="17" fillId="0" borderId="0" applyNumberFormat="0" applyFont="0" applyFill="0" applyBorder="0" applyAlignment="0" applyProtection="0"/>
    <xf numFmtId="0" fontId="16" fillId="0" borderId="0" applyNumberFormat="0" applyFont="0" applyFill="0" applyBorder="0" applyAlignment="0" applyProtection="0"/>
    <xf numFmtId="0" fontId="22" fillId="0" borderId="0" applyNumberFormat="0" applyFill="0" applyBorder="0" applyAlignment="0" applyProtection="0"/>
    <xf numFmtId="41" fontId="16" fillId="0" borderId="0" applyNumberFormat="0" applyFont="0" applyFill="0" applyBorder="0" applyAlignment="0" applyProtection="0"/>
    <xf numFmtId="41" fontId="16" fillId="0" borderId="0" applyNumberFormat="0" applyFont="0" applyFill="0" applyBorder="0" applyAlignment="0" applyProtection="0"/>
    <xf numFmtId="41" fontId="16" fillId="0" borderId="0" applyNumberFormat="0" applyFont="0" applyFill="0" applyBorder="0" applyAlignment="0" applyProtection="0"/>
    <xf numFmtId="0" fontId="24" fillId="0" borderId="0" applyNumberFormat="0" applyFont="0" applyFill="0" applyBorder="0" applyAlignment="0" applyProtection="0"/>
    <xf numFmtId="0" fontId="25" fillId="0" borderId="0" applyNumberFormat="0" applyFill="0" applyBorder="0" applyAlignment="0" applyProtection="0"/>
    <xf numFmtId="41" fontId="24" fillId="0" borderId="0" applyNumberFormat="0" applyFont="0" applyFill="0" applyBorder="0" applyAlignment="0" applyProtection="0"/>
    <xf numFmtId="41" fontId="24" fillId="0" borderId="0" applyNumberFormat="0" applyFont="0" applyFill="0" applyBorder="0" applyAlignment="0" applyProtection="0"/>
    <xf numFmtId="41" fontId="24" fillId="0" borderId="0" applyNumberFormat="0" applyFont="0" applyFill="0" applyBorder="0" applyAlignment="0" applyProtection="0"/>
    <xf numFmtId="41" fontId="24" fillId="0" borderId="0" applyNumberFormat="0" applyFont="0" applyFill="0" applyBorder="0" applyAlignment="0" applyProtection="0"/>
    <xf numFmtId="41" fontId="24" fillId="0" borderId="0" applyNumberFormat="0" applyFont="0" applyFill="0" applyBorder="0" applyAlignment="0" applyProtection="0"/>
    <xf numFmtId="41" fontId="24" fillId="0" borderId="0" applyNumberFormat="0" applyFont="0" applyFill="0" applyBorder="0" applyAlignment="0" applyProtection="0"/>
    <xf numFmtId="43" fontId="28" fillId="0" borderId="0" applyFont="0" applyFill="0" applyBorder="0" applyAlignment="0" applyProtection="0"/>
    <xf numFmtId="0" fontId="1" fillId="0" borderId="0"/>
  </cellStyleXfs>
  <cellXfs count="263">
    <xf numFmtId="0" fontId="0" fillId="0" borderId="0" xfId="0">
      <alignment vertical="center"/>
    </xf>
    <xf numFmtId="0" fontId="4" fillId="0" borderId="0" xfId="0" applyFont="1">
      <alignment vertical="center"/>
    </xf>
    <xf numFmtId="0" fontId="6" fillId="0" borderId="0" xfId="0" applyFont="1">
      <alignment vertical="center"/>
    </xf>
    <xf numFmtId="0" fontId="10" fillId="0" borderId="0" xfId="0" applyFont="1">
      <alignment vertical="center"/>
    </xf>
    <xf numFmtId="0" fontId="6" fillId="3" borderId="0" xfId="0" applyFont="1" applyFill="1">
      <alignment vertical="center"/>
    </xf>
    <xf numFmtId="0" fontId="4" fillId="3" borderId="0" xfId="0" applyFont="1" applyFill="1">
      <alignment vertical="center"/>
    </xf>
    <xf numFmtId="0" fontId="9" fillId="3" borderId="0" xfId="0" applyFont="1" applyFill="1" applyAlignment="1">
      <alignment horizontal="center" vertical="center"/>
    </xf>
    <xf numFmtId="0" fontId="6" fillId="0" borderId="0" xfId="0" applyFont="1" applyAlignment="1">
      <alignment horizontal="center" vertical="center"/>
    </xf>
    <xf numFmtId="0" fontId="9" fillId="2" borderId="1" xfId="0" applyFont="1" applyFill="1" applyBorder="1" applyAlignment="1">
      <alignment horizontal="center" vertical="center"/>
    </xf>
    <xf numFmtId="0" fontId="11" fillId="3" borderId="0" xfId="0" applyFont="1" applyFill="1" applyBorder="1" applyAlignment="1">
      <alignment horizontal="center" vertical="center"/>
    </xf>
    <xf numFmtId="0" fontId="6" fillId="3" borderId="0" xfId="0" applyFont="1" applyFill="1" applyBorder="1">
      <alignment vertical="center"/>
    </xf>
    <xf numFmtId="0" fontId="6"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4" fillId="0" borderId="0" xfId="0" applyFont="1" applyBorder="1">
      <alignment vertical="center"/>
    </xf>
    <xf numFmtId="0" fontId="9" fillId="3" borderId="0" xfId="0" applyFont="1" applyFill="1" applyBorder="1" applyAlignment="1">
      <alignment horizontal="center" vertical="top"/>
    </xf>
    <xf numFmtId="0" fontId="9" fillId="6" borderId="1" xfId="0" applyFont="1" applyFill="1" applyBorder="1" applyAlignment="1">
      <alignment horizontal="justify" vertical="top" wrapText="1"/>
    </xf>
    <xf numFmtId="0" fontId="6" fillId="0" borderId="0" xfId="0" applyFont="1" applyAlignment="1">
      <alignment vertical="top"/>
    </xf>
    <xf numFmtId="0" fontId="4" fillId="0" borderId="0" xfId="0" applyFont="1" applyFill="1">
      <alignment vertical="center"/>
    </xf>
    <xf numFmtId="0" fontId="18" fillId="3" borderId="0" xfId="0" applyFont="1" applyFill="1" applyBorder="1" applyAlignment="1">
      <alignment horizontal="center" vertical="top" wrapText="1"/>
    </xf>
    <xf numFmtId="0" fontId="11"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3" fillId="0" borderId="0" xfId="1" applyFill="1" applyBorder="1" applyAlignment="1">
      <alignment horizontal="center"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Fill="1" applyBorder="1" applyAlignment="1">
      <alignment horizontal="center" vertical="center"/>
    </xf>
    <xf numFmtId="0" fontId="6" fillId="0" borderId="0" xfId="0" applyFont="1" applyAlignment="1">
      <alignment vertical="center"/>
    </xf>
    <xf numFmtId="0" fontId="19" fillId="0" borderId="0" xfId="0" applyFont="1" applyAlignment="1">
      <alignment vertical="center" wrapText="1"/>
    </xf>
    <xf numFmtId="0" fontId="4" fillId="0" borderId="0" xfId="0" applyFont="1" applyAlignment="1">
      <alignment vertical="center"/>
    </xf>
    <xf numFmtId="0" fontId="6" fillId="0" borderId="0" xfId="0" applyFont="1" applyFill="1" applyAlignment="1">
      <alignment horizontal="left" vertical="center"/>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7" fillId="7" borderId="0" xfId="0" applyFont="1" applyFill="1" applyBorder="1">
      <alignment vertical="center"/>
    </xf>
    <xf numFmtId="0" fontId="8" fillId="7" borderId="0" xfId="0" applyFont="1" applyFill="1" applyBorder="1">
      <alignment vertical="center"/>
    </xf>
    <xf numFmtId="0" fontId="20" fillId="0" borderId="0" xfId="1" applyFont="1" applyFill="1" applyBorder="1" applyAlignment="1">
      <alignment vertical="center" wrapText="1"/>
    </xf>
    <xf numFmtId="0" fontId="23" fillId="0" borderId="0" xfId="1" applyFont="1" applyFill="1" applyBorder="1" applyAlignment="1">
      <alignment horizontal="left" vertical="center" wrapText="1"/>
    </xf>
    <xf numFmtId="0" fontId="6" fillId="0" borderId="0"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0" xfId="0" applyFont="1" applyFill="1">
      <alignment vertical="center"/>
    </xf>
    <xf numFmtId="0" fontId="4" fillId="8" borderId="0" xfId="0" applyFont="1" applyFill="1">
      <alignment vertical="center"/>
    </xf>
    <xf numFmtId="0" fontId="29" fillId="0" borderId="16" xfId="0" applyFont="1" applyBorder="1" applyAlignment="1">
      <alignment horizontal="center" vertical="center"/>
    </xf>
    <xf numFmtId="0" fontId="29" fillId="0" borderId="16" xfId="0" applyFont="1" applyBorder="1" applyAlignment="1">
      <alignment horizontal="left" vertical="center" wrapText="1"/>
    </xf>
    <xf numFmtId="165" fontId="29" fillId="0" borderId="16" xfId="18" applyNumberFormat="1" applyFont="1" applyFill="1" applyBorder="1" applyAlignment="1">
      <alignment vertical="center"/>
    </xf>
    <xf numFmtId="165" fontId="30" fillId="0" borderId="16" xfId="18" applyNumberFormat="1" applyFont="1" applyFill="1" applyBorder="1" applyAlignment="1">
      <alignment vertical="center"/>
    </xf>
    <xf numFmtId="2" fontId="29" fillId="0" borderId="16" xfId="0" applyNumberFormat="1" applyFont="1" applyFill="1" applyBorder="1" applyAlignment="1">
      <alignment horizontal="center" vertical="center"/>
    </xf>
    <xf numFmtId="0" fontId="30" fillId="0" borderId="16" xfId="0" applyFont="1" applyBorder="1" applyAlignment="1">
      <alignment horizontal="left"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3" fontId="31" fillId="2" borderId="16" xfId="0" applyNumberFormat="1" applyFont="1" applyFill="1" applyBorder="1" applyAlignment="1">
      <alignment vertical="center"/>
    </xf>
    <xf numFmtId="2" fontId="31" fillId="2" borderId="16" xfId="0" applyNumberFormat="1" applyFont="1" applyFill="1" applyBorder="1" applyAlignment="1">
      <alignment horizontal="center" vertical="center"/>
    </xf>
    <xf numFmtId="0" fontId="6" fillId="7" borderId="0" xfId="0" applyFont="1" applyFill="1" applyBorder="1" applyAlignment="1">
      <alignment horizontal="left" vertical="center" wrapText="1"/>
    </xf>
    <xf numFmtId="0" fontId="5" fillId="3" borderId="0" xfId="0" applyFont="1" applyFill="1" applyBorder="1" applyAlignment="1">
      <alignment vertical="center"/>
    </xf>
    <xf numFmtId="0" fontId="11" fillId="3" borderId="0" xfId="0" applyFont="1" applyFill="1" applyBorder="1" applyAlignment="1">
      <alignment vertical="center"/>
    </xf>
    <xf numFmtId="0" fontId="6" fillId="7" borderId="0" xfId="0" applyFont="1" applyFill="1" applyBorder="1" applyAlignment="1">
      <alignment vertical="center" wrapText="1"/>
    </xf>
    <xf numFmtId="0" fontId="20" fillId="3" borderId="0" xfId="1" applyFont="1" applyFill="1" applyBorder="1" applyAlignment="1">
      <alignment vertical="center" wrapText="1"/>
    </xf>
    <xf numFmtId="0" fontId="4" fillId="0" borderId="0" xfId="0" applyFont="1" applyFill="1" applyAlignment="1">
      <alignment vertical="center" wrapText="1"/>
    </xf>
    <xf numFmtId="0" fontId="9" fillId="2"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3" fillId="3" borderId="0" xfId="1" applyFill="1" applyBorder="1" applyAlignment="1">
      <alignment horizontal="center" vertical="center" wrapText="1"/>
    </xf>
    <xf numFmtId="0" fontId="27" fillId="3" borderId="0" xfId="1" applyFont="1" applyFill="1" applyBorder="1" applyAlignment="1">
      <alignment horizontal="center" vertical="center" wrapText="1"/>
    </xf>
    <xf numFmtId="0" fontId="9" fillId="2" borderId="1" xfId="0" applyFont="1" applyFill="1" applyBorder="1" applyAlignment="1">
      <alignment horizontal="center" vertical="center"/>
    </xf>
    <xf numFmtId="0" fontId="33" fillId="3" borderId="0" xfId="0" applyFont="1" applyFill="1" applyAlignment="1">
      <alignment horizontal="left" vertical="center"/>
    </xf>
    <xf numFmtId="0" fontId="6" fillId="3" borderId="0" xfId="0" applyFont="1" applyFill="1" applyAlignment="1">
      <alignment vertical="top"/>
    </xf>
    <xf numFmtId="0" fontId="34" fillId="0" borderId="0" xfId="0" applyFont="1" applyFill="1" applyBorder="1" applyAlignment="1">
      <alignment vertical="top"/>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0" borderId="0" xfId="0" applyFont="1" applyFill="1" applyBorder="1" applyAlignment="1">
      <alignment horizontal="left" vertical="center" wrapText="1"/>
    </xf>
    <xf numFmtId="0" fontId="6" fillId="7" borderId="0" xfId="0" applyFont="1" applyFill="1" applyBorder="1" applyAlignment="1" applyProtection="1">
      <alignment horizontal="center" vertical="center" wrapText="1"/>
      <protection locked="0"/>
    </xf>
    <xf numFmtId="0" fontId="15" fillId="0" borderId="0" xfId="0" applyNumberFormat="1" applyFont="1" applyFill="1" applyBorder="1" applyAlignment="1">
      <alignment vertical="center"/>
    </xf>
    <xf numFmtId="0" fontId="15" fillId="3"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wrapText="1"/>
    </xf>
    <xf numFmtId="3" fontId="35" fillId="3" borderId="1" xfId="5" applyNumberFormat="1" applyFont="1" applyFill="1" applyBorder="1" applyAlignment="1">
      <alignment horizontal="center" vertical="center"/>
    </xf>
    <xf numFmtId="0" fontId="15" fillId="3" borderId="1" xfId="5" applyNumberFormat="1" applyFont="1" applyFill="1" applyBorder="1" applyAlignment="1">
      <alignment horizontal="center" vertical="center"/>
    </xf>
    <xf numFmtId="0" fontId="35" fillId="3" borderId="1" xfId="5" applyNumberFormat="1" applyFont="1" applyFill="1" applyBorder="1" applyAlignment="1">
      <alignment horizontal="center" vertical="center"/>
    </xf>
    <xf numFmtId="0" fontId="35" fillId="3" borderId="1" xfId="0" applyFont="1" applyFill="1" applyBorder="1" applyAlignment="1">
      <alignment horizontal="center" vertical="center"/>
    </xf>
    <xf numFmtId="0" fontId="15" fillId="3" borderId="1" xfId="19" applyFont="1" applyFill="1" applyBorder="1" applyAlignment="1">
      <alignment horizontal="center" vertical="center"/>
    </xf>
    <xf numFmtId="0" fontId="35" fillId="3" borderId="1" xfId="19" applyFont="1" applyFill="1" applyBorder="1" applyAlignment="1">
      <alignment horizontal="center" vertical="center"/>
    </xf>
    <xf numFmtId="166" fontId="15" fillId="3" borderId="1" xfId="0" applyNumberFormat="1" applyFont="1" applyFill="1" applyBorder="1" applyAlignment="1">
      <alignment vertical="center" wrapText="1"/>
    </xf>
    <xf numFmtId="166" fontId="15" fillId="3" borderId="1" xfId="8" applyNumberFormat="1" applyFont="1" applyFill="1" applyBorder="1" applyAlignment="1">
      <alignment vertical="center"/>
    </xf>
    <xf numFmtId="166" fontId="35" fillId="3" borderId="1" xfId="8" applyNumberFormat="1" applyFont="1" applyFill="1" applyBorder="1" applyAlignment="1">
      <alignment vertical="center"/>
    </xf>
    <xf numFmtId="166" fontId="15" fillId="3" borderId="1" xfId="0" applyNumberFormat="1" applyFont="1" applyFill="1" applyBorder="1" applyAlignment="1">
      <alignment horizontal="center" vertical="center" wrapText="1"/>
    </xf>
    <xf numFmtId="166" fontId="15" fillId="3" borderId="1" xfId="8" applyNumberFormat="1" applyFont="1" applyFill="1" applyBorder="1" applyAlignment="1">
      <alignment vertical="center" wrapText="1"/>
    </xf>
    <xf numFmtId="166" fontId="15" fillId="3" borderId="1" xfId="19" applyNumberFormat="1" applyFont="1" applyFill="1" applyBorder="1" applyAlignment="1">
      <alignment vertical="center"/>
    </xf>
    <xf numFmtId="166" fontId="35" fillId="3" borderId="1" xfId="19" applyNumberFormat="1" applyFont="1" applyFill="1" applyBorder="1" applyAlignment="1">
      <alignment vertical="center"/>
    </xf>
    <xf numFmtId="166" fontId="15" fillId="3" borderId="1" xfId="8" applyNumberFormat="1" applyFont="1" applyFill="1" applyBorder="1" applyAlignment="1">
      <alignment horizontal="center" vertical="center"/>
    </xf>
    <xf numFmtId="0" fontId="36" fillId="3" borderId="0" xfId="0" applyFont="1" applyFill="1">
      <alignment vertical="center"/>
    </xf>
    <xf numFmtId="0" fontId="38" fillId="3" borderId="0" xfId="0" applyNumberFormat="1" applyFont="1" applyFill="1" applyBorder="1" applyAlignment="1">
      <alignment horizontal="left" vertical="center" wrapText="1"/>
    </xf>
    <xf numFmtId="0" fontId="38" fillId="3" borderId="0" xfId="0" applyNumberFormat="1" applyFont="1" applyFill="1" applyBorder="1" applyAlignment="1">
      <alignment horizontal="left" vertical="center"/>
    </xf>
    <xf numFmtId="0" fontId="15" fillId="3" borderId="0" xfId="0" applyNumberFormat="1" applyFont="1" applyFill="1" applyBorder="1" applyAlignment="1">
      <alignment horizontal="center" vertical="center" wrapText="1"/>
    </xf>
    <xf numFmtId="0" fontId="13" fillId="7" borderId="0" xfId="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0" xfId="0" applyFont="1" applyFill="1" applyBorder="1" applyAlignment="1">
      <alignment horizontal="center" vertical="center"/>
    </xf>
    <xf numFmtId="0" fontId="14" fillId="9" borderId="0" xfId="0" applyNumberFormat="1" applyFont="1" applyFill="1" applyBorder="1" applyAlignment="1">
      <alignment horizontal="left" vertical="center" wrapText="1"/>
    </xf>
    <xf numFmtId="49" fontId="15" fillId="3" borderId="2"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14" fontId="15" fillId="3" borderId="2" xfId="0" applyNumberFormat="1" applyFont="1" applyFill="1" applyBorder="1" applyAlignment="1">
      <alignment horizontal="center" vertical="center" wrapText="1"/>
    </xf>
    <xf numFmtId="14" fontId="15" fillId="3" borderId="3" xfId="0" applyNumberFormat="1" applyFont="1" applyFill="1" applyBorder="1" applyAlignment="1">
      <alignment horizontal="center" vertical="center" wrapText="1"/>
    </xf>
    <xf numFmtId="14" fontId="15" fillId="3" borderId="6" xfId="0" applyNumberFormat="1" applyFont="1" applyFill="1" applyBorder="1" applyAlignment="1">
      <alignment horizontal="center" vertical="center" wrapText="1"/>
    </xf>
    <xf numFmtId="14" fontId="15" fillId="3" borderId="7"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left" vertical="center" wrapText="1"/>
    </xf>
    <xf numFmtId="0" fontId="29" fillId="0" borderId="15" xfId="0" applyFont="1" applyBorder="1" applyAlignment="1">
      <alignment horizontal="left" vertical="center" wrapText="1"/>
    </xf>
    <xf numFmtId="0" fontId="10" fillId="5"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37" fillId="3" borderId="2" xfId="6" applyFont="1" applyFill="1" applyBorder="1" applyAlignment="1">
      <alignment horizontal="center" vertical="center" wrapText="1"/>
    </xf>
    <xf numFmtId="0" fontId="37" fillId="3" borderId="5" xfId="6" applyFont="1" applyFill="1" applyBorder="1" applyAlignment="1">
      <alignment horizontal="center" vertical="center" wrapText="1"/>
    </xf>
    <xf numFmtId="0" fontId="37" fillId="3" borderId="3" xfId="6" applyFont="1" applyFill="1" applyBorder="1" applyAlignment="1">
      <alignment horizontal="center" vertical="center" wrapText="1"/>
    </xf>
    <xf numFmtId="0" fontId="15" fillId="3" borderId="2" xfId="0" applyNumberFormat="1" applyFont="1" applyFill="1" applyBorder="1" applyAlignment="1">
      <alignment horizontal="center" vertical="center"/>
    </xf>
    <xf numFmtId="0" fontId="15" fillId="3" borderId="3" xfId="0" applyNumberFormat="1" applyFont="1" applyFill="1" applyBorder="1" applyAlignment="1">
      <alignment horizontal="center" vertical="center"/>
    </xf>
    <xf numFmtId="0" fontId="15" fillId="3" borderId="17"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7" xfId="5" applyNumberFormat="1" applyFont="1" applyFill="1" applyBorder="1" applyAlignment="1">
      <alignment horizontal="center" vertical="center"/>
    </xf>
    <xf numFmtId="0" fontId="15" fillId="3" borderId="18" xfId="5" applyNumberFormat="1"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9" xfId="0" applyFont="1" applyFill="1" applyBorder="1" applyAlignment="1">
      <alignment horizontal="center" vertical="center"/>
    </xf>
    <xf numFmtId="0" fontId="35" fillId="3" borderId="10" xfId="0" applyFont="1" applyFill="1" applyBorder="1" applyAlignment="1">
      <alignment horizontal="center" vertical="center"/>
    </xf>
    <xf numFmtId="0" fontId="15" fillId="3" borderId="6" xfId="5" applyNumberFormat="1" applyFont="1" applyFill="1" applyBorder="1" applyAlignment="1">
      <alignment horizontal="center" vertical="center"/>
    </xf>
    <xf numFmtId="0" fontId="15" fillId="3" borderId="7" xfId="5" applyNumberFormat="1" applyFont="1" applyFill="1" applyBorder="1" applyAlignment="1">
      <alignment horizontal="center" vertical="center"/>
    </xf>
    <xf numFmtId="0" fontId="15" fillId="3" borderId="9" xfId="5" applyNumberFormat="1" applyFont="1" applyFill="1" applyBorder="1" applyAlignment="1">
      <alignment horizontal="center" vertical="center"/>
    </xf>
    <xf numFmtId="0" fontId="15" fillId="3" borderId="10" xfId="5" applyNumberFormat="1" applyFont="1" applyFill="1" applyBorder="1" applyAlignment="1">
      <alignment horizontal="center" vertical="center"/>
    </xf>
    <xf numFmtId="0" fontId="6" fillId="7" borderId="1" xfId="0" applyFont="1" applyFill="1" applyBorder="1" applyAlignment="1">
      <alignment horizontal="center" vertical="center"/>
    </xf>
    <xf numFmtId="0" fontId="13" fillId="7" borderId="6" xfId="1" applyFill="1" applyBorder="1" applyAlignment="1">
      <alignment horizontal="center" vertical="center" wrapText="1"/>
    </xf>
    <xf numFmtId="0" fontId="13" fillId="7" borderId="8" xfId="1" applyFill="1" applyBorder="1" applyAlignment="1">
      <alignment horizontal="center" vertical="center" wrapText="1"/>
    </xf>
    <xf numFmtId="0" fontId="13" fillId="7" borderId="7" xfId="1" applyFill="1" applyBorder="1" applyAlignment="1">
      <alignment horizontal="center" vertical="center" wrapText="1"/>
    </xf>
    <xf numFmtId="0" fontId="13" fillId="7" borderId="11" xfId="1" applyFill="1" applyBorder="1" applyAlignment="1">
      <alignment horizontal="center" vertical="center" wrapText="1"/>
    </xf>
    <xf numFmtId="0" fontId="13" fillId="7" borderId="0" xfId="1" applyFill="1" applyBorder="1" applyAlignment="1">
      <alignment horizontal="center" vertical="center" wrapText="1"/>
    </xf>
    <xf numFmtId="0" fontId="13" fillId="7" borderId="12" xfId="1" applyFill="1" applyBorder="1" applyAlignment="1">
      <alignment horizontal="center" vertical="center" wrapText="1"/>
    </xf>
    <xf numFmtId="0" fontId="13" fillId="7" borderId="9" xfId="1" applyFill="1" applyBorder="1" applyAlignment="1">
      <alignment horizontal="center" vertical="center" wrapText="1"/>
    </xf>
    <xf numFmtId="0" fontId="13" fillId="7" borderId="4" xfId="1" applyFill="1" applyBorder="1" applyAlignment="1">
      <alignment horizontal="center" vertical="center" wrapText="1"/>
    </xf>
    <xf numFmtId="0" fontId="13" fillId="7" borderId="10" xfId="1" applyFill="1" applyBorder="1" applyAlignment="1">
      <alignment horizontal="center"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3" fillId="7" borderId="2" xfId="1" applyFill="1" applyBorder="1" applyAlignment="1">
      <alignment horizontal="center" vertical="center" wrapText="1"/>
    </xf>
    <xf numFmtId="0" fontId="13" fillId="7" borderId="5" xfId="1" applyFill="1" applyBorder="1" applyAlignment="1">
      <alignment horizontal="center" vertical="center" wrapText="1"/>
    </xf>
    <xf numFmtId="0" fontId="13" fillId="7" borderId="3" xfId="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5" borderId="4" xfId="0" applyFont="1" applyFill="1" applyBorder="1" applyAlignment="1">
      <alignment horizontal="center" vertical="center"/>
    </xf>
    <xf numFmtId="0" fontId="7" fillId="6"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23" fillId="7" borderId="1" xfId="1" applyFont="1" applyFill="1" applyBorder="1" applyAlignment="1">
      <alignment horizontal="center" vertical="center" wrapText="1"/>
    </xf>
    <xf numFmtId="0" fontId="5" fillId="6"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7" borderId="5" xfId="0" applyFont="1" applyFill="1" applyBorder="1" applyAlignment="1">
      <alignment horizontal="center" vertical="center"/>
    </xf>
    <xf numFmtId="0" fontId="10" fillId="2" borderId="17" xfId="0" applyFont="1" applyFill="1" applyBorder="1" applyAlignment="1">
      <alignment horizontal="center" vertical="center"/>
    </xf>
    <xf numFmtId="0" fontId="12" fillId="5" borderId="0" xfId="0" applyFont="1" applyFill="1" applyBorder="1" applyAlignment="1">
      <alignment horizontal="center" vertical="center"/>
    </xf>
    <xf numFmtId="0" fontId="13" fillId="7" borderId="6" xfId="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0"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13" fillId="3" borderId="1" xfId="1" applyFill="1" applyBorder="1" applyAlignment="1">
      <alignment horizontal="center" vertical="center" wrapText="1"/>
    </xf>
    <xf numFmtId="0" fontId="15" fillId="3" borderId="6" xfId="0" applyNumberFormat="1" applyFont="1" applyFill="1" applyBorder="1" applyAlignment="1">
      <alignment horizontal="center" vertical="center"/>
    </xf>
    <xf numFmtId="0" fontId="15" fillId="3" borderId="7" xfId="0" applyNumberFormat="1" applyFont="1" applyFill="1" applyBorder="1" applyAlignment="1">
      <alignment horizontal="center" vertical="center"/>
    </xf>
    <xf numFmtId="0" fontId="15" fillId="3" borderId="11" xfId="0" applyNumberFormat="1" applyFont="1" applyFill="1" applyBorder="1" applyAlignment="1">
      <alignment horizontal="center" vertical="center"/>
    </xf>
    <xf numFmtId="0" fontId="15" fillId="3" borderId="12"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10" xfId="0" applyNumberFormat="1" applyFont="1" applyFill="1" applyBorder="1" applyAlignment="1">
      <alignment horizontal="center" vertical="center"/>
    </xf>
    <xf numFmtId="0" fontId="29" fillId="0" borderId="14" xfId="0" applyFont="1" applyBorder="1" applyAlignment="1">
      <alignment horizontal="center" vertical="center"/>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11" fillId="5" borderId="2"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3"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11" fillId="5" borderId="0" xfId="0" applyFont="1" applyFill="1" applyBorder="1" applyAlignment="1">
      <alignment horizontal="center" vertical="center"/>
    </xf>
    <xf numFmtId="0" fontId="21" fillId="0" borderId="0" xfId="0" applyFont="1" applyFill="1" applyAlignment="1">
      <alignment horizontal="center" vertical="center" wrapText="1"/>
    </xf>
    <xf numFmtId="17" fontId="9" fillId="2" borderId="1" xfId="0" applyNumberFormat="1" applyFont="1" applyFill="1" applyBorder="1" applyAlignment="1">
      <alignment horizontal="center" vertical="center" wrapText="1"/>
    </xf>
    <xf numFmtId="0" fontId="13" fillId="7" borderId="1" xfId="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20" fillId="0" borderId="0" xfId="1" applyFont="1" applyFill="1" applyBorder="1" applyAlignment="1">
      <alignment horizontal="center" vertical="center" wrapText="1"/>
    </xf>
    <xf numFmtId="0" fontId="9" fillId="2" borderId="18" xfId="0" applyFont="1" applyFill="1" applyBorder="1" applyAlignment="1">
      <alignment horizontal="center" vertical="center" wrapText="1"/>
    </xf>
    <xf numFmtId="0" fontId="3" fillId="4" borderId="0" xfId="0" applyFont="1" applyFill="1" applyBorder="1" applyAlignment="1">
      <alignment horizontal="center" vertical="center"/>
    </xf>
    <xf numFmtId="0" fontId="8" fillId="7" borderId="0" xfId="0" applyFont="1" applyFill="1" applyBorder="1" applyAlignment="1">
      <alignment horizontal="left" vertical="center"/>
    </xf>
    <xf numFmtId="0" fontId="7" fillId="6" borderId="0" xfId="0" applyFont="1" applyFill="1" applyBorder="1" applyAlignment="1">
      <alignment horizontal="center" vertical="center"/>
    </xf>
    <xf numFmtId="0" fontId="8" fillId="7" borderId="0"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top" wrapText="1"/>
    </xf>
    <xf numFmtId="0" fontId="6" fillId="7" borderId="2" xfId="0" applyFont="1"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5" borderId="1" xfId="0" applyFont="1" applyFill="1" applyBorder="1" applyAlignment="1">
      <alignment horizontal="center" vertical="center"/>
    </xf>
    <xf numFmtId="0" fontId="9" fillId="5" borderId="1" xfId="0" applyFont="1" applyFill="1" applyBorder="1" applyAlignment="1">
      <alignment horizontal="center" vertical="top"/>
    </xf>
    <xf numFmtId="0" fontId="5" fillId="6" borderId="1" xfId="0" applyFont="1" applyFill="1" applyBorder="1" applyAlignment="1">
      <alignment horizontal="center" vertical="center"/>
    </xf>
    <xf numFmtId="0" fontId="14" fillId="9" borderId="8" xfId="0" applyNumberFormat="1" applyFont="1" applyFill="1" applyBorder="1" applyAlignment="1">
      <alignment horizontal="left" vertical="center" wrapText="1"/>
    </xf>
    <xf numFmtId="0" fontId="13" fillId="3" borderId="2" xfId="1" applyFill="1" applyBorder="1" applyAlignment="1">
      <alignment horizontal="center" vertical="center" wrapText="1"/>
    </xf>
    <xf numFmtId="0" fontId="13" fillId="3" borderId="5" xfId="1" applyFill="1" applyBorder="1" applyAlignment="1">
      <alignment horizontal="center" vertical="center" wrapText="1"/>
    </xf>
    <xf numFmtId="0" fontId="13" fillId="3" borderId="3" xfId="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32" fillId="0" borderId="0" xfId="0" applyFont="1" applyBorder="1" applyAlignment="1">
      <alignment horizontal="right" vertical="center"/>
    </xf>
    <xf numFmtId="0" fontId="27" fillId="3"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5" borderId="4"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12" fillId="5"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0" xfId="0" applyFont="1" applyFill="1" applyBorder="1" applyAlignment="1">
      <alignment horizontal="center" vertical="center" wrapText="1"/>
    </xf>
  </cellXfs>
  <cellStyles count="20">
    <cellStyle name="Hipervínculo" xfId="1" builtinId="8"/>
    <cellStyle name="Hipervínculo 2" xfId="6"/>
    <cellStyle name="Hipervínculo 3" xfId="11"/>
    <cellStyle name="Millares" xfId="18" builtinId="3"/>
    <cellStyle name="Millares [0] 2" xfId="8"/>
    <cellStyle name="Millares [0] 2 2" xfId="2"/>
    <cellStyle name="Millares [0] 2 2 2" xfId="14"/>
    <cellStyle name="Millares [0] 2 3" xfId="13"/>
    <cellStyle name="Millares [0] 3" xfId="4"/>
    <cellStyle name="Millares [0] 3 2" xfId="3"/>
    <cellStyle name="Millares [0] 3 2 2" xfId="16"/>
    <cellStyle name="Millares [0] 3 3" xfId="9"/>
    <cellStyle name="Millares [0] 3 4" xfId="15"/>
    <cellStyle name="Millares [0] 4" xfId="7"/>
    <cellStyle name="Millares [0] 4 2" xfId="17"/>
    <cellStyle name="Millares [0] 5" xfId="12"/>
    <cellStyle name="Normal" xfId="0" builtinId="0"/>
    <cellStyle name="Normal 2" xfId="5"/>
    <cellStyle name="Normal 2 2" xfId="19"/>
    <cellStyle name="Normal 3" xfId="10"/>
  </cellStyles>
  <dxfs count="8">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CF3"/>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149679</xdr:colOff>
      <xdr:row>61</xdr:row>
      <xdr:rowOff>802821</xdr:rowOff>
    </xdr:from>
    <xdr:to>
      <xdr:col>14</xdr:col>
      <xdr:colOff>27215</xdr:colOff>
      <xdr:row>61</xdr:row>
      <xdr:rowOff>1660072</xdr:rowOff>
    </xdr:to>
    <xdr:sp macro="" textlink="">
      <xdr:nvSpPr>
        <xdr:cNvPr id="3" name="CuadroTexto 2"/>
        <xdr:cNvSpPr txBox="1"/>
      </xdr:nvSpPr>
      <xdr:spPr>
        <a:xfrm>
          <a:off x="12110358" y="22764750"/>
          <a:ext cx="3034393"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Y" sz="1100" b="1"/>
            <a:t>Carlos Maldonado</a:t>
          </a:r>
        </a:p>
        <a:p>
          <a:pPr algn="ctr"/>
          <a:r>
            <a:rPr lang="es-PY" sz="1100" b="1"/>
            <a:t>Coordinador </a:t>
          </a:r>
        </a:p>
        <a:p>
          <a:pPr algn="ctr"/>
          <a:r>
            <a:rPr lang="es-PY" sz="1100" b="1"/>
            <a:t>Comité de Rendición de Cuentas al Ciudadano</a:t>
          </a:r>
        </a:p>
        <a:p>
          <a:pPr algn="ctr"/>
          <a:r>
            <a:rPr lang="es-PY" sz="1100" b="1"/>
            <a:t>Ministerio de Economía y Finanzas</a:t>
          </a:r>
        </a:p>
        <a:p>
          <a:endParaRPr lang="es-PY"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f.gov.py/es/rendicion-de-cuentas-2025" TargetMode="External"/><Relationship Id="rId18" Type="http://schemas.openxmlformats.org/officeDocument/2006/relationships/hyperlink" Target="https://www.contrataciones.gov.py/buscador/licitaciones.html" TargetMode="External"/><Relationship Id="rId26" Type="http://schemas.openxmlformats.org/officeDocument/2006/relationships/hyperlink" Target="https://www.contrataciones.gov.py/buscador/licitaciones.html" TargetMode="External"/><Relationship Id="rId39" Type="http://schemas.openxmlformats.org/officeDocument/2006/relationships/hyperlink" Target="https://www.contrataciones.gov.py/buscador/licitaciones.html" TargetMode="External"/><Relationship Id="rId21" Type="http://schemas.openxmlformats.org/officeDocument/2006/relationships/hyperlink" Target="https://www.contrataciones.gov.py/buscador/licitaciones.html" TargetMode="External"/><Relationship Id="rId34" Type="http://schemas.openxmlformats.org/officeDocument/2006/relationships/hyperlink" Target="https://www.contrataciones.gov.py/buscador/licitaciones.html" TargetMode="External"/><Relationship Id="rId42" Type="http://schemas.openxmlformats.org/officeDocument/2006/relationships/hyperlink" Target="https://www.contrataciones.gov.py/buscador/licitaciones.html" TargetMode="External"/><Relationship Id="rId47" Type="http://schemas.openxmlformats.org/officeDocument/2006/relationships/hyperlink" Target="https://www.contrataciones.gov.py/buscador/licitaciones.html" TargetMode="External"/><Relationship Id="rId50" Type="http://schemas.openxmlformats.org/officeDocument/2006/relationships/hyperlink" Target="https://www.contrataciones.gov.py/buscador/licitaciones.html" TargetMode="External"/><Relationship Id="rId55" Type="http://schemas.openxmlformats.org/officeDocument/2006/relationships/hyperlink" Target="https://www.contrataciones.gov.py/buscador/licitaciones.html" TargetMode="External"/><Relationship Id="rId7" Type="http://schemas.openxmlformats.org/officeDocument/2006/relationships/hyperlink" Target="https://www.mef.gov.py/es/rendicion-de-cuentas-2025" TargetMode="External"/><Relationship Id="rId2" Type="http://schemas.openxmlformats.org/officeDocument/2006/relationships/hyperlink" Target="https://www.mef.gov.py/es/rendicion-de-cuentas-2025" TargetMode="External"/><Relationship Id="rId16" Type="http://schemas.openxmlformats.org/officeDocument/2006/relationships/hyperlink" Target="https://www.contrataciones.gov.py/buscador/licitaciones.html" TargetMode="External"/><Relationship Id="rId29" Type="http://schemas.openxmlformats.org/officeDocument/2006/relationships/hyperlink" Target="https://www.contrataciones.gov.py/buscador/licitaciones.html" TargetMode="External"/><Relationship Id="rId11" Type="http://schemas.openxmlformats.org/officeDocument/2006/relationships/hyperlink" Target="mailto:anticorrupcion.mef@gmail.com." TargetMode="External"/><Relationship Id="rId24" Type="http://schemas.openxmlformats.org/officeDocument/2006/relationships/hyperlink" Target="https://www.contrataciones.gov.py/buscador/licitaciones.html" TargetMode="External"/><Relationship Id="rId32" Type="http://schemas.openxmlformats.org/officeDocument/2006/relationships/hyperlink" Target="https://www.contrataciones.gov.py/buscador/licitaciones.html" TargetMode="External"/><Relationship Id="rId37" Type="http://schemas.openxmlformats.org/officeDocument/2006/relationships/hyperlink" Target="https://www.contrataciones.gov.py/buscador/licitaciones.html" TargetMode="External"/><Relationship Id="rId40" Type="http://schemas.openxmlformats.org/officeDocument/2006/relationships/hyperlink" Target="https://www.contrataciones.gov.py/buscador/licitaciones.html" TargetMode="External"/><Relationship Id="rId45" Type="http://schemas.openxmlformats.org/officeDocument/2006/relationships/hyperlink" Target="https://www.contrataciones.gov.py/buscador/licitaciones.html" TargetMode="External"/><Relationship Id="rId53" Type="http://schemas.openxmlformats.org/officeDocument/2006/relationships/hyperlink" Target="https://www.contrataciones.gov.py/buscador/licitaciones.html" TargetMode="External"/><Relationship Id="rId58" Type="http://schemas.openxmlformats.org/officeDocument/2006/relationships/drawing" Target="../drawings/drawing1.xml"/><Relationship Id="rId5" Type="http://schemas.openxmlformats.org/officeDocument/2006/relationships/hyperlink" Target="https://www.mef.gov.py/marco-legal/resoluciones" TargetMode="External"/><Relationship Id="rId19" Type="http://schemas.openxmlformats.org/officeDocument/2006/relationships/hyperlink" Target="https://www.contrataciones.gov.py/buscador/licitaciones.html" TargetMode="External"/><Relationship Id="rId4" Type="http://schemas.openxmlformats.org/officeDocument/2006/relationships/hyperlink" Target="https://www.mef.gov.py/ley-5-189-2014" TargetMode="External"/><Relationship Id="rId9" Type="http://schemas.openxmlformats.org/officeDocument/2006/relationships/hyperlink" Target="https://www.paraguay2050.gov.py/" TargetMode="External"/><Relationship Id="rId14" Type="http://schemas.openxmlformats.org/officeDocument/2006/relationships/hyperlink" Target="https://www.contrataciones.gov.py/buscador/licitaciones.html" TargetMode="External"/><Relationship Id="rId22" Type="http://schemas.openxmlformats.org/officeDocument/2006/relationships/hyperlink" Target="https://www.contrataciones.gov.py/buscador/licitaciones.html" TargetMode="External"/><Relationship Id="rId27" Type="http://schemas.openxmlformats.org/officeDocument/2006/relationships/hyperlink" Target="https://www.contrataciones.gov.py/buscador/licitaciones.html" TargetMode="External"/><Relationship Id="rId30" Type="http://schemas.openxmlformats.org/officeDocument/2006/relationships/hyperlink" Target="https://www.contrataciones.gov.py/buscador/licitaciones.html" TargetMode="External"/><Relationship Id="rId35" Type="http://schemas.openxmlformats.org/officeDocument/2006/relationships/hyperlink" Target="https://www.contrataciones.gov.py/buscador/licitaciones.html" TargetMode="External"/><Relationship Id="rId43" Type="http://schemas.openxmlformats.org/officeDocument/2006/relationships/hyperlink" Target="https://www.contrataciones.gov.py/buscador/licitaciones.html" TargetMode="External"/><Relationship Id="rId48" Type="http://schemas.openxmlformats.org/officeDocument/2006/relationships/hyperlink" Target="https://www.contrataciones.gov.py/buscador/licitaciones.html" TargetMode="External"/><Relationship Id="rId56" Type="http://schemas.openxmlformats.org/officeDocument/2006/relationships/hyperlink" Target="https://www.mef.gov.py/contactos" TargetMode="External"/><Relationship Id="rId8" Type="http://schemas.openxmlformats.org/officeDocument/2006/relationships/hyperlink" Target="https://www.mef.gov.py/oficina-acceso-informacion-publica" TargetMode="External"/><Relationship Id="rId51" Type="http://schemas.openxmlformats.org/officeDocument/2006/relationships/hyperlink" Target="https://www.contrataciones.gov.py/buscador/licitaciones.html" TargetMode="External"/><Relationship Id="rId3" Type="http://schemas.openxmlformats.org/officeDocument/2006/relationships/hyperlink" Target="https://www.mef.gov.py/ley-5282-2014" TargetMode="External"/><Relationship Id="rId12" Type="http://schemas.openxmlformats.org/officeDocument/2006/relationships/hyperlink" Target="https://www.mef.gov.py/es/rendicion-de-cuentas-2025" TargetMode="External"/><Relationship Id="rId17" Type="http://schemas.openxmlformats.org/officeDocument/2006/relationships/hyperlink" Target="https://www.contrataciones.gov.py/buscador/licitaciones.html" TargetMode="External"/><Relationship Id="rId25" Type="http://schemas.openxmlformats.org/officeDocument/2006/relationships/hyperlink" Target="https://www.contrataciones.gov.py/buscador/licitaciones.html" TargetMode="External"/><Relationship Id="rId33" Type="http://schemas.openxmlformats.org/officeDocument/2006/relationships/hyperlink" Target="https://www.contrataciones.gov.py/buscador/licitaciones.html" TargetMode="External"/><Relationship Id="rId38" Type="http://schemas.openxmlformats.org/officeDocument/2006/relationships/hyperlink" Target="https://www.contrataciones.gov.py/buscador/licitaciones.html" TargetMode="External"/><Relationship Id="rId46" Type="http://schemas.openxmlformats.org/officeDocument/2006/relationships/hyperlink" Target="https://www.contrataciones.gov.py/buscador/licitaciones.html" TargetMode="External"/><Relationship Id="rId20" Type="http://schemas.openxmlformats.org/officeDocument/2006/relationships/hyperlink" Target="https://www.contrataciones.gov.py/buscador/licitaciones.html" TargetMode="External"/><Relationship Id="rId41" Type="http://schemas.openxmlformats.org/officeDocument/2006/relationships/hyperlink" Target="https://www.contrataciones.gov.py/buscador/licitaciones.html" TargetMode="External"/><Relationship Id="rId54" Type="http://schemas.openxmlformats.org/officeDocument/2006/relationships/hyperlink" Target="https://www.contrataciones.gov.py/buscador/licitaciones.html" TargetMode="External"/><Relationship Id="rId1" Type="http://schemas.openxmlformats.org/officeDocument/2006/relationships/hyperlink" Target="https://informacionpublica.paraguay.gov.py/portal/" TargetMode="External"/><Relationship Id="rId6" Type="http://schemas.openxmlformats.org/officeDocument/2006/relationships/hyperlink" Target="https://www.mef.gov.py/ley-5282-2014?page=4" TargetMode="External"/><Relationship Id="rId15" Type="http://schemas.openxmlformats.org/officeDocument/2006/relationships/hyperlink" Target="https://www.contrataciones.gov.py/buscador/licitaciones.html" TargetMode="External"/><Relationship Id="rId23" Type="http://schemas.openxmlformats.org/officeDocument/2006/relationships/hyperlink" Target="https://www.contrataciones.gov.py/buscador/licitaciones.html" TargetMode="External"/><Relationship Id="rId28" Type="http://schemas.openxmlformats.org/officeDocument/2006/relationships/hyperlink" Target="https://www.contrataciones.gov.py/buscador/licitaciones.html" TargetMode="External"/><Relationship Id="rId36" Type="http://schemas.openxmlformats.org/officeDocument/2006/relationships/hyperlink" Target="https://www.contrataciones.gov.py/buscador/licitaciones.html" TargetMode="External"/><Relationship Id="rId49" Type="http://schemas.openxmlformats.org/officeDocument/2006/relationships/hyperlink" Target="https://www.contrataciones.gov.py/buscador/licitaciones.html" TargetMode="External"/><Relationship Id="rId57" Type="http://schemas.openxmlformats.org/officeDocument/2006/relationships/printerSettings" Target="../printerSettings/printerSettings1.bin"/><Relationship Id="rId10" Type="http://schemas.openxmlformats.org/officeDocument/2006/relationships/hyperlink" Target="https://www.mef.gov.py/es/ley-5282-2014?page=1" TargetMode="External"/><Relationship Id="rId31" Type="http://schemas.openxmlformats.org/officeDocument/2006/relationships/hyperlink" Target="https://www.contrataciones.gov.py/buscador/licitaciones.html" TargetMode="External"/><Relationship Id="rId44" Type="http://schemas.openxmlformats.org/officeDocument/2006/relationships/hyperlink" Target="https://www.contrataciones.gov.py/buscador/licitaciones.html" TargetMode="External"/><Relationship Id="rId52" Type="http://schemas.openxmlformats.org/officeDocument/2006/relationships/hyperlink" Target="https://www.contrataciones.gov.py/buscador/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7"/>
  <sheetViews>
    <sheetView tabSelected="1" view="pageBreakPreview" topLeftCell="A181" zoomScale="70" zoomScaleNormal="70" zoomScaleSheetLayoutView="70" workbookViewId="0">
      <selection activeCell="L206" sqref="L206"/>
    </sheetView>
  </sheetViews>
  <sheetFormatPr baseColWidth="10" defaultColWidth="9.140625" defaultRowHeight="15"/>
  <cols>
    <col min="1" max="1" width="11.85546875" style="1" customWidth="1"/>
    <col min="2" max="2" width="15.85546875" style="1" customWidth="1"/>
    <col min="3" max="3" width="11.42578125" style="1" customWidth="1"/>
    <col min="4" max="4" width="15.5703125" style="1" customWidth="1"/>
    <col min="5" max="5" width="11" style="1" customWidth="1"/>
    <col min="6" max="6" width="22" style="1" customWidth="1"/>
    <col min="7" max="7" width="13.85546875" style="1" customWidth="1"/>
    <col min="8" max="8" width="25.42578125" style="1" customWidth="1"/>
    <col min="9" max="9" width="15.5703125" style="1" customWidth="1"/>
    <col min="10" max="10" width="12.140625" style="1" customWidth="1"/>
    <col min="11" max="11" width="13.140625" style="1" customWidth="1"/>
    <col min="12" max="12" width="11.42578125" style="1" customWidth="1"/>
    <col min="13" max="13" width="25" style="1" customWidth="1"/>
    <col min="14" max="14" width="22.28515625" style="1" customWidth="1"/>
    <col min="15" max="15" width="9" style="1" customWidth="1"/>
    <col min="16" max="16" width="5.85546875" style="1" customWidth="1"/>
    <col min="17" max="16384" width="9.140625" style="1"/>
  </cols>
  <sheetData>
    <row r="1" spans="1:15" ht="23.25" customHeight="1">
      <c r="A1" s="212" t="s">
        <v>99</v>
      </c>
      <c r="B1" s="212"/>
      <c r="C1" s="212"/>
      <c r="D1" s="212"/>
      <c r="E1" s="212"/>
      <c r="F1" s="212"/>
      <c r="G1" s="212"/>
      <c r="H1" s="212"/>
      <c r="I1" s="212"/>
      <c r="J1" s="212"/>
      <c r="K1" s="212"/>
      <c r="L1" s="212"/>
      <c r="M1" s="212"/>
      <c r="N1" s="212"/>
      <c r="O1" s="212"/>
    </row>
    <row r="2" spans="1:15" ht="19.5" customHeight="1">
      <c r="A2" s="212"/>
      <c r="B2" s="212"/>
      <c r="C2" s="212"/>
      <c r="D2" s="212"/>
      <c r="E2" s="212"/>
      <c r="F2" s="212"/>
      <c r="G2" s="212"/>
      <c r="H2" s="212"/>
      <c r="I2" s="212"/>
      <c r="J2" s="212"/>
      <c r="K2" s="212"/>
      <c r="L2" s="212"/>
      <c r="M2" s="212"/>
      <c r="N2" s="212"/>
      <c r="O2" s="212"/>
    </row>
    <row r="3" spans="1:15" ht="18.75">
      <c r="A3" s="171" t="s">
        <v>0</v>
      </c>
      <c r="B3" s="171"/>
      <c r="C3" s="171"/>
      <c r="D3" s="171"/>
      <c r="E3" s="171"/>
      <c r="F3" s="171"/>
      <c r="G3" s="171"/>
      <c r="H3" s="171"/>
      <c r="I3" s="171"/>
      <c r="J3" s="171"/>
      <c r="K3" s="171"/>
      <c r="L3" s="171"/>
      <c r="M3" s="171"/>
      <c r="N3" s="171"/>
      <c r="O3" s="171"/>
    </row>
    <row r="4" spans="1:15" ht="23.25" customHeight="1">
      <c r="A4" s="35" t="s">
        <v>1</v>
      </c>
      <c r="B4" s="36"/>
      <c r="C4" s="213" t="s">
        <v>94</v>
      </c>
      <c r="D4" s="213"/>
      <c r="E4" s="213"/>
      <c r="F4" s="213"/>
      <c r="G4" s="213"/>
      <c r="H4" s="213"/>
      <c r="I4" s="213"/>
      <c r="J4" s="213"/>
      <c r="K4" s="213"/>
      <c r="L4" s="213"/>
      <c r="M4" s="213"/>
      <c r="N4" s="213"/>
      <c r="O4" s="213"/>
    </row>
    <row r="5" spans="1:15" ht="23.25" customHeight="1">
      <c r="A5" s="35" t="s">
        <v>58</v>
      </c>
      <c r="B5" s="36"/>
      <c r="C5" s="213" t="s">
        <v>202</v>
      </c>
      <c r="D5" s="213"/>
      <c r="E5" s="213"/>
      <c r="F5" s="213"/>
      <c r="G5" s="213"/>
      <c r="H5" s="213"/>
      <c r="I5" s="213"/>
      <c r="J5" s="213"/>
      <c r="K5" s="213"/>
      <c r="L5" s="213"/>
      <c r="M5" s="213"/>
      <c r="N5" s="213"/>
      <c r="O5" s="213"/>
    </row>
    <row r="6" spans="1:15" ht="18.75">
      <c r="A6" s="214" t="s">
        <v>2</v>
      </c>
      <c r="B6" s="214"/>
      <c r="C6" s="214"/>
      <c r="D6" s="214"/>
      <c r="E6" s="214"/>
      <c r="F6" s="214"/>
      <c r="G6" s="214"/>
      <c r="H6" s="214"/>
      <c r="I6" s="214"/>
      <c r="J6" s="214"/>
      <c r="K6" s="214"/>
      <c r="L6" s="214"/>
      <c r="M6" s="214"/>
      <c r="N6" s="214"/>
      <c r="O6" s="214"/>
    </row>
    <row r="7" spans="1:15" ht="15" customHeight="1">
      <c r="A7" s="215" t="s">
        <v>100</v>
      </c>
      <c r="B7" s="215"/>
      <c r="C7" s="215"/>
      <c r="D7" s="215"/>
      <c r="E7" s="215"/>
      <c r="F7" s="215"/>
      <c r="G7" s="215"/>
      <c r="H7" s="215"/>
      <c r="I7" s="215"/>
      <c r="J7" s="215"/>
      <c r="K7" s="215"/>
      <c r="L7" s="215"/>
      <c r="M7" s="215"/>
      <c r="N7" s="215"/>
      <c r="O7" s="215"/>
    </row>
    <row r="8" spans="1:15" ht="15" customHeight="1">
      <c r="A8" s="215"/>
      <c r="B8" s="215"/>
      <c r="C8" s="215"/>
      <c r="D8" s="215"/>
      <c r="E8" s="215"/>
      <c r="F8" s="215"/>
      <c r="G8" s="215"/>
      <c r="H8" s="215"/>
      <c r="I8" s="215"/>
      <c r="J8" s="215"/>
      <c r="K8" s="215"/>
      <c r="L8" s="215"/>
      <c r="M8" s="215"/>
      <c r="N8" s="215"/>
      <c r="O8" s="215"/>
    </row>
    <row r="9" spans="1:15" ht="15" customHeight="1">
      <c r="A9" s="215"/>
      <c r="B9" s="215"/>
      <c r="C9" s="215"/>
      <c r="D9" s="215"/>
      <c r="E9" s="215"/>
      <c r="F9" s="215"/>
      <c r="G9" s="215"/>
      <c r="H9" s="215"/>
      <c r="I9" s="215"/>
      <c r="J9" s="215"/>
      <c r="K9" s="215"/>
      <c r="L9" s="215"/>
      <c r="M9" s="215"/>
      <c r="N9" s="215"/>
      <c r="O9" s="215"/>
    </row>
    <row r="10" spans="1:15" ht="12.75" customHeight="1">
      <c r="A10" s="215"/>
      <c r="B10" s="215"/>
      <c r="C10" s="215"/>
      <c r="D10" s="215"/>
      <c r="E10" s="215"/>
      <c r="F10" s="215"/>
      <c r="G10" s="215"/>
      <c r="H10" s="215"/>
      <c r="I10" s="215"/>
      <c r="J10" s="215"/>
      <c r="K10" s="215"/>
      <c r="L10" s="215"/>
      <c r="M10" s="215"/>
      <c r="N10" s="215"/>
      <c r="O10" s="215"/>
    </row>
    <row r="11" spans="1:15" ht="15" hidden="1" customHeight="1">
      <c r="A11" s="215"/>
      <c r="B11" s="215"/>
      <c r="C11" s="215"/>
      <c r="D11" s="215"/>
      <c r="E11" s="215"/>
      <c r="F11" s="215"/>
      <c r="G11" s="215"/>
      <c r="H11" s="215"/>
      <c r="I11" s="215"/>
      <c r="J11" s="215"/>
      <c r="K11" s="215"/>
      <c r="L11" s="215"/>
      <c r="M11" s="215"/>
      <c r="N11" s="215"/>
      <c r="O11" s="215"/>
    </row>
    <row r="12" spans="1:15" ht="3.75" customHeight="1">
      <c r="A12" s="215"/>
      <c r="B12" s="215"/>
      <c r="C12" s="215"/>
      <c r="D12" s="215"/>
      <c r="E12" s="215"/>
      <c r="F12" s="215"/>
      <c r="G12" s="215"/>
      <c r="H12" s="215"/>
      <c r="I12" s="215"/>
      <c r="J12" s="215"/>
      <c r="K12" s="215"/>
      <c r="L12" s="215"/>
      <c r="M12" s="215"/>
      <c r="N12" s="215"/>
      <c r="O12" s="215"/>
    </row>
    <row r="13" spans="1:15" s="3" customFormat="1" ht="18.75">
      <c r="A13" s="171" t="s">
        <v>33</v>
      </c>
      <c r="B13" s="171"/>
      <c r="C13" s="171"/>
      <c r="D13" s="171"/>
      <c r="E13" s="171"/>
      <c r="F13" s="171"/>
      <c r="G13" s="171"/>
      <c r="H13" s="171"/>
      <c r="I13" s="171"/>
      <c r="J13" s="171"/>
      <c r="K13" s="171"/>
      <c r="L13" s="171"/>
      <c r="M13" s="171"/>
      <c r="N13" s="171"/>
      <c r="O13" s="171"/>
    </row>
    <row r="14" spans="1:15" s="3" customFormat="1" ht="43.5" customHeight="1">
      <c r="A14" s="148" t="s">
        <v>168</v>
      </c>
      <c r="B14" s="148"/>
      <c r="C14" s="148"/>
      <c r="D14" s="148"/>
      <c r="E14" s="148"/>
      <c r="F14" s="148"/>
      <c r="G14" s="148"/>
      <c r="H14" s="148"/>
      <c r="I14" s="148"/>
      <c r="J14" s="148"/>
      <c r="K14" s="148"/>
      <c r="L14" s="148"/>
      <c r="M14" s="148"/>
      <c r="N14" s="148"/>
      <c r="O14" s="148"/>
    </row>
    <row r="15" spans="1:15" ht="15.75">
      <c r="A15" s="15" t="s">
        <v>3</v>
      </c>
      <c r="B15" s="217" t="s">
        <v>4</v>
      </c>
      <c r="C15" s="217"/>
      <c r="D15" s="217"/>
      <c r="E15" s="217"/>
      <c r="F15" s="216" t="s">
        <v>5</v>
      </c>
      <c r="G15" s="216"/>
      <c r="H15" s="216" t="s">
        <v>6</v>
      </c>
      <c r="I15" s="216"/>
    </row>
    <row r="16" spans="1:15" ht="33.75" customHeight="1">
      <c r="A16" s="33">
        <v>1</v>
      </c>
      <c r="B16" s="218" t="s">
        <v>101</v>
      </c>
      <c r="C16" s="219"/>
      <c r="D16" s="219"/>
      <c r="E16" s="220"/>
      <c r="F16" s="143" t="s">
        <v>87</v>
      </c>
      <c r="G16" s="143"/>
      <c r="H16" s="143" t="s">
        <v>102</v>
      </c>
      <c r="I16" s="143"/>
    </row>
    <row r="17" spans="1:16" ht="33.75" customHeight="1">
      <c r="A17" s="33">
        <v>2</v>
      </c>
      <c r="B17" s="218" t="s">
        <v>103</v>
      </c>
      <c r="C17" s="219"/>
      <c r="D17" s="219"/>
      <c r="E17" s="220"/>
      <c r="F17" s="143" t="s">
        <v>88</v>
      </c>
      <c r="G17" s="143"/>
      <c r="H17" s="153" t="s">
        <v>104</v>
      </c>
      <c r="I17" s="154"/>
    </row>
    <row r="18" spans="1:16" ht="33.75" customHeight="1">
      <c r="A18" s="33">
        <v>3</v>
      </c>
      <c r="B18" s="218" t="s">
        <v>97</v>
      </c>
      <c r="C18" s="219"/>
      <c r="D18" s="219"/>
      <c r="E18" s="220"/>
      <c r="F18" s="143" t="s">
        <v>90</v>
      </c>
      <c r="G18" s="143"/>
      <c r="H18" s="153" t="s">
        <v>105</v>
      </c>
      <c r="I18" s="154"/>
    </row>
    <row r="19" spans="1:16" ht="33.75" customHeight="1">
      <c r="A19" s="33">
        <v>4</v>
      </c>
      <c r="B19" s="218" t="s">
        <v>106</v>
      </c>
      <c r="C19" s="219"/>
      <c r="D19" s="219"/>
      <c r="E19" s="220"/>
      <c r="F19" s="143" t="s">
        <v>107</v>
      </c>
      <c r="G19" s="143"/>
      <c r="H19" s="153" t="s">
        <v>105</v>
      </c>
      <c r="I19" s="154"/>
    </row>
    <row r="20" spans="1:16" ht="33.75" customHeight="1">
      <c r="A20" s="33">
        <v>5</v>
      </c>
      <c r="B20" s="218" t="s">
        <v>108</v>
      </c>
      <c r="C20" s="219"/>
      <c r="D20" s="219"/>
      <c r="E20" s="220"/>
      <c r="F20" s="143" t="s">
        <v>109</v>
      </c>
      <c r="G20" s="143"/>
      <c r="H20" s="143" t="s">
        <v>102</v>
      </c>
      <c r="I20" s="143"/>
    </row>
    <row r="21" spans="1:16" ht="33.75" customHeight="1">
      <c r="A21" s="33">
        <v>6</v>
      </c>
      <c r="B21" s="218" t="s">
        <v>110</v>
      </c>
      <c r="C21" s="219"/>
      <c r="D21" s="219"/>
      <c r="E21" s="220"/>
      <c r="F21" s="143" t="s">
        <v>111</v>
      </c>
      <c r="G21" s="143"/>
      <c r="H21" s="153" t="s">
        <v>105</v>
      </c>
      <c r="I21" s="154"/>
    </row>
    <row r="22" spans="1:16" ht="21" customHeight="1">
      <c r="A22" s="222" t="s">
        <v>31</v>
      </c>
      <c r="B22" s="222"/>
      <c r="C22" s="222"/>
      <c r="D22" s="222"/>
      <c r="E22" s="222"/>
      <c r="F22" s="222"/>
      <c r="G22" s="221">
        <v>6</v>
      </c>
      <c r="H22" s="221"/>
      <c r="I22" s="221"/>
    </row>
    <row r="23" spans="1:16" ht="21" customHeight="1">
      <c r="A23" s="14"/>
      <c r="B23" s="14"/>
      <c r="C23" s="14"/>
      <c r="D23" s="14"/>
      <c r="E23" s="14"/>
      <c r="F23" s="14"/>
      <c r="G23" s="11"/>
      <c r="H23" s="11"/>
      <c r="I23" s="11"/>
    </row>
    <row r="24" spans="1:16" ht="18.75">
      <c r="A24" s="223" t="s">
        <v>45</v>
      </c>
      <c r="B24" s="223"/>
      <c r="C24" s="223"/>
      <c r="D24" s="223"/>
      <c r="E24" s="223"/>
      <c r="F24" s="223"/>
      <c r="G24" s="223"/>
      <c r="H24" s="223"/>
      <c r="I24" s="223"/>
      <c r="J24" s="223"/>
      <c r="K24" s="223"/>
      <c r="L24" s="223"/>
      <c r="M24" s="223"/>
      <c r="N24" s="223"/>
      <c r="O24" s="223"/>
    </row>
    <row r="25" spans="1:16" ht="16.5">
      <c r="A25" s="208" t="s">
        <v>54</v>
      </c>
      <c r="B25" s="208"/>
      <c r="C25" s="208"/>
      <c r="D25" s="208"/>
      <c r="E25" s="208"/>
      <c r="F25" s="208"/>
      <c r="G25" s="208"/>
      <c r="H25" s="208"/>
      <c r="I25" s="208"/>
      <c r="J25" s="208"/>
      <c r="K25" s="208"/>
      <c r="L25" s="208"/>
      <c r="M25" s="208"/>
      <c r="N25" s="208"/>
      <c r="O25" s="208"/>
    </row>
    <row r="26" spans="1:16" ht="29.25" customHeight="1">
      <c r="A26" s="206" t="s">
        <v>168</v>
      </c>
      <c r="B26" s="206"/>
      <c r="C26" s="206"/>
      <c r="D26" s="206"/>
      <c r="E26" s="206"/>
      <c r="F26" s="206"/>
      <c r="G26" s="206"/>
      <c r="H26" s="206"/>
      <c r="I26" s="206"/>
      <c r="J26" s="206"/>
      <c r="K26" s="206"/>
      <c r="L26" s="206"/>
      <c r="M26" s="206"/>
      <c r="N26" s="206"/>
      <c r="O26" s="206"/>
    </row>
    <row r="27" spans="1:16" s="17" customFormat="1" ht="15" customHeight="1">
      <c r="A27" s="24"/>
      <c r="B27" s="24"/>
      <c r="C27" s="24"/>
      <c r="D27" s="24"/>
      <c r="E27" s="24"/>
      <c r="F27" s="24"/>
      <c r="G27" s="24"/>
      <c r="H27" s="24"/>
      <c r="I27" s="24"/>
      <c r="J27" s="24"/>
      <c r="K27" s="24"/>
      <c r="L27" s="24"/>
      <c r="M27" s="210"/>
      <c r="N27" s="210"/>
      <c r="O27" s="210"/>
      <c r="P27" s="210"/>
    </row>
    <row r="28" spans="1:16" ht="15.75" customHeight="1">
      <c r="A28" s="207" t="s">
        <v>92</v>
      </c>
      <c r="B28" s="207"/>
      <c r="C28" s="207"/>
      <c r="D28" s="207"/>
      <c r="E28" s="207"/>
      <c r="F28" s="207"/>
      <c r="G28" s="207"/>
      <c r="H28" s="207"/>
      <c r="I28" s="207"/>
      <c r="J28" s="207"/>
      <c r="K28" s="207"/>
      <c r="L28" s="207"/>
      <c r="M28" s="207"/>
      <c r="N28" s="207"/>
      <c r="O28" s="207"/>
    </row>
    <row r="29" spans="1:16" ht="42.75" customHeight="1">
      <c r="A29" s="206" t="s">
        <v>168</v>
      </c>
      <c r="B29" s="206"/>
      <c r="C29" s="206"/>
      <c r="D29" s="206"/>
      <c r="E29" s="206"/>
      <c r="F29" s="206"/>
      <c r="G29" s="206"/>
      <c r="H29" s="206"/>
      <c r="I29" s="206"/>
      <c r="J29" s="206"/>
      <c r="K29" s="206"/>
      <c r="L29" s="206"/>
      <c r="M29" s="206"/>
      <c r="N29" s="206"/>
      <c r="O29" s="206"/>
    </row>
    <row r="30" spans="1:16" ht="36.75" customHeight="1">
      <c r="A30" s="62" t="s">
        <v>7</v>
      </c>
      <c r="B30" s="211" t="s">
        <v>34</v>
      </c>
      <c r="C30" s="211"/>
      <c r="D30" s="172" t="s">
        <v>8</v>
      </c>
      <c r="E30" s="172"/>
      <c r="F30" s="172"/>
      <c r="G30" s="172"/>
      <c r="H30" s="172"/>
      <c r="I30" s="172" t="s">
        <v>9</v>
      </c>
      <c r="J30" s="172"/>
      <c r="K30" s="172"/>
      <c r="L30" s="172"/>
      <c r="M30" s="172"/>
      <c r="N30" s="172"/>
      <c r="O30" s="172"/>
      <c r="P30" s="17"/>
    </row>
    <row r="31" spans="1:16" ht="67.5" customHeight="1">
      <c r="A31" s="43" t="s">
        <v>10</v>
      </c>
      <c r="B31" s="209" t="s">
        <v>82</v>
      </c>
      <c r="C31" s="209"/>
      <c r="D31" s="209" t="s">
        <v>84</v>
      </c>
      <c r="E31" s="209"/>
      <c r="F31" s="209"/>
      <c r="G31" s="209"/>
      <c r="H31" s="209"/>
      <c r="I31" s="209" t="s">
        <v>85</v>
      </c>
      <c r="J31" s="209"/>
      <c r="K31" s="209"/>
      <c r="L31" s="209"/>
      <c r="M31" s="209"/>
      <c r="N31" s="209"/>
      <c r="O31" s="209"/>
      <c r="P31" s="17"/>
    </row>
    <row r="32" spans="1:16" ht="67.5" customHeight="1">
      <c r="A32" s="43" t="s">
        <v>11</v>
      </c>
      <c r="B32" s="209" t="s">
        <v>83</v>
      </c>
      <c r="C32" s="209"/>
      <c r="D32" s="209"/>
      <c r="E32" s="209"/>
      <c r="F32" s="209"/>
      <c r="G32" s="209"/>
      <c r="H32" s="209"/>
      <c r="I32" s="209"/>
      <c r="J32" s="209"/>
      <c r="K32" s="209"/>
      <c r="L32" s="209"/>
      <c r="M32" s="209"/>
      <c r="N32" s="209"/>
      <c r="O32" s="209"/>
      <c r="P32" s="17"/>
    </row>
    <row r="33" spans="1:16" s="5" customFormat="1" ht="122.25" customHeight="1">
      <c r="A33" s="44"/>
      <c r="B33" s="44"/>
      <c r="C33" s="44"/>
      <c r="D33" s="44"/>
      <c r="E33" s="44"/>
      <c r="F33" s="44"/>
      <c r="G33" s="44"/>
      <c r="H33" s="44"/>
      <c r="I33" s="45"/>
      <c r="J33" s="45"/>
      <c r="K33" s="45"/>
      <c r="L33" s="45"/>
      <c r="M33" s="45"/>
      <c r="N33" s="45"/>
      <c r="O33" s="45"/>
    </row>
    <row r="34" spans="1:16" ht="18.75">
      <c r="A34" s="171" t="s">
        <v>46</v>
      </c>
      <c r="B34" s="171"/>
      <c r="C34" s="171"/>
      <c r="D34" s="171"/>
      <c r="E34" s="171"/>
      <c r="F34" s="171"/>
      <c r="G34" s="171"/>
      <c r="H34" s="171"/>
      <c r="I34" s="171"/>
      <c r="J34" s="171"/>
      <c r="K34" s="171"/>
      <c r="L34" s="171"/>
      <c r="M34" s="57"/>
      <c r="N34" s="20"/>
      <c r="O34" s="20"/>
    </row>
    <row r="35" spans="1:16" ht="21.75" customHeight="1">
      <c r="A35" s="165" t="s">
        <v>183</v>
      </c>
      <c r="B35" s="165"/>
      <c r="C35" s="165"/>
      <c r="D35" s="165"/>
      <c r="E35" s="165"/>
      <c r="F35" s="165"/>
      <c r="G35" s="165"/>
      <c r="H35" s="165"/>
      <c r="I35" s="165"/>
      <c r="J35" s="165"/>
      <c r="K35" s="165"/>
      <c r="L35" s="165"/>
      <c r="M35" s="58"/>
      <c r="N35" s="19"/>
      <c r="O35" s="19"/>
    </row>
    <row r="36" spans="1:16" ht="15.75" customHeight="1">
      <c r="A36" s="172" t="s">
        <v>12</v>
      </c>
      <c r="B36" s="172"/>
      <c r="C36" s="162" t="s">
        <v>182</v>
      </c>
      <c r="D36" s="163"/>
      <c r="E36" s="163"/>
      <c r="F36" s="163"/>
      <c r="G36" s="163"/>
      <c r="H36" s="163"/>
      <c r="I36" s="163"/>
      <c r="J36" s="163"/>
      <c r="K36" s="163"/>
      <c r="L36" s="164"/>
      <c r="M36" s="5"/>
    </row>
    <row r="37" spans="1:16" ht="42" customHeight="1">
      <c r="A37" s="155" t="s">
        <v>212</v>
      </c>
      <c r="B37" s="155"/>
      <c r="C37" s="159" t="s">
        <v>114</v>
      </c>
      <c r="D37" s="160"/>
      <c r="E37" s="160"/>
      <c r="F37" s="160"/>
      <c r="G37" s="160"/>
      <c r="H37" s="160"/>
      <c r="I37" s="160"/>
      <c r="J37" s="160"/>
      <c r="K37" s="160"/>
      <c r="L37" s="161"/>
      <c r="M37" s="5"/>
    </row>
    <row r="38" spans="1:16" ht="39" customHeight="1">
      <c r="A38" s="155" t="s">
        <v>211</v>
      </c>
      <c r="B38" s="155"/>
      <c r="C38" s="156" t="s">
        <v>199</v>
      </c>
      <c r="D38" s="157"/>
      <c r="E38" s="157"/>
      <c r="F38" s="157"/>
      <c r="G38" s="157"/>
      <c r="H38" s="157"/>
      <c r="I38" s="157"/>
      <c r="J38" s="157"/>
      <c r="K38" s="157"/>
      <c r="L38" s="158"/>
      <c r="M38" s="5"/>
    </row>
    <row r="39" spans="1:16" ht="18.75" customHeight="1">
      <c r="A39" s="22"/>
      <c r="B39" s="22"/>
      <c r="C39" s="22"/>
      <c r="D39" s="22"/>
      <c r="E39" s="22"/>
      <c r="F39" s="22"/>
      <c r="G39" s="22"/>
      <c r="H39" s="22"/>
      <c r="I39" s="22"/>
      <c r="J39" s="22"/>
      <c r="K39" s="22"/>
      <c r="L39" s="204"/>
      <c r="M39" s="204"/>
      <c r="N39" s="204"/>
      <c r="O39" s="204"/>
      <c r="P39" s="204"/>
    </row>
    <row r="40" spans="1:16" ht="16.5">
      <c r="A40" s="165" t="s">
        <v>184</v>
      </c>
      <c r="B40" s="165"/>
      <c r="C40" s="165"/>
      <c r="D40" s="165"/>
      <c r="E40" s="165"/>
      <c r="F40" s="165"/>
      <c r="G40" s="165"/>
      <c r="H40" s="165"/>
      <c r="I40" s="165"/>
      <c r="J40" s="165"/>
      <c r="K40" s="165"/>
      <c r="L40" s="165"/>
      <c r="M40" s="58"/>
      <c r="N40" s="19"/>
      <c r="O40" s="19"/>
    </row>
    <row r="41" spans="1:16" ht="15.75" customHeight="1">
      <c r="A41" s="172" t="s">
        <v>12</v>
      </c>
      <c r="B41" s="172"/>
      <c r="C41" s="162" t="s">
        <v>182</v>
      </c>
      <c r="D41" s="163"/>
      <c r="E41" s="163"/>
      <c r="F41" s="163"/>
      <c r="G41" s="163"/>
      <c r="H41" s="163"/>
      <c r="I41" s="163"/>
      <c r="J41" s="163"/>
      <c r="K41" s="163"/>
      <c r="L41" s="164"/>
      <c r="M41" s="5"/>
    </row>
    <row r="42" spans="1:16" ht="42" customHeight="1">
      <c r="A42" s="155" t="s">
        <v>212</v>
      </c>
      <c r="B42" s="155"/>
      <c r="C42" s="159" t="s">
        <v>113</v>
      </c>
      <c r="D42" s="160"/>
      <c r="E42" s="160"/>
      <c r="F42" s="160"/>
      <c r="G42" s="160"/>
      <c r="H42" s="160"/>
      <c r="I42" s="160"/>
      <c r="J42" s="160"/>
      <c r="K42" s="160"/>
      <c r="L42" s="161"/>
      <c r="M42" s="5"/>
    </row>
    <row r="43" spans="1:16" ht="43.5" customHeight="1">
      <c r="A43" s="155" t="s">
        <v>211</v>
      </c>
      <c r="B43" s="155"/>
      <c r="C43" s="156" t="s">
        <v>199</v>
      </c>
      <c r="D43" s="157"/>
      <c r="E43" s="157"/>
      <c r="F43" s="157"/>
      <c r="G43" s="157"/>
      <c r="H43" s="157"/>
      <c r="I43" s="157"/>
      <c r="J43" s="157"/>
      <c r="K43" s="157"/>
      <c r="L43" s="158"/>
      <c r="M43" s="5"/>
    </row>
    <row r="44" spans="1:16" ht="15.75">
      <c r="A44" s="2"/>
      <c r="B44" s="2"/>
      <c r="C44" s="2"/>
      <c r="D44" s="2"/>
      <c r="E44" s="2"/>
      <c r="F44" s="2"/>
      <c r="G44" s="2"/>
      <c r="H44" s="2"/>
    </row>
    <row r="45" spans="1:16" ht="16.5">
      <c r="A45" s="165" t="s">
        <v>47</v>
      </c>
      <c r="B45" s="165"/>
      <c r="C45" s="165"/>
      <c r="D45" s="165"/>
      <c r="E45" s="165"/>
      <c r="F45" s="165"/>
      <c r="G45" s="165"/>
      <c r="H45" s="165"/>
      <c r="I45" s="165"/>
      <c r="J45" s="165"/>
      <c r="K45" s="165"/>
      <c r="L45" s="165"/>
      <c r="M45" s="58"/>
      <c r="N45" s="19"/>
      <c r="O45" s="19"/>
    </row>
    <row r="46" spans="1:16" ht="24" customHeight="1">
      <c r="A46" s="202" t="s">
        <v>12</v>
      </c>
      <c r="B46" s="202"/>
      <c r="C46" s="202" t="s">
        <v>13</v>
      </c>
      <c r="D46" s="202"/>
      <c r="E46" s="202"/>
      <c r="F46" s="8" t="s">
        <v>14</v>
      </c>
      <c r="G46" s="202" t="s">
        <v>57</v>
      </c>
      <c r="H46" s="202"/>
      <c r="I46" s="202" t="s">
        <v>35</v>
      </c>
      <c r="J46" s="202"/>
      <c r="K46" s="202"/>
      <c r="L46" s="202"/>
      <c r="M46" s="5"/>
    </row>
    <row r="47" spans="1:16" ht="39" customHeight="1">
      <c r="A47" s="155" t="s">
        <v>203</v>
      </c>
      <c r="B47" s="155"/>
      <c r="C47" s="143">
        <v>79</v>
      </c>
      <c r="D47" s="143"/>
      <c r="E47" s="143"/>
      <c r="F47" s="72">
        <v>79</v>
      </c>
      <c r="G47" s="143">
        <v>0</v>
      </c>
      <c r="H47" s="143"/>
      <c r="I47" s="144" t="s">
        <v>59</v>
      </c>
      <c r="J47" s="145"/>
      <c r="K47" s="145"/>
      <c r="L47" s="146"/>
      <c r="M47" s="5"/>
    </row>
    <row r="48" spans="1:16" ht="39" customHeight="1">
      <c r="A48" s="155" t="s">
        <v>204</v>
      </c>
      <c r="B48" s="155"/>
      <c r="C48" s="143">
        <v>81</v>
      </c>
      <c r="D48" s="143"/>
      <c r="E48" s="143"/>
      <c r="F48" s="72">
        <v>81</v>
      </c>
      <c r="G48" s="143">
        <v>0</v>
      </c>
      <c r="H48" s="143"/>
      <c r="I48" s="147"/>
      <c r="J48" s="148"/>
      <c r="K48" s="148"/>
      <c r="L48" s="149"/>
      <c r="M48" s="5"/>
    </row>
    <row r="49" spans="1:17" ht="39" customHeight="1">
      <c r="A49" s="155" t="s">
        <v>205</v>
      </c>
      <c r="B49" s="155"/>
      <c r="C49" s="143">
        <v>110</v>
      </c>
      <c r="D49" s="143"/>
      <c r="E49" s="143"/>
      <c r="F49" s="72">
        <v>110</v>
      </c>
      <c r="G49" s="143">
        <v>0</v>
      </c>
      <c r="H49" s="143"/>
      <c r="I49" s="147"/>
      <c r="J49" s="148"/>
      <c r="K49" s="148"/>
      <c r="L49" s="149"/>
      <c r="M49" s="5"/>
    </row>
    <row r="50" spans="1:17" ht="39" customHeight="1">
      <c r="A50" s="155" t="s">
        <v>206</v>
      </c>
      <c r="B50" s="155"/>
      <c r="C50" s="143">
        <v>58</v>
      </c>
      <c r="D50" s="143"/>
      <c r="E50" s="143"/>
      <c r="F50" s="72">
        <v>58</v>
      </c>
      <c r="G50" s="143">
        <v>0</v>
      </c>
      <c r="H50" s="143"/>
      <c r="I50" s="147"/>
      <c r="J50" s="148"/>
      <c r="K50" s="148"/>
      <c r="L50" s="149"/>
      <c r="M50" s="5"/>
    </row>
    <row r="51" spans="1:17" ht="39" customHeight="1">
      <c r="A51" s="155" t="s">
        <v>207</v>
      </c>
      <c r="B51" s="155"/>
      <c r="C51" s="143">
        <v>66</v>
      </c>
      <c r="D51" s="143"/>
      <c r="E51" s="143"/>
      <c r="F51" s="72">
        <v>66</v>
      </c>
      <c r="G51" s="143">
        <v>0</v>
      </c>
      <c r="H51" s="143"/>
      <c r="I51" s="147"/>
      <c r="J51" s="148"/>
      <c r="K51" s="148"/>
      <c r="L51" s="149"/>
      <c r="M51" s="5"/>
    </row>
    <row r="52" spans="1:17" ht="39" customHeight="1">
      <c r="A52" s="155" t="s">
        <v>208</v>
      </c>
      <c r="B52" s="155"/>
      <c r="C52" s="143">
        <v>85</v>
      </c>
      <c r="D52" s="143"/>
      <c r="E52" s="143"/>
      <c r="F52" s="72">
        <v>85</v>
      </c>
      <c r="G52" s="143">
        <v>0</v>
      </c>
      <c r="H52" s="143"/>
      <c r="I52" s="147"/>
      <c r="J52" s="148"/>
      <c r="K52" s="148"/>
      <c r="L52" s="149"/>
      <c r="M52" s="5"/>
    </row>
    <row r="53" spans="1:17" ht="39" customHeight="1">
      <c r="A53" s="155" t="s">
        <v>190</v>
      </c>
      <c r="B53" s="155"/>
      <c r="C53" s="143">
        <v>112</v>
      </c>
      <c r="D53" s="143"/>
      <c r="E53" s="143"/>
      <c r="F53" s="72">
        <v>112</v>
      </c>
      <c r="G53" s="143">
        <v>0</v>
      </c>
      <c r="H53" s="143"/>
      <c r="I53" s="147"/>
      <c r="J53" s="148"/>
      <c r="K53" s="148"/>
      <c r="L53" s="149"/>
      <c r="M53" s="5"/>
    </row>
    <row r="54" spans="1:17" ht="39" customHeight="1">
      <c r="A54" s="155" t="s">
        <v>197</v>
      </c>
      <c r="B54" s="155"/>
      <c r="C54" s="143">
        <v>126</v>
      </c>
      <c r="D54" s="143"/>
      <c r="E54" s="143"/>
      <c r="F54" s="72">
        <v>126</v>
      </c>
      <c r="G54" s="143">
        <v>0</v>
      </c>
      <c r="H54" s="143"/>
      <c r="I54" s="147"/>
      <c r="J54" s="148"/>
      <c r="K54" s="148"/>
      <c r="L54" s="149"/>
      <c r="M54" s="5"/>
    </row>
    <row r="55" spans="1:17" ht="39" customHeight="1">
      <c r="A55" s="155" t="s">
        <v>191</v>
      </c>
      <c r="B55" s="155"/>
      <c r="C55" s="143">
        <v>112</v>
      </c>
      <c r="D55" s="143"/>
      <c r="E55" s="143"/>
      <c r="F55" s="72">
        <v>112</v>
      </c>
      <c r="G55" s="143">
        <v>0</v>
      </c>
      <c r="H55" s="143"/>
      <c r="I55" s="147"/>
      <c r="J55" s="148"/>
      <c r="K55" s="148"/>
      <c r="L55" s="149"/>
      <c r="M55" s="5"/>
    </row>
    <row r="56" spans="1:17" ht="39" customHeight="1">
      <c r="A56" s="155" t="s">
        <v>209</v>
      </c>
      <c r="B56" s="155"/>
      <c r="C56" s="143">
        <v>78</v>
      </c>
      <c r="D56" s="143"/>
      <c r="E56" s="143"/>
      <c r="F56" s="72">
        <v>78</v>
      </c>
      <c r="G56" s="143">
        <v>0</v>
      </c>
      <c r="H56" s="143"/>
      <c r="I56" s="147"/>
      <c r="J56" s="148"/>
      <c r="K56" s="148"/>
      <c r="L56" s="149"/>
      <c r="M56" s="5"/>
    </row>
    <row r="57" spans="1:17" ht="38.25" customHeight="1">
      <c r="A57" s="155" t="s">
        <v>210</v>
      </c>
      <c r="B57" s="155"/>
      <c r="C57" s="143">
        <v>80</v>
      </c>
      <c r="D57" s="143"/>
      <c r="E57" s="143"/>
      <c r="F57" s="34">
        <v>80</v>
      </c>
      <c r="G57" s="143">
        <v>0</v>
      </c>
      <c r="H57" s="143"/>
      <c r="I57" s="147"/>
      <c r="J57" s="148"/>
      <c r="K57" s="148"/>
      <c r="L57" s="149"/>
      <c r="M57" s="60"/>
      <c r="N57" s="37"/>
      <c r="O57" s="37"/>
      <c r="P57" s="37"/>
    </row>
    <row r="58" spans="1:17" ht="38.25" customHeight="1">
      <c r="A58" s="155" t="s">
        <v>211</v>
      </c>
      <c r="B58" s="155"/>
      <c r="C58" s="143">
        <v>35</v>
      </c>
      <c r="D58" s="143"/>
      <c r="E58" s="143"/>
      <c r="F58" s="34">
        <v>32</v>
      </c>
      <c r="G58" s="155" t="s">
        <v>264</v>
      </c>
      <c r="H58" s="155"/>
      <c r="I58" s="150"/>
      <c r="J58" s="151"/>
      <c r="K58" s="151"/>
      <c r="L58" s="152"/>
      <c r="M58" s="60"/>
      <c r="N58" s="37"/>
      <c r="O58" s="37"/>
      <c r="P58" s="37"/>
    </row>
    <row r="59" spans="1:17" ht="38.25" customHeight="1">
      <c r="A59" s="97"/>
      <c r="B59" s="97"/>
      <c r="C59" s="98"/>
      <c r="D59" s="98"/>
      <c r="E59" s="98"/>
      <c r="F59" s="98"/>
      <c r="G59" s="97"/>
      <c r="H59" s="97"/>
      <c r="I59" s="96"/>
      <c r="J59" s="96"/>
      <c r="K59" s="96"/>
      <c r="L59" s="96"/>
      <c r="M59" s="60"/>
      <c r="N59" s="37"/>
      <c r="O59" s="37"/>
      <c r="P59" s="37"/>
    </row>
    <row r="60" spans="1:17" ht="38.25" customHeight="1">
      <c r="A60" s="97"/>
      <c r="B60" s="97"/>
      <c r="C60" s="98"/>
      <c r="D60" s="98"/>
      <c r="E60" s="98"/>
      <c r="F60" s="98"/>
      <c r="G60" s="97"/>
      <c r="H60" s="97"/>
      <c r="I60" s="96"/>
      <c r="J60" s="96"/>
      <c r="K60" s="96"/>
      <c r="L60" s="96"/>
      <c r="M60" s="60"/>
      <c r="N60" s="37"/>
      <c r="O60" s="37"/>
      <c r="P60" s="37"/>
    </row>
    <row r="61" spans="1:17" ht="38.25" customHeight="1">
      <c r="A61" s="97"/>
      <c r="B61" s="97"/>
      <c r="C61" s="98"/>
      <c r="D61" s="98"/>
      <c r="E61" s="98"/>
      <c r="F61" s="98"/>
      <c r="G61" s="97"/>
      <c r="H61" s="97"/>
      <c r="I61" s="96"/>
      <c r="J61" s="96"/>
      <c r="K61" s="96"/>
      <c r="L61" s="96"/>
      <c r="M61" s="60"/>
      <c r="N61" s="37"/>
      <c r="O61" s="37"/>
      <c r="P61" s="37"/>
    </row>
    <row r="62" spans="1:17" s="17" customFormat="1" ht="15.75">
      <c r="A62" s="22"/>
      <c r="B62" s="22"/>
      <c r="C62" s="23"/>
      <c r="D62" s="23"/>
      <c r="E62" s="23"/>
      <c r="F62" s="23"/>
      <c r="G62" s="22"/>
      <c r="H62" s="22"/>
      <c r="I62" s="24"/>
      <c r="J62" s="24"/>
      <c r="K62" s="24"/>
      <c r="L62" s="24"/>
      <c r="M62" s="21"/>
      <c r="N62" s="31"/>
      <c r="O62" s="31"/>
      <c r="P62" s="31"/>
    </row>
    <row r="63" spans="1:17" ht="27" customHeight="1">
      <c r="A63" s="203" t="s">
        <v>49</v>
      </c>
      <c r="B63" s="203"/>
      <c r="C63" s="203"/>
      <c r="D63" s="203"/>
      <c r="E63" s="203"/>
      <c r="F63" s="203"/>
      <c r="G63" s="203"/>
      <c r="H63" s="203"/>
      <c r="I63" s="203"/>
      <c r="J63" s="203"/>
      <c r="K63" s="203"/>
      <c r="L63" s="203"/>
      <c r="M63" s="203"/>
      <c r="N63" s="203"/>
      <c r="O63" s="203"/>
      <c r="P63" s="5"/>
      <c r="Q63" s="5"/>
    </row>
    <row r="64" spans="1:17" ht="16.5" customHeight="1">
      <c r="A64" s="172" t="s">
        <v>60</v>
      </c>
      <c r="B64" s="172"/>
      <c r="C64" s="172"/>
      <c r="D64" s="172"/>
      <c r="E64" s="172"/>
      <c r="F64" s="172"/>
      <c r="G64" s="172"/>
      <c r="H64" s="172"/>
      <c r="I64" s="172"/>
      <c r="J64" s="172"/>
      <c r="K64" s="172"/>
      <c r="L64" s="172"/>
      <c r="M64" s="172"/>
      <c r="N64" s="172"/>
      <c r="O64" s="172"/>
      <c r="Q64" s="5"/>
    </row>
    <row r="65" spans="1:17" ht="22.5" customHeight="1">
      <c r="A65" s="205" t="s">
        <v>261</v>
      </c>
      <c r="B65" s="172"/>
      <c r="C65" s="172"/>
      <c r="D65" s="172"/>
      <c r="E65" s="172"/>
      <c r="F65" s="172"/>
      <c r="G65" s="172"/>
      <c r="H65" s="172"/>
      <c r="I65" s="172"/>
      <c r="J65" s="172"/>
      <c r="K65" s="172"/>
      <c r="L65" s="172"/>
      <c r="M65" s="172"/>
      <c r="N65" s="172"/>
      <c r="O65" s="172"/>
      <c r="Q65" s="5"/>
    </row>
    <row r="66" spans="1:17" ht="15" customHeight="1">
      <c r="A66" s="200" t="s">
        <v>61</v>
      </c>
      <c r="B66" s="200" t="s">
        <v>62</v>
      </c>
      <c r="C66" s="200" t="s">
        <v>63</v>
      </c>
      <c r="D66" s="200" t="s">
        <v>64</v>
      </c>
      <c r="E66" s="200" t="s">
        <v>65</v>
      </c>
      <c r="F66" s="200" t="s">
        <v>66</v>
      </c>
      <c r="G66" s="200" t="s">
        <v>169</v>
      </c>
      <c r="H66" s="200" t="s">
        <v>67</v>
      </c>
      <c r="I66" s="199" t="s">
        <v>68</v>
      </c>
      <c r="J66" s="199"/>
      <c r="K66" s="199"/>
      <c r="L66" s="199"/>
      <c r="M66" s="199" t="s">
        <v>69</v>
      </c>
      <c r="N66" s="199"/>
      <c r="O66" s="199"/>
      <c r="Q66" s="5"/>
    </row>
    <row r="67" spans="1:17" ht="51.75" customHeight="1">
      <c r="A67" s="200"/>
      <c r="B67" s="200"/>
      <c r="C67" s="200"/>
      <c r="D67" s="200"/>
      <c r="E67" s="200"/>
      <c r="F67" s="200"/>
      <c r="G67" s="200"/>
      <c r="H67" s="200"/>
      <c r="I67" s="52" t="s">
        <v>70</v>
      </c>
      <c r="J67" s="53" t="s">
        <v>95</v>
      </c>
      <c r="K67" s="53" t="s">
        <v>89</v>
      </c>
      <c r="L67" s="52" t="s">
        <v>71</v>
      </c>
      <c r="M67" s="53" t="s">
        <v>170</v>
      </c>
      <c r="N67" s="53" t="s">
        <v>171</v>
      </c>
      <c r="O67" s="53" t="s">
        <v>71</v>
      </c>
      <c r="Q67" s="5"/>
    </row>
    <row r="68" spans="1:17" ht="43.5" customHeight="1">
      <c r="A68" s="109">
        <v>1</v>
      </c>
      <c r="B68" s="192" t="s">
        <v>127</v>
      </c>
      <c r="C68" s="109">
        <v>1</v>
      </c>
      <c r="D68" s="192" t="s">
        <v>127</v>
      </c>
      <c r="E68" s="46">
        <v>1</v>
      </c>
      <c r="F68" s="47" t="s">
        <v>129</v>
      </c>
      <c r="G68" s="46">
        <v>1</v>
      </c>
      <c r="H68" s="47" t="s">
        <v>260</v>
      </c>
      <c r="I68" s="46" t="s">
        <v>158</v>
      </c>
      <c r="J68" s="48">
        <v>0</v>
      </c>
      <c r="K68" s="48">
        <v>0</v>
      </c>
      <c r="L68" s="48">
        <v>0</v>
      </c>
      <c r="M68" s="48">
        <v>177883211149</v>
      </c>
      <c r="N68" s="49">
        <v>112269852590</v>
      </c>
      <c r="O68" s="50">
        <f t="shared" ref="O68:O91" si="0">N68/M68*100</f>
        <v>63.114361307520802</v>
      </c>
      <c r="Q68" s="5"/>
    </row>
    <row r="69" spans="1:17" ht="43.5" customHeight="1">
      <c r="A69" s="191"/>
      <c r="B69" s="193"/>
      <c r="C69" s="191"/>
      <c r="D69" s="193"/>
      <c r="E69" s="46">
        <v>6</v>
      </c>
      <c r="F69" s="47" t="s">
        <v>130</v>
      </c>
      <c r="G69" s="46">
        <v>1</v>
      </c>
      <c r="H69" s="47" t="s">
        <v>130</v>
      </c>
      <c r="I69" s="46" t="s">
        <v>159</v>
      </c>
      <c r="J69" s="48">
        <v>67644</v>
      </c>
      <c r="K69" s="48">
        <v>64704</v>
      </c>
      <c r="L69" s="48">
        <f>+K69/J69*100</f>
        <v>95.653716515877235</v>
      </c>
      <c r="M69" s="48">
        <v>178009169183</v>
      </c>
      <c r="N69" s="49">
        <v>152718412350</v>
      </c>
      <c r="O69" s="50">
        <f t="shared" si="0"/>
        <v>85.792441507886508</v>
      </c>
      <c r="Q69" s="5"/>
    </row>
    <row r="70" spans="1:17" ht="43.5" customHeight="1">
      <c r="A70" s="191"/>
      <c r="B70" s="193"/>
      <c r="C70" s="191"/>
      <c r="D70" s="193"/>
      <c r="E70" s="46">
        <v>7</v>
      </c>
      <c r="F70" s="47" t="s">
        <v>131</v>
      </c>
      <c r="G70" s="46">
        <v>1</v>
      </c>
      <c r="H70" s="47" t="s">
        <v>131</v>
      </c>
      <c r="I70" s="46" t="s">
        <v>160</v>
      </c>
      <c r="J70" s="48">
        <v>206688</v>
      </c>
      <c r="K70" s="48">
        <v>252355</v>
      </c>
      <c r="L70" s="48">
        <f>+K70/J70*100</f>
        <v>122.09465474531662</v>
      </c>
      <c r="M70" s="48">
        <v>33483284006</v>
      </c>
      <c r="N70" s="49">
        <v>22453692515</v>
      </c>
      <c r="O70" s="50">
        <f t="shared" si="0"/>
        <v>67.059409438382559</v>
      </c>
      <c r="Q70" s="5"/>
    </row>
    <row r="71" spans="1:17" ht="51.75" customHeight="1">
      <c r="A71" s="191"/>
      <c r="B71" s="193"/>
      <c r="C71" s="191"/>
      <c r="D71" s="193"/>
      <c r="E71" s="46">
        <v>8</v>
      </c>
      <c r="F71" s="47" t="s">
        <v>132</v>
      </c>
      <c r="G71" s="46">
        <v>1</v>
      </c>
      <c r="H71" s="47" t="s">
        <v>132</v>
      </c>
      <c r="I71" s="46" t="s">
        <v>161</v>
      </c>
      <c r="J71" s="48">
        <v>8266</v>
      </c>
      <c r="K71" s="48">
        <v>7503</v>
      </c>
      <c r="L71" s="48">
        <f>+K71/J71*100</f>
        <v>90.76941688845875</v>
      </c>
      <c r="M71" s="48">
        <v>2497525048</v>
      </c>
      <c r="N71" s="49">
        <v>1600549945</v>
      </c>
      <c r="O71" s="50">
        <f t="shared" si="0"/>
        <v>64.08544115630427</v>
      </c>
      <c r="Q71" s="5"/>
    </row>
    <row r="72" spans="1:17" ht="51.75" customHeight="1">
      <c r="A72" s="191"/>
      <c r="B72" s="193"/>
      <c r="C72" s="191"/>
      <c r="D72" s="193"/>
      <c r="E72" s="46">
        <v>11</v>
      </c>
      <c r="F72" s="47" t="s">
        <v>133</v>
      </c>
      <c r="G72" s="46">
        <v>1</v>
      </c>
      <c r="H72" s="51" t="s">
        <v>133</v>
      </c>
      <c r="I72" s="46" t="s">
        <v>162</v>
      </c>
      <c r="J72" s="48">
        <v>144</v>
      </c>
      <c r="K72" s="48">
        <v>320</v>
      </c>
      <c r="L72" s="48">
        <f>+K72/J72*100</f>
        <v>222.22222222222223</v>
      </c>
      <c r="M72" s="48">
        <v>1384000000</v>
      </c>
      <c r="N72" s="49">
        <v>1023443432</v>
      </c>
      <c r="O72" s="50">
        <f t="shared" si="0"/>
        <v>73.948224855491333</v>
      </c>
      <c r="Q72" s="5"/>
    </row>
    <row r="73" spans="1:17" ht="51.75" customHeight="1">
      <c r="A73" s="191"/>
      <c r="B73" s="193"/>
      <c r="C73" s="191"/>
      <c r="D73" s="193"/>
      <c r="E73" s="46">
        <v>12</v>
      </c>
      <c r="F73" s="47" t="s">
        <v>134</v>
      </c>
      <c r="G73" s="46">
        <v>1</v>
      </c>
      <c r="H73" s="47" t="s">
        <v>152</v>
      </c>
      <c r="I73" s="46" t="s">
        <v>163</v>
      </c>
      <c r="J73" s="48">
        <v>345</v>
      </c>
      <c r="K73" s="48">
        <v>0</v>
      </c>
      <c r="L73" s="48">
        <f t="shared" ref="L73:L79" si="1">+K73/J73*100</f>
        <v>0</v>
      </c>
      <c r="M73" s="48">
        <v>55809250447</v>
      </c>
      <c r="N73" s="49">
        <v>34868312248</v>
      </c>
      <c r="O73" s="50">
        <f t="shared" si="0"/>
        <v>62.477657321545934</v>
      </c>
      <c r="Q73" s="5"/>
    </row>
    <row r="74" spans="1:17" ht="42" customHeight="1">
      <c r="A74" s="191"/>
      <c r="B74" s="193"/>
      <c r="C74" s="191"/>
      <c r="D74" s="193"/>
      <c r="E74" s="46">
        <v>14</v>
      </c>
      <c r="F74" s="47" t="s">
        <v>135</v>
      </c>
      <c r="G74" s="46">
        <v>1</v>
      </c>
      <c r="H74" s="47" t="s">
        <v>135</v>
      </c>
      <c r="I74" s="46" t="s">
        <v>164</v>
      </c>
      <c r="J74" s="48">
        <v>3</v>
      </c>
      <c r="K74" s="48">
        <v>0</v>
      </c>
      <c r="L74" s="48">
        <f t="shared" si="1"/>
        <v>0</v>
      </c>
      <c r="M74" s="48">
        <v>12897771274</v>
      </c>
      <c r="N74" s="49">
        <v>5626477756</v>
      </c>
      <c r="O74" s="50">
        <f t="shared" si="0"/>
        <v>43.62364346886929</v>
      </c>
      <c r="Q74" s="5"/>
    </row>
    <row r="75" spans="1:17" ht="42" customHeight="1">
      <c r="A75" s="191"/>
      <c r="B75" s="193"/>
      <c r="C75" s="191"/>
      <c r="D75" s="193"/>
      <c r="E75" s="46">
        <v>15</v>
      </c>
      <c r="F75" s="47" t="s">
        <v>136</v>
      </c>
      <c r="G75" s="46">
        <v>1</v>
      </c>
      <c r="H75" s="47" t="s">
        <v>136</v>
      </c>
      <c r="I75" s="46" t="s">
        <v>165</v>
      </c>
      <c r="J75" s="48">
        <v>0</v>
      </c>
      <c r="K75" s="48">
        <v>0</v>
      </c>
      <c r="L75" s="48">
        <v>0</v>
      </c>
      <c r="M75" s="48">
        <v>78493152011</v>
      </c>
      <c r="N75" s="49">
        <v>43812064533</v>
      </c>
      <c r="O75" s="50">
        <f t="shared" si="0"/>
        <v>55.816416350384543</v>
      </c>
      <c r="Q75" s="5"/>
    </row>
    <row r="76" spans="1:17" ht="42" customHeight="1">
      <c r="A76" s="191"/>
      <c r="B76" s="193"/>
      <c r="C76" s="191"/>
      <c r="D76" s="193"/>
      <c r="E76" s="46">
        <v>16</v>
      </c>
      <c r="F76" s="47" t="s">
        <v>137</v>
      </c>
      <c r="G76" s="46">
        <v>1</v>
      </c>
      <c r="H76" s="47" t="s">
        <v>137</v>
      </c>
      <c r="I76" s="46" t="s">
        <v>165</v>
      </c>
      <c r="J76" s="48">
        <v>0</v>
      </c>
      <c r="K76" s="48">
        <v>0</v>
      </c>
      <c r="L76" s="48">
        <v>0</v>
      </c>
      <c r="M76" s="48">
        <v>140196704362</v>
      </c>
      <c r="N76" s="49">
        <v>73175277170</v>
      </c>
      <c r="O76" s="50">
        <f t="shared" si="0"/>
        <v>52.194719913711459</v>
      </c>
      <c r="Q76" s="5"/>
    </row>
    <row r="77" spans="1:17" ht="51.75" customHeight="1">
      <c r="A77" s="191"/>
      <c r="B77" s="193"/>
      <c r="C77" s="191"/>
      <c r="D77" s="193"/>
      <c r="E77" s="46">
        <v>17</v>
      </c>
      <c r="F77" s="47" t="s">
        <v>138</v>
      </c>
      <c r="G77" s="46">
        <v>1</v>
      </c>
      <c r="H77" s="47" t="s">
        <v>153</v>
      </c>
      <c r="I77" s="46" t="s">
        <v>163</v>
      </c>
      <c r="J77" s="48">
        <v>286</v>
      </c>
      <c r="K77" s="48">
        <v>0</v>
      </c>
      <c r="L77" s="48">
        <f t="shared" si="1"/>
        <v>0</v>
      </c>
      <c r="M77" s="48">
        <v>44477227531</v>
      </c>
      <c r="N77" s="49">
        <v>23503836468</v>
      </c>
      <c r="O77" s="50">
        <f t="shared" si="0"/>
        <v>52.844652809391413</v>
      </c>
      <c r="Q77" s="5"/>
    </row>
    <row r="78" spans="1:17" ht="51.75" customHeight="1">
      <c r="A78" s="191"/>
      <c r="B78" s="193"/>
      <c r="C78" s="191"/>
      <c r="D78" s="193"/>
      <c r="E78" s="46">
        <v>18</v>
      </c>
      <c r="F78" s="47" t="s">
        <v>139</v>
      </c>
      <c r="G78" s="46">
        <v>1</v>
      </c>
      <c r="H78" s="47" t="s">
        <v>154</v>
      </c>
      <c r="I78" s="46" t="s">
        <v>166</v>
      </c>
      <c r="J78" s="48">
        <v>5</v>
      </c>
      <c r="K78" s="48">
        <v>0</v>
      </c>
      <c r="L78" s="48">
        <f t="shared" si="1"/>
        <v>0</v>
      </c>
      <c r="M78" s="48">
        <v>42232153901</v>
      </c>
      <c r="N78" s="49">
        <v>21575557358</v>
      </c>
      <c r="O78" s="50">
        <f t="shared" si="0"/>
        <v>51.087987149736925</v>
      </c>
      <c r="Q78" s="5"/>
    </row>
    <row r="79" spans="1:17" ht="51.75" customHeight="1">
      <c r="A79" s="191"/>
      <c r="B79" s="193"/>
      <c r="C79" s="191"/>
      <c r="D79" s="193"/>
      <c r="E79" s="46">
        <v>19</v>
      </c>
      <c r="F79" s="47" t="s">
        <v>140</v>
      </c>
      <c r="G79" s="46">
        <v>1</v>
      </c>
      <c r="H79" s="47" t="s">
        <v>155</v>
      </c>
      <c r="I79" s="46" t="s">
        <v>162</v>
      </c>
      <c r="J79" s="48">
        <v>4</v>
      </c>
      <c r="K79" s="48">
        <v>0</v>
      </c>
      <c r="L79" s="48">
        <f t="shared" si="1"/>
        <v>0</v>
      </c>
      <c r="M79" s="48">
        <v>7400000000</v>
      </c>
      <c r="N79" s="49">
        <v>1571101473</v>
      </c>
      <c r="O79" s="50">
        <f t="shared" si="0"/>
        <v>21.231100986486489</v>
      </c>
      <c r="Q79" s="5"/>
    </row>
    <row r="80" spans="1:17" ht="51.75" customHeight="1">
      <c r="A80" s="191"/>
      <c r="B80" s="193"/>
      <c r="C80" s="191"/>
      <c r="D80" s="193"/>
      <c r="E80" s="46">
        <v>20</v>
      </c>
      <c r="F80" s="47" t="s">
        <v>141</v>
      </c>
      <c r="G80" s="46">
        <v>1</v>
      </c>
      <c r="H80" s="47" t="s">
        <v>156</v>
      </c>
      <c r="I80" s="46" t="s">
        <v>165</v>
      </c>
      <c r="J80" s="48">
        <v>0</v>
      </c>
      <c r="K80" s="48">
        <v>0</v>
      </c>
      <c r="L80" s="48">
        <v>0</v>
      </c>
      <c r="M80" s="48">
        <v>9078549968</v>
      </c>
      <c r="N80" s="49">
        <v>971518656</v>
      </c>
      <c r="O80" s="50">
        <f t="shared" si="0"/>
        <v>10.701253607948418</v>
      </c>
      <c r="Q80" s="5"/>
    </row>
    <row r="81" spans="1:17" ht="46.5" customHeight="1">
      <c r="A81" s="191"/>
      <c r="B81" s="193"/>
      <c r="C81" s="191"/>
      <c r="D81" s="193"/>
      <c r="E81" s="46">
        <v>21</v>
      </c>
      <c r="F81" s="47" t="s">
        <v>142</v>
      </c>
      <c r="G81" s="46">
        <v>1</v>
      </c>
      <c r="H81" s="51" t="s">
        <v>142</v>
      </c>
      <c r="I81" s="46" t="s">
        <v>165</v>
      </c>
      <c r="J81" s="48">
        <v>0</v>
      </c>
      <c r="K81" s="48">
        <v>0</v>
      </c>
      <c r="L81" s="48">
        <v>0</v>
      </c>
      <c r="M81" s="48">
        <v>2499491484</v>
      </c>
      <c r="N81" s="49">
        <v>0</v>
      </c>
      <c r="O81" s="50">
        <f t="shared" si="0"/>
        <v>0</v>
      </c>
      <c r="Q81" s="5"/>
    </row>
    <row r="82" spans="1:17" ht="46.5" customHeight="1">
      <c r="A82" s="110"/>
      <c r="B82" s="194"/>
      <c r="C82" s="110"/>
      <c r="D82" s="194"/>
      <c r="E82" s="46">
        <v>22</v>
      </c>
      <c r="F82" s="47" t="s">
        <v>143</v>
      </c>
      <c r="G82" s="46">
        <v>1</v>
      </c>
      <c r="H82" s="51" t="s">
        <v>143</v>
      </c>
      <c r="I82" s="46" t="s">
        <v>165</v>
      </c>
      <c r="J82" s="48">
        <v>0</v>
      </c>
      <c r="K82" s="48">
        <v>0</v>
      </c>
      <c r="L82" s="48">
        <v>0</v>
      </c>
      <c r="M82" s="48">
        <v>29218275103</v>
      </c>
      <c r="N82" s="49">
        <v>22709955422</v>
      </c>
      <c r="O82" s="50">
        <f t="shared" si="0"/>
        <v>77.725174884359433</v>
      </c>
      <c r="Q82" s="5"/>
    </row>
    <row r="83" spans="1:17" ht="46.5" customHeight="1">
      <c r="A83" s="109">
        <v>3</v>
      </c>
      <c r="B83" s="192" t="s">
        <v>128</v>
      </c>
      <c r="C83" s="109">
        <v>3</v>
      </c>
      <c r="D83" s="192" t="s">
        <v>128</v>
      </c>
      <c r="E83" s="46">
        <v>1</v>
      </c>
      <c r="F83" s="47" t="s">
        <v>144</v>
      </c>
      <c r="G83" s="46">
        <v>1</v>
      </c>
      <c r="H83" s="47" t="s">
        <v>144</v>
      </c>
      <c r="I83" s="46" t="s">
        <v>158</v>
      </c>
      <c r="J83" s="48">
        <v>0</v>
      </c>
      <c r="K83" s="48">
        <v>0</v>
      </c>
      <c r="L83" s="48">
        <v>0</v>
      </c>
      <c r="M83" s="48">
        <v>567865422485</v>
      </c>
      <c r="N83" s="49">
        <v>395453259044</v>
      </c>
      <c r="O83" s="50">
        <f t="shared" si="0"/>
        <v>69.638552267099129</v>
      </c>
      <c r="Q83" s="5"/>
    </row>
    <row r="84" spans="1:17" ht="46.5" customHeight="1">
      <c r="A84" s="191"/>
      <c r="B84" s="193"/>
      <c r="C84" s="191"/>
      <c r="D84" s="193"/>
      <c r="E84" s="109">
        <v>2</v>
      </c>
      <c r="F84" s="111" t="s">
        <v>145</v>
      </c>
      <c r="G84" s="46">
        <v>1</v>
      </c>
      <c r="H84" s="47" t="s">
        <v>145</v>
      </c>
      <c r="I84" s="46" t="s">
        <v>158</v>
      </c>
      <c r="J84" s="48">
        <v>0</v>
      </c>
      <c r="K84" s="48">
        <v>0</v>
      </c>
      <c r="L84" s="48">
        <v>0</v>
      </c>
      <c r="M84" s="48">
        <v>20226428012</v>
      </c>
      <c r="N84" s="49">
        <v>20135320951</v>
      </c>
      <c r="O84" s="50">
        <f t="shared" si="0"/>
        <v>99.549564258474362</v>
      </c>
      <c r="Q84" s="5"/>
    </row>
    <row r="85" spans="1:17" ht="46.5" customHeight="1">
      <c r="A85" s="191"/>
      <c r="B85" s="193"/>
      <c r="C85" s="191"/>
      <c r="D85" s="193"/>
      <c r="E85" s="110"/>
      <c r="F85" s="112"/>
      <c r="G85" s="46">
        <v>2</v>
      </c>
      <c r="H85" s="47" t="s">
        <v>145</v>
      </c>
      <c r="I85" s="46" t="s">
        <v>158</v>
      </c>
      <c r="J85" s="48">
        <v>0</v>
      </c>
      <c r="K85" s="48">
        <v>0</v>
      </c>
      <c r="L85" s="48"/>
      <c r="M85" s="48">
        <v>4366336808047</v>
      </c>
      <c r="N85" s="49">
        <v>3342783048229</v>
      </c>
      <c r="O85" s="50">
        <f t="shared" si="0"/>
        <v>76.558066754455865</v>
      </c>
      <c r="Q85" s="5"/>
    </row>
    <row r="86" spans="1:17" ht="51.75" customHeight="1">
      <c r="A86" s="191"/>
      <c r="B86" s="193"/>
      <c r="C86" s="191"/>
      <c r="D86" s="193"/>
      <c r="E86" s="46">
        <v>3</v>
      </c>
      <c r="F86" s="47" t="s">
        <v>146</v>
      </c>
      <c r="G86" s="46">
        <v>1</v>
      </c>
      <c r="H86" s="47" t="s">
        <v>146</v>
      </c>
      <c r="I86" s="46" t="s">
        <v>158</v>
      </c>
      <c r="J86" s="48">
        <v>0</v>
      </c>
      <c r="K86" s="48">
        <v>0</v>
      </c>
      <c r="L86" s="48">
        <v>0</v>
      </c>
      <c r="M86" s="48">
        <v>443470581000</v>
      </c>
      <c r="N86" s="49">
        <v>367135635888</v>
      </c>
      <c r="O86" s="50">
        <f t="shared" si="0"/>
        <v>82.786920174080265</v>
      </c>
      <c r="Q86" s="5"/>
    </row>
    <row r="87" spans="1:17" ht="51.75" customHeight="1">
      <c r="A87" s="191"/>
      <c r="B87" s="193"/>
      <c r="C87" s="191"/>
      <c r="D87" s="193"/>
      <c r="E87" s="46">
        <v>4</v>
      </c>
      <c r="F87" s="47" t="s">
        <v>147</v>
      </c>
      <c r="G87" s="46">
        <v>1</v>
      </c>
      <c r="H87" s="47" t="s">
        <v>147</v>
      </c>
      <c r="I87" s="46" t="s">
        <v>158</v>
      </c>
      <c r="J87" s="48">
        <v>0</v>
      </c>
      <c r="K87" s="48">
        <v>0</v>
      </c>
      <c r="L87" s="48">
        <v>0</v>
      </c>
      <c r="M87" s="48">
        <v>19588163000</v>
      </c>
      <c r="N87" s="49">
        <v>12144661060</v>
      </c>
      <c r="O87" s="50">
        <f>N87/M87*100</f>
        <v>62</v>
      </c>
      <c r="Q87" s="5"/>
    </row>
    <row r="88" spans="1:17" ht="51.75" customHeight="1">
      <c r="A88" s="191"/>
      <c r="B88" s="193"/>
      <c r="C88" s="191"/>
      <c r="D88" s="193"/>
      <c r="E88" s="46">
        <v>5</v>
      </c>
      <c r="F88" s="47" t="s">
        <v>148</v>
      </c>
      <c r="G88" s="46">
        <v>1</v>
      </c>
      <c r="H88" s="47" t="s">
        <v>148</v>
      </c>
      <c r="I88" s="46" t="s">
        <v>158</v>
      </c>
      <c r="J88" s="48">
        <v>0</v>
      </c>
      <c r="K88" s="48">
        <v>0</v>
      </c>
      <c r="L88" s="48">
        <v>0</v>
      </c>
      <c r="M88" s="48">
        <v>1000000000000</v>
      </c>
      <c r="N88" s="49">
        <v>1000000000000</v>
      </c>
      <c r="O88" s="50">
        <f>N88/M88*100</f>
        <v>100</v>
      </c>
      <c r="Q88" s="5"/>
    </row>
    <row r="89" spans="1:17" ht="51.75" customHeight="1">
      <c r="A89" s="191"/>
      <c r="B89" s="193"/>
      <c r="C89" s="191"/>
      <c r="D89" s="193"/>
      <c r="E89" s="46">
        <v>6</v>
      </c>
      <c r="F89" s="47" t="s">
        <v>149</v>
      </c>
      <c r="G89" s="46">
        <v>1</v>
      </c>
      <c r="H89" s="47" t="s">
        <v>149</v>
      </c>
      <c r="I89" s="46" t="s">
        <v>158</v>
      </c>
      <c r="J89" s="48">
        <v>0</v>
      </c>
      <c r="K89" s="48">
        <v>0</v>
      </c>
      <c r="L89" s="48">
        <v>0</v>
      </c>
      <c r="M89" s="48">
        <v>6360937194386</v>
      </c>
      <c r="N89" s="49">
        <v>6334064795093</v>
      </c>
      <c r="O89" s="50">
        <f>N89/M89*100</f>
        <v>99.577540251195742</v>
      </c>
      <c r="Q89" s="5"/>
    </row>
    <row r="90" spans="1:17" ht="51.75" customHeight="1">
      <c r="A90" s="191"/>
      <c r="B90" s="193"/>
      <c r="C90" s="191"/>
      <c r="D90" s="193"/>
      <c r="E90" s="46">
        <v>7</v>
      </c>
      <c r="F90" s="47" t="s">
        <v>150</v>
      </c>
      <c r="G90" s="46">
        <v>1</v>
      </c>
      <c r="H90" s="47" t="s">
        <v>150</v>
      </c>
      <c r="I90" s="46" t="s">
        <v>158</v>
      </c>
      <c r="J90" s="48">
        <v>0</v>
      </c>
      <c r="K90" s="48">
        <v>0</v>
      </c>
      <c r="L90" s="48">
        <v>0</v>
      </c>
      <c r="M90" s="48">
        <v>12125288550762</v>
      </c>
      <c r="N90" s="49">
        <v>11063857126858</v>
      </c>
      <c r="O90" s="50">
        <f t="shared" si="0"/>
        <v>91.246134725286225</v>
      </c>
      <c r="Q90" s="5"/>
    </row>
    <row r="91" spans="1:17" ht="51.75" customHeight="1">
      <c r="A91" s="110"/>
      <c r="B91" s="194"/>
      <c r="C91" s="110"/>
      <c r="D91" s="194"/>
      <c r="E91" s="46">
        <v>8</v>
      </c>
      <c r="F91" s="47" t="s">
        <v>151</v>
      </c>
      <c r="G91" s="46">
        <v>1</v>
      </c>
      <c r="H91" s="47" t="s">
        <v>157</v>
      </c>
      <c r="I91" s="46" t="s">
        <v>158</v>
      </c>
      <c r="J91" s="48">
        <v>0</v>
      </c>
      <c r="K91" s="48">
        <v>0</v>
      </c>
      <c r="L91" s="48">
        <v>0</v>
      </c>
      <c r="M91" s="48">
        <v>327989290781</v>
      </c>
      <c r="N91" s="49">
        <v>186354931583</v>
      </c>
      <c r="O91" s="50">
        <f t="shared" si="0"/>
        <v>56.817383012492954</v>
      </c>
      <c r="Q91" s="5"/>
    </row>
    <row r="92" spans="1:17" ht="37.5" customHeight="1">
      <c r="A92" s="198" t="s">
        <v>126</v>
      </c>
      <c r="B92" s="198"/>
      <c r="C92" s="198"/>
      <c r="D92" s="198"/>
      <c r="E92" s="198"/>
      <c r="F92" s="198"/>
      <c r="G92" s="198"/>
      <c r="H92" s="198"/>
      <c r="I92" s="198"/>
      <c r="J92" s="198"/>
      <c r="K92" s="198"/>
      <c r="L92" s="198"/>
      <c r="M92" s="54">
        <f>SUM(M68:M91)</f>
        <v>26047262203940</v>
      </c>
      <c r="N92" s="54">
        <f>SUM(N68:N91)</f>
        <v>23239808830622</v>
      </c>
      <c r="O92" s="55">
        <f>N92/M92*100</f>
        <v>89.221694966109197</v>
      </c>
      <c r="Q92" s="5"/>
    </row>
    <row r="93" spans="1:17" ht="21" customHeight="1">
      <c r="A93" s="29" t="s">
        <v>93</v>
      </c>
      <c r="B93" s="29"/>
      <c r="C93" s="29"/>
      <c r="D93" s="29"/>
      <c r="E93" s="29"/>
      <c r="F93" s="29"/>
      <c r="G93" s="9"/>
      <c r="H93" s="2"/>
      <c r="I93" s="5"/>
      <c r="Q93" s="5"/>
    </row>
    <row r="94" spans="1:17" ht="21" customHeight="1">
      <c r="A94" s="29" t="s">
        <v>72</v>
      </c>
      <c r="B94" s="29"/>
      <c r="C94" s="29"/>
      <c r="D94" s="29"/>
      <c r="E94" s="29"/>
      <c r="F94" s="29"/>
      <c r="G94" s="9"/>
      <c r="H94" s="2"/>
      <c r="I94" s="5"/>
      <c r="M94" s="30"/>
      <c r="N94" s="31"/>
      <c r="O94" s="31"/>
      <c r="P94" s="31"/>
      <c r="Q94" s="5"/>
    </row>
    <row r="95" spans="1:17" ht="21" customHeight="1">
      <c r="A95" s="29" t="s">
        <v>262</v>
      </c>
      <c r="B95" s="29"/>
      <c r="C95" s="29"/>
      <c r="D95" s="29"/>
      <c r="E95" s="29"/>
      <c r="F95" s="29"/>
      <c r="G95" s="9"/>
      <c r="H95" s="2"/>
      <c r="I95" s="5"/>
      <c r="M95" s="31"/>
      <c r="N95" s="31"/>
      <c r="O95" s="31"/>
      <c r="P95" s="31"/>
      <c r="Q95" s="5"/>
    </row>
    <row r="96" spans="1:17" ht="21" customHeight="1">
      <c r="A96" s="68" t="s">
        <v>263</v>
      </c>
      <c r="B96" s="29"/>
      <c r="C96" s="29"/>
      <c r="D96" s="29"/>
      <c r="E96" s="29"/>
      <c r="F96" s="29"/>
      <c r="G96" s="9"/>
      <c r="H96" s="2"/>
      <c r="I96" s="5"/>
      <c r="M96" s="31"/>
      <c r="N96" s="31"/>
      <c r="O96" s="31"/>
      <c r="P96" s="31"/>
      <c r="Q96" s="5"/>
    </row>
    <row r="97" spans="1:17" ht="14.25" customHeight="1">
      <c r="A97" s="68"/>
      <c r="B97" s="32"/>
      <c r="C97" s="32"/>
      <c r="D97" s="27"/>
      <c r="E97" s="27"/>
      <c r="F97" s="27"/>
      <c r="G97" s="9"/>
      <c r="H97" s="2"/>
      <c r="I97" s="5"/>
      <c r="M97" s="31"/>
      <c r="N97" s="31"/>
      <c r="O97" s="31"/>
      <c r="P97" s="31"/>
      <c r="Q97" s="5"/>
    </row>
    <row r="98" spans="1:17" ht="39.75" customHeight="1">
      <c r="A98" s="195" t="s">
        <v>50</v>
      </c>
      <c r="B98" s="196"/>
      <c r="C98" s="196"/>
      <c r="D98" s="196"/>
      <c r="E98" s="196"/>
      <c r="F98" s="196"/>
      <c r="G98" s="196"/>
      <c r="H98" s="196"/>
      <c r="I98" s="196"/>
      <c r="J98" s="196"/>
      <c r="K98" s="196"/>
      <c r="L98" s="196"/>
      <c r="M98" s="196"/>
      <c r="N98" s="196"/>
      <c r="O98" s="197"/>
      <c r="P98" s="92"/>
      <c r="Q98" s="5"/>
    </row>
    <row r="99" spans="1:17" ht="39.75" customHeight="1">
      <c r="A99" s="40" t="s">
        <v>17</v>
      </c>
      <c r="B99" s="114" t="s">
        <v>18</v>
      </c>
      <c r="C99" s="115"/>
      <c r="D99" s="114" t="s">
        <v>37</v>
      </c>
      <c r="E99" s="115"/>
      <c r="F99" s="67" t="s">
        <v>19</v>
      </c>
      <c r="G99" s="114" t="s">
        <v>20</v>
      </c>
      <c r="H99" s="115"/>
      <c r="I99" s="162" t="s">
        <v>21</v>
      </c>
      <c r="J99" s="163"/>
      <c r="K99" s="164"/>
      <c r="L99" s="114" t="s">
        <v>22</v>
      </c>
      <c r="M99" s="116"/>
      <c r="N99" s="116"/>
      <c r="O99" s="115"/>
      <c r="Q99" s="5"/>
    </row>
    <row r="100" spans="1:17" ht="53.25" customHeight="1">
      <c r="A100" s="76">
        <v>446671</v>
      </c>
      <c r="B100" s="120" t="s">
        <v>177</v>
      </c>
      <c r="C100" s="121"/>
      <c r="D100" s="103" t="s">
        <v>216</v>
      </c>
      <c r="E100" s="104"/>
      <c r="F100" s="84">
        <v>300000000</v>
      </c>
      <c r="G100" s="105" t="s">
        <v>220</v>
      </c>
      <c r="H100" s="106"/>
      <c r="I100" s="100" t="s">
        <v>115</v>
      </c>
      <c r="J100" s="101"/>
      <c r="K100" s="102"/>
      <c r="L100" s="117" t="s">
        <v>73</v>
      </c>
      <c r="M100" s="118"/>
      <c r="N100" s="118"/>
      <c r="O100" s="119"/>
      <c r="P100" s="93"/>
      <c r="Q100" s="5"/>
    </row>
    <row r="101" spans="1:17" ht="53.25" customHeight="1">
      <c r="A101" s="76">
        <v>446683</v>
      </c>
      <c r="B101" s="120" t="s">
        <v>177</v>
      </c>
      <c r="C101" s="121"/>
      <c r="D101" s="103" t="s">
        <v>217</v>
      </c>
      <c r="E101" s="104"/>
      <c r="F101" s="84">
        <v>300000000</v>
      </c>
      <c r="G101" s="105" t="s">
        <v>221</v>
      </c>
      <c r="H101" s="106"/>
      <c r="I101" s="100" t="s">
        <v>115</v>
      </c>
      <c r="J101" s="101"/>
      <c r="K101" s="102"/>
      <c r="L101" s="117" t="s">
        <v>73</v>
      </c>
      <c r="M101" s="118"/>
      <c r="N101" s="118"/>
      <c r="O101" s="119"/>
      <c r="P101" s="93"/>
      <c r="Q101" s="5"/>
    </row>
    <row r="102" spans="1:17" ht="53.25" customHeight="1">
      <c r="A102" s="77" t="s">
        <v>213</v>
      </c>
      <c r="B102" s="120" t="s">
        <v>177</v>
      </c>
      <c r="C102" s="121"/>
      <c r="D102" s="103" t="s">
        <v>218</v>
      </c>
      <c r="E102" s="104"/>
      <c r="F102" s="84">
        <v>1430000000</v>
      </c>
      <c r="G102" s="105" t="s">
        <v>222</v>
      </c>
      <c r="H102" s="106"/>
      <c r="I102" s="100" t="s">
        <v>115</v>
      </c>
      <c r="J102" s="101"/>
      <c r="K102" s="102"/>
      <c r="L102" s="117" t="s">
        <v>73</v>
      </c>
      <c r="M102" s="118"/>
      <c r="N102" s="118"/>
      <c r="O102" s="119"/>
      <c r="P102" s="94"/>
      <c r="Q102" s="5"/>
    </row>
    <row r="103" spans="1:17" ht="53.25" customHeight="1">
      <c r="A103" s="201" t="s">
        <v>214</v>
      </c>
      <c r="B103" s="185" t="s">
        <v>178</v>
      </c>
      <c r="C103" s="186"/>
      <c r="D103" s="103" t="s">
        <v>219</v>
      </c>
      <c r="E103" s="104"/>
      <c r="F103" s="84">
        <v>31040000</v>
      </c>
      <c r="G103" s="105" t="s">
        <v>174</v>
      </c>
      <c r="H103" s="106"/>
      <c r="I103" s="100" t="s">
        <v>115</v>
      </c>
      <c r="J103" s="101"/>
      <c r="K103" s="102"/>
      <c r="L103" s="117" t="s">
        <v>73</v>
      </c>
      <c r="M103" s="118"/>
      <c r="N103" s="118"/>
      <c r="O103" s="119"/>
      <c r="P103" s="94"/>
      <c r="Q103" s="5"/>
    </row>
    <row r="104" spans="1:17" ht="53.25" customHeight="1">
      <c r="A104" s="201"/>
      <c r="B104" s="187"/>
      <c r="C104" s="188"/>
      <c r="D104" s="103" t="s">
        <v>219</v>
      </c>
      <c r="E104" s="104"/>
      <c r="F104" s="84">
        <v>1049499900</v>
      </c>
      <c r="G104" s="105" t="s">
        <v>223</v>
      </c>
      <c r="H104" s="106"/>
      <c r="I104" s="100" t="s">
        <v>115</v>
      </c>
      <c r="J104" s="101"/>
      <c r="K104" s="102"/>
      <c r="L104" s="117" t="s">
        <v>73</v>
      </c>
      <c r="M104" s="118"/>
      <c r="N104" s="118"/>
      <c r="O104" s="119"/>
      <c r="P104" s="94"/>
      <c r="Q104" s="5"/>
    </row>
    <row r="105" spans="1:17" ht="53.25" customHeight="1">
      <c r="A105" s="201"/>
      <c r="B105" s="189"/>
      <c r="C105" s="190"/>
      <c r="D105" s="103" t="s">
        <v>219</v>
      </c>
      <c r="E105" s="104"/>
      <c r="F105" s="84">
        <v>383900000</v>
      </c>
      <c r="G105" s="105" t="s">
        <v>224</v>
      </c>
      <c r="H105" s="106"/>
      <c r="I105" s="100" t="s">
        <v>115</v>
      </c>
      <c r="J105" s="101"/>
      <c r="K105" s="102"/>
      <c r="L105" s="117" t="s">
        <v>73</v>
      </c>
      <c r="M105" s="118"/>
      <c r="N105" s="118"/>
      <c r="O105" s="119"/>
      <c r="P105" s="94"/>
      <c r="Q105" s="5"/>
    </row>
    <row r="106" spans="1:17" ht="53.25" customHeight="1">
      <c r="A106" s="76">
        <v>457820</v>
      </c>
      <c r="B106" s="120" t="s">
        <v>178</v>
      </c>
      <c r="C106" s="121"/>
      <c r="D106" s="103">
        <v>45845</v>
      </c>
      <c r="E106" s="104"/>
      <c r="F106" s="84">
        <v>16780000000</v>
      </c>
      <c r="G106" s="105" t="s">
        <v>173</v>
      </c>
      <c r="H106" s="106"/>
      <c r="I106" s="100" t="s">
        <v>115</v>
      </c>
      <c r="J106" s="101"/>
      <c r="K106" s="102"/>
      <c r="L106" s="117" t="s">
        <v>73</v>
      </c>
      <c r="M106" s="118"/>
      <c r="N106" s="118"/>
      <c r="O106" s="119"/>
      <c r="P106" s="93"/>
      <c r="Q106" s="5"/>
    </row>
    <row r="107" spans="1:17" ht="53.25" customHeight="1">
      <c r="A107" s="76">
        <v>457819</v>
      </c>
      <c r="B107" s="120" t="s">
        <v>177</v>
      </c>
      <c r="C107" s="121"/>
      <c r="D107" s="103">
        <v>45845</v>
      </c>
      <c r="E107" s="104"/>
      <c r="F107" s="84">
        <v>1682700000</v>
      </c>
      <c r="G107" s="105" t="s">
        <v>174</v>
      </c>
      <c r="H107" s="106"/>
      <c r="I107" s="100" t="s">
        <v>115</v>
      </c>
      <c r="J107" s="101"/>
      <c r="K107" s="102"/>
      <c r="L107" s="117" t="s">
        <v>73</v>
      </c>
      <c r="M107" s="118"/>
      <c r="N107" s="118"/>
      <c r="O107" s="119"/>
      <c r="P107" s="93"/>
      <c r="Q107" s="5"/>
    </row>
    <row r="108" spans="1:17" ht="53.25" customHeight="1">
      <c r="A108" s="76">
        <v>457815</v>
      </c>
      <c r="B108" s="120" t="s">
        <v>178</v>
      </c>
      <c r="C108" s="121"/>
      <c r="D108" s="103">
        <v>45848</v>
      </c>
      <c r="E108" s="104"/>
      <c r="F108" s="84">
        <v>22320000</v>
      </c>
      <c r="G108" s="105" t="s">
        <v>175</v>
      </c>
      <c r="H108" s="106"/>
      <c r="I108" s="100" t="s">
        <v>115</v>
      </c>
      <c r="J108" s="101"/>
      <c r="K108" s="102"/>
      <c r="L108" s="117" t="s">
        <v>73</v>
      </c>
      <c r="M108" s="118"/>
      <c r="N108" s="118"/>
      <c r="O108" s="119"/>
      <c r="P108" s="93"/>
      <c r="Q108" s="5"/>
    </row>
    <row r="109" spans="1:17" ht="53.25" customHeight="1">
      <c r="A109" s="76">
        <v>457818</v>
      </c>
      <c r="B109" s="120" t="s">
        <v>177</v>
      </c>
      <c r="C109" s="121"/>
      <c r="D109" s="103">
        <v>45908</v>
      </c>
      <c r="E109" s="104"/>
      <c r="F109" s="85">
        <v>1200000000</v>
      </c>
      <c r="G109" s="105" t="s">
        <v>192</v>
      </c>
      <c r="H109" s="106"/>
      <c r="I109" s="100" t="s">
        <v>196</v>
      </c>
      <c r="J109" s="101"/>
      <c r="K109" s="102"/>
      <c r="L109" s="117" t="s">
        <v>73</v>
      </c>
      <c r="M109" s="118"/>
      <c r="N109" s="118"/>
      <c r="O109" s="119"/>
      <c r="P109" s="94"/>
      <c r="Q109" s="5"/>
    </row>
    <row r="110" spans="1:17" ht="53.25" customHeight="1">
      <c r="A110" s="76">
        <v>457817</v>
      </c>
      <c r="B110" s="120" t="s">
        <v>177</v>
      </c>
      <c r="C110" s="121"/>
      <c r="D110" s="103">
        <v>45911</v>
      </c>
      <c r="E110" s="104"/>
      <c r="F110" s="86">
        <v>120000000</v>
      </c>
      <c r="G110" s="105" t="s">
        <v>193</v>
      </c>
      <c r="H110" s="106"/>
      <c r="I110" s="100" t="s">
        <v>196</v>
      </c>
      <c r="J110" s="101"/>
      <c r="K110" s="102"/>
      <c r="L110" s="117" t="s">
        <v>73</v>
      </c>
      <c r="M110" s="118"/>
      <c r="N110" s="118"/>
      <c r="O110" s="119"/>
      <c r="P110" s="94"/>
      <c r="Q110" s="5"/>
    </row>
    <row r="111" spans="1:17" ht="53.25" customHeight="1">
      <c r="A111" s="76">
        <v>457810</v>
      </c>
      <c r="B111" s="120" t="s">
        <v>177</v>
      </c>
      <c r="C111" s="121"/>
      <c r="D111" s="103">
        <v>45923</v>
      </c>
      <c r="E111" s="104"/>
      <c r="F111" s="85">
        <v>500000000</v>
      </c>
      <c r="G111" s="105" t="s">
        <v>194</v>
      </c>
      <c r="H111" s="106"/>
      <c r="I111" s="100" t="s">
        <v>196</v>
      </c>
      <c r="J111" s="101"/>
      <c r="K111" s="102"/>
      <c r="L111" s="117" t="s">
        <v>73</v>
      </c>
      <c r="M111" s="118"/>
      <c r="N111" s="118"/>
      <c r="O111" s="119"/>
      <c r="P111" s="93"/>
      <c r="Q111" s="5"/>
    </row>
    <row r="112" spans="1:17" ht="53.25" customHeight="1">
      <c r="A112" s="78">
        <v>468034</v>
      </c>
      <c r="B112" s="120" t="s">
        <v>177</v>
      </c>
      <c r="C112" s="121"/>
      <c r="D112" s="103">
        <v>45940</v>
      </c>
      <c r="E112" s="104"/>
      <c r="F112" s="85">
        <v>1519752652</v>
      </c>
      <c r="G112" s="105" t="s">
        <v>195</v>
      </c>
      <c r="H112" s="106"/>
      <c r="I112" s="100" t="s">
        <v>196</v>
      </c>
      <c r="J112" s="101"/>
      <c r="K112" s="102"/>
      <c r="L112" s="117" t="s">
        <v>73</v>
      </c>
      <c r="M112" s="118"/>
      <c r="N112" s="118"/>
      <c r="O112" s="119"/>
      <c r="P112" s="94"/>
      <c r="Q112" s="5"/>
    </row>
    <row r="113" spans="1:17" ht="53.25" customHeight="1">
      <c r="A113" s="77" t="s">
        <v>179</v>
      </c>
      <c r="B113" s="120" t="s">
        <v>180</v>
      </c>
      <c r="C113" s="121"/>
      <c r="D113" s="103" t="s">
        <v>172</v>
      </c>
      <c r="E113" s="104"/>
      <c r="F113" s="87" t="s">
        <v>172</v>
      </c>
      <c r="G113" s="105" t="s">
        <v>172</v>
      </c>
      <c r="H113" s="106"/>
      <c r="I113" s="100" t="s">
        <v>176</v>
      </c>
      <c r="J113" s="101"/>
      <c r="K113" s="102"/>
      <c r="L113" s="117" t="s">
        <v>73</v>
      </c>
      <c r="M113" s="118"/>
      <c r="N113" s="118"/>
      <c r="O113" s="119"/>
      <c r="P113" s="94"/>
      <c r="Q113" s="5"/>
    </row>
    <row r="114" spans="1:17" ht="53.25" customHeight="1">
      <c r="A114" s="76">
        <v>457808</v>
      </c>
      <c r="B114" s="120" t="s">
        <v>177</v>
      </c>
      <c r="C114" s="121"/>
      <c r="D114" s="103">
        <v>45995</v>
      </c>
      <c r="E114" s="104"/>
      <c r="F114" s="84">
        <v>241000000</v>
      </c>
      <c r="G114" s="105" t="s">
        <v>220</v>
      </c>
      <c r="H114" s="106"/>
      <c r="I114" s="100" t="s">
        <v>115</v>
      </c>
      <c r="J114" s="101"/>
      <c r="K114" s="102"/>
      <c r="L114" s="117" t="s">
        <v>73</v>
      </c>
      <c r="M114" s="118"/>
      <c r="N114" s="118"/>
      <c r="O114" s="119"/>
      <c r="P114" s="94"/>
      <c r="Q114" s="5"/>
    </row>
    <row r="115" spans="1:17" ht="53.25" customHeight="1">
      <c r="A115" s="76">
        <v>457816</v>
      </c>
      <c r="B115" s="120" t="s">
        <v>178</v>
      </c>
      <c r="C115" s="121"/>
      <c r="D115" s="103">
        <v>45995</v>
      </c>
      <c r="E115" s="104"/>
      <c r="F115" s="85">
        <v>13149500</v>
      </c>
      <c r="G115" s="105" t="s">
        <v>225</v>
      </c>
      <c r="H115" s="106"/>
      <c r="I115" s="100" t="s">
        <v>196</v>
      </c>
      <c r="J115" s="101"/>
      <c r="K115" s="102"/>
      <c r="L115" s="117" t="s">
        <v>73</v>
      </c>
      <c r="M115" s="118"/>
      <c r="N115" s="118"/>
      <c r="O115" s="119"/>
      <c r="P115" s="94"/>
      <c r="Q115" s="5"/>
    </row>
    <row r="116" spans="1:17" ht="53.25" customHeight="1">
      <c r="A116" s="76">
        <v>468067</v>
      </c>
      <c r="B116" s="120" t="s">
        <v>180</v>
      </c>
      <c r="C116" s="121"/>
      <c r="D116" s="103">
        <v>45974</v>
      </c>
      <c r="E116" s="104"/>
      <c r="F116" s="85">
        <v>240000000</v>
      </c>
      <c r="G116" s="105" t="s">
        <v>226</v>
      </c>
      <c r="H116" s="106"/>
      <c r="I116" s="100" t="s">
        <v>227</v>
      </c>
      <c r="J116" s="101"/>
      <c r="K116" s="102"/>
      <c r="L116" s="117" t="s">
        <v>73</v>
      </c>
      <c r="M116" s="118"/>
      <c r="N116" s="118"/>
      <c r="O116" s="119"/>
      <c r="P116" s="94"/>
      <c r="Q116" s="5"/>
    </row>
    <row r="117" spans="1:17" ht="53.25" customHeight="1">
      <c r="A117" s="79">
        <v>471307</v>
      </c>
      <c r="B117" s="120" t="s">
        <v>178</v>
      </c>
      <c r="C117" s="121"/>
      <c r="D117" s="103">
        <v>45995</v>
      </c>
      <c r="E117" s="104"/>
      <c r="F117" s="88">
        <v>3523088000</v>
      </c>
      <c r="G117" s="105" t="s">
        <v>228</v>
      </c>
      <c r="H117" s="106"/>
      <c r="I117" s="100" t="s">
        <v>196</v>
      </c>
      <c r="J117" s="101"/>
      <c r="K117" s="102"/>
      <c r="L117" s="117" t="s">
        <v>73</v>
      </c>
      <c r="M117" s="118"/>
      <c r="N117" s="118"/>
      <c r="O117" s="119"/>
      <c r="P117" s="94"/>
      <c r="Q117" s="5"/>
    </row>
    <row r="118" spans="1:17" ht="53.25" customHeight="1">
      <c r="A118" s="80">
        <v>471279</v>
      </c>
      <c r="B118" s="120" t="s">
        <v>178</v>
      </c>
      <c r="C118" s="121"/>
      <c r="D118" s="103">
        <v>45982</v>
      </c>
      <c r="E118" s="104"/>
      <c r="F118" s="86">
        <v>273222400</v>
      </c>
      <c r="G118" s="105" t="s">
        <v>229</v>
      </c>
      <c r="H118" s="106"/>
      <c r="I118" s="100" t="s">
        <v>196</v>
      </c>
      <c r="J118" s="101"/>
      <c r="K118" s="102"/>
      <c r="L118" s="117" t="s">
        <v>73</v>
      </c>
      <c r="M118" s="118"/>
      <c r="N118" s="118"/>
      <c r="O118" s="119"/>
      <c r="P118" s="94"/>
      <c r="Q118" s="5"/>
    </row>
    <row r="119" spans="1:17" ht="53.25" customHeight="1">
      <c r="A119" s="79">
        <v>468040</v>
      </c>
      <c r="B119" s="120" t="s">
        <v>177</v>
      </c>
      <c r="C119" s="121"/>
      <c r="D119" s="103">
        <v>45989</v>
      </c>
      <c r="E119" s="104"/>
      <c r="F119" s="85">
        <v>200000000</v>
      </c>
      <c r="G119" s="105" t="s">
        <v>230</v>
      </c>
      <c r="H119" s="106"/>
      <c r="I119" s="100" t="s">
        <v>196</v>
      </c>
      <c r="J119" s="101"/>
      <c r="K119" s="102"/>
      <c r="L119" s="117" t="s">
        <v>73</v>
      </c>
      <c r="M119" s="118"/>
      <c r="N119" s="118"/>
      <c r="O119" s="119"/>
      <c r="P119" s="94"/>
      <c r="Q119" s="5"/>
    </row>
    <row r="120" spans="1:17" ht="53.25" customHeight="1">
      <c r="A120" s="79">
        <v>468023</v>
      </c>
      <c r="B120" s="120" t="s">
        <v>177</v>
      </c>
      <c r="C120" s="121"/>
      <c r="D120" s="103" t="s">
        <v>172</v>
      </c>
      <c r="E120" s="104"/>
      <c r="F120" s="85" t="s">
        <v>172</v>
      </c>
      <c r="G120" s="105" t="s">
        <v>172</v>
      </c>
      <c r="H120" s="106"/>
      <c r="I120" s="100" t="s">
        <v>231</v>
      </c>
      <c r="J120" s="101"/>
      <c r="K120" s="102"/>
      <c r="L120" s="117" t="s">
        <v>73</v>
      </c>
      <c r="M120" s="118"/>
      <c r="N120" s="118"/>
      <c r="O120" s="119"/>
      <c r="P120" s="94"/>
      <c r="Q120" s="5"/>
    </row>
    <row r="121" spans="1:17" ht="53.25" customHeight="1">
      <c r="A121" s="80">
        <v>468056</v>
      </c>
      <c r="B121" s="120" t="s">
        <v>177</v>
      </c>
      <c r="C121" s="121"/>
      <c r="D121" s="103">
        <v>45994</v>
      </c>
      <c r="E121" s="104"/>
      <c r="F121" s="86">
        <v>3676728000</v>
      </c>
      <c r="G121" s="105" t="s">
        <v>232</v>
      </c>
      <c r="H121" s="106"/>
      <c r="I121" s="100" t="s">
        <v>196</v>
      </c>
      <c r="J121" s="101"/>
      <c r="K121" s="102"/>
      <c r="L121" s="117" t="s">
        <v>73</v>
      </c>
      <c r="M121" s="118"/>
      <c r="N121" s="118"/>
      <c r="O121" s="119"/>
      <c r="P121" s="94"/>
      <c r="Q121" s="5"/>
    </row>
    <row r="122" spans="1:17" ht="53.25" customHeight="1">
      <c r="A122" s="79">
        <v>468071</v>
      </c>
      <c r="B122" s="120" t="s">
        <v>178</v>
      </c>
      <c r="C122" s="121"/>
      <c r="D122" s="103">
        <v>45995</v>
      </c>
      <c r="E122" s="104"/>
      <c r="F122" s="85">
        <v>1894570000</v>
      </c>
      <c r="G122" s="105" t="s">
        <v>228</v>
      </c>
      <c r="H122" s="106"/>
      <c r="I122" s="100" t="s">
        <v>196</v>
      </c>
      <c r="J122" s="101"/>
      <c r="K122" s="102"/>
      <c r="L122" s="117" t="s">
        <v>73</v>
      </c>
      <c r="M122" s="118"/>
      <c r="N122" s="118"/>
      <c r="O122" s="119"/>
      <c r="P122" s="94"/>
      <c r="Q122" s="5"/>
    </row>
    <row r="123" spans="1:17" ht="53.25" customHeight="1">
      <c r="A123" s="79">
        <v>468026</v>
      </c>
      <c r="B123" s="120" t="s">
        <v>177</v>
      </c>
      <c r="C123" s="121"/>
      <c r="D123" s="103">
        <v>45987</v>
      </c>
      <c r="E123" s="104"/>
      <c r="F123" s="85">
        <v>449518000</v>
      </c>
      <c r="G123" s="105" t="s">
        <v>233</v>
      </c>
      <c r="H123" s="106"/>
      <c r="I123" s="100" t="s">
        <v>115</v>
      </c>
      <c r="J123" s="101"/>
      <c r="K123" s="102"/>
      <c r="L123" s="117" t="s">
        <v>73</v>
      </c>
      <c r="M123" s="118"/>
      <c r="N123" s="118"/>
      <c r="O123" s="119"/>
      <c r="P123" s="94"/>
      <c r="Q123" s="5"/>
    </row>
    <row r="124" spans="1:17" ht="53.25" customHeight="1">
      <c r="A124" s="81">
        <v>471278</v>
      </c>
      <c r="B124" s="120" t="s">
        <v>178</v>
      </c>
      <c r="C124" s="121"/>
      <c r="D124" s="103">
        <v>45995</v>
      </c>
      <c r="E124" s="104"/>
      <c r="F124" s="85">
        <v>125365000</v>
      </c>
      <c r="G124" s="105" t="s">
        <v>232</v>
      </c>
      <c r="H124" s="106"/>
      <c r="I124" s="100" t="s">
        <v>196</v>
      </c>
      <c r="J124" s="101"/>
      <c r="K124" s="102"/>
      <c r="L124" s="117" t="s">
        <v>73</v>
      </c>
      <c r="M124" s="118"/>
      <c r="N124" s="118"/>
      <c r="O124" s="119"/>
      <c r="P124" s="94"/>
      <c r="Q124" s="5"/>
    </row>
    <row r="125" spans="1:17" ht="53.25" customHeight="1">
      <c r="A125" s="79">
        <v>468051</v>
      </c>
      <c r="B125" s="120" t="s">
        <v>177</v>
      </c>
      <c r="C125" s="121"/>
      <c r="D125" s="103">
        <v>45995</v>
      </c>
      <c r="E125" s="104"/>
      <c r="F125" s="85">
        <v>1332000000</v>
      </c>
      <c r="G125" s="105" t="s">
        <v>228</v>
      </c>
      <c r="H125" s="106"/>
      <c r="I125" s="100" t="s">
        <v>196</v>
      </c>
      <c r="J125" s="101"/>
      <c r="K125" s="102"/>
      <c r="L125" s="117" t="s">
        <v>73</v>
      </c>
      <c r="M125" s="118"/>
      <c r="N125" s="118"/>
      <c r="O125" s="119"/>
      <c r="P125" s="94"/>
      <c r="Q125" s="5"/>
    </row>
    <row r="126" spans="1:17" ht="53.25" customHeight="1">
      <c r="A126" s="79">
        <v>468061</v>
      </c>
      <c r="B126" s="120" t="s">
        <v>178</v>
      </c>
      <c r="C126" s="121"/>
      <c r="D126" s="103">
        <v>45995</v>
      </c>
      <c r="E126" s="104"/>
      <c r="F126" s="85">
        <v>1152250000</v>
      </c>
      <c r="G126" s="105" t="s">
        <v>234</v>
      </c>
      <c r="H126" s="106"/>
      <c r="I126" s="100" t="s">
        <v>196</v>
      </c>
      <c r="J126" s="101"/>
      <c r="K126" s="102"/>
      <c r="L126" s="117" t="s">
        <v>73</v>
      </c>
      <c r="M126" s="118"/>
      <c r="N126" s="118"/>
      <c r="O126" s="119"/>
      <c r="P126" s="94"/>
      <c r="Q126" s="5"/>
    </row>
    <row r="127" spans="1:17" ht="53.25" customHeight="1">
      <c r="A127" s="79">
        <v>468074</v>
      </c>
      <c r="B127" s="120" t="s">
        <v>178</v>
      </c>
      <c r="C127" s="121"/>
      <c r="D127" s="103">
        <v>45995</v>
      </c>
      <c r="E127" s="104"/>
      <c r="F127" s="85">
        <v>1030650000</v>
      </c>
      <c r="G127" s="105" t="s">
        <v>228</v>
      </c>
      <c r="H127" s="106"/>
      <c r="I127" s="100" t="s">
        <v>196</v>
      </c>
      <c r="J127" s="101"/>
      <c r="K127" s="102"/>
      <c r="L127" s="117" t="s">
        <v>73</v>
      </c>
      <c r="M127" s="118"/>
      <c r="N127" s="118"/>
      <c r="O127" s="119"/>
      <c r="P127" s="94"/>
      <c r="Q127" s="5"/>
    </row>
    <row r="128" spans="1:17" ht="53.25" customHeight="1">
      <c r="A128" s="81">
        <v>468096</v>
      </c>
      <c r="B128" s="120" t="s">
        <v>178</v>
      </c>
      <c r="C128" s="121"/>
      <c r="D128" s="103">
        <v>45994</v>
      </c>
      <c r="E128" s="104"/>
      <c r="F128" s="86">
        <v>1057178060</v>
      </c>
      <c r="G128" s="105" t="s">
        <v>235</v>
      </c>
      <c r="H128" s="106"/>
      <c r="I128" s="100" t="s">
        <v>196</v>
      </c>
      <c r="J128" s="101"/>
      <c r="K128" s="102"/>
      <c r="L128" s="117" t="s">
        <v>73</v>
      </c>
      <c r="M128" s="118"/>
      <c r="N128" s="118"/>
      <c r="O128" s="119"/>
      <c r="P128" s="94"/>
      <c r="Q128" s="5"/>
    </row>
    <row r="129" spans="1:17" ht="53.25" customHeight="1">
      <c r="A129" s="81">
        <v>468079</v>
      </c>
      <c r="B129" s="120" t="s">
        <v>177</v>
      </c>
      <c r="C129" s="121"/>
      <c r="D129" s="103">
        <v>45995</v>
      </c>
      <c r="E129" s="104"/>
      <c r="F129" s="85">
        <v>3190551364</v>
      </c>
      <c r="G129" s="105" t="s">
        <v>228</v>
      </c>
      <c r="H129" s="106"/>
      <c r="I129" s="100" t="s">
        <v>196</v>
      </c>
      <c r="J129" s="101"/>
      <c r="K129" s="102"/>
      <c r="L129" s="117" t="s">
        <v>73</v>
      </c>
      <c r="M129" s="118"/>
      <c r="N129" s="118"/>
      <c r="O129" s="119"/>
      <c r="P129" s="94"/>
      <c r="Q129" s="5"/>
    </row>
    <row r="130" spans="1:17" ht="53.25" customHeight="1">
      <c r="A130" s="122">
        <v>468078</v>
      </c>
      <c r="B130" s="127" t="s">
        <v>178</v>
      </c>
      <c r="C130" s="128"/>
      <c r="D130" s="103">
        <v>45995</v>
      </c>
      <c r="E130" s="104"/>
      <c r="F130" s="85">
        <v>1221733333</v>
      </c>
      <c r="G130" s="105" t="s">
        <v>236</v>
      </c>
      <c r="H130" s="106"/>
      <c r="I130" s="100" t="s">
        <v>196</v>
      </c>
      <c r="J130" s="101"/>
      <c r="K130" s="102"/>
      <c r="L130" s="117" t="s">
        <v>73</v>
      </c>
      <c r="M130" s="118"/>
      <c r="N130" s="118"/>
      <c r="O130" s="119"/>
      <c r="P130" s="94"/>
      <c r="Q130" s="5"/>
    </row>
    <row r="131" spans="1:17" ht="53.25" customHeight="1">
      <c r="A131" s="123"/>
      <c r="B131" s="129"/>
      <c r="C131" s="130"/>
      <c r="D131" s="103">
        <v>45995</v>
      </c>
      <c r="E131" s="104"/>
      <c r="F131" s="85">
        <v>10937044800</v>
      </c>
      <c r="G131" s="105" t="s">
        <v>235</v>
      </c>
      <c r="H131" s="106"/>
      <c r="I131" s="100" t="s">
        <v>196</v>
      </c>
      <c r="J131" s="101"/>
      <c r="K131" s="102"/>
      <c r="L131" s="117" t="s">
        <v>73</v>
      </c>
      <c r="M131" s="118"/>
      <c r="N131" s="118"/>
      <c r="O131" s="119"/>
      <c r="P131" s="94"/>
      <c r="Q131" s="5"/>
    </row>
    <row r="132" spans="1:17" ht="53.25" customHeight="1">
      <c r="A132" s="124"/>
      <c r="B132" s="131"/>
      <c r="C132" s="132"/>
      <c r="D132" s="103">
        <v>45995</v>
      </c>
      <c r="E132" s="104"/>
      <c r="F132" s="85">
        <v>4669511000</v>
      </c>
      <c r="G132" s="105" t="s">
        <v>228</v>
      </c>
      <c r="H132" s="106"/>
      <c r="I132" s="100" t="s">
        <v>196</v>
      </c>
      <c r="J132" s="101"/>
      <c r="K132" s="102"/>
      <c r="L132" s="117" t="s">
        <v>73</v>
      </c>
      <c r="M132" s="118"/>
      <c r="N132" s="118"/>
      <c r="O132" s="119"/>
      <c r="P132" s="94"/>
      <c r="Q132" s="5"/>
    </row>
    <row r="133" spans="1:17" ht="53.25" customHeight="1">
      <c r="A133" s="81">
        <v>468081</v>
      </c>
      <c r="B133" s="133" t="s">
        <v>178</v>
      </c>
      <c r="C133" s="134"/>
      <c r="D133" s="103">
        <v>45995</v>
      </c>
      <c r="E133" s="104"/>
      <c r="F133" s="85">
        <v>1547116000</v>
      </c>
      <c r="G133" s="105" t="s">
        <v>228</v>
      </c>
      <c r="H133" s="106"/>
      <c r="I133" s="100" t="s">
        <v>196</v>
      </c>
      <c r="J133" s="101"/>
      <c r="K133" s="102"/>
      <c r="L133" s="117" t="s">
        <v>73</v>
      </c>
      <c r="M133" s="118"/>
      <c r="N133" s="118"/>
      <c r="O133" s="119"/>
      <c r="P133" s="94"/>
      <c r="Q133" s="5"/>
    </row>
    <row r="134" spans="1:17" ht="53.25" customHeight="1">
      <c r="A134" s="81">
        <v>468028</v>
      </c>
      <c r="B134" s="133" t="s">
        <v>177</v>
      </c>
      <c r="C134" s="134"/>
      <c r="D134" s="103" t="s">
        <v>172</v>
      </c>
      <c r="E134" s="104"/>
      <c r="F134" s="85" t="s">
        <v>172</v>
      </c>
      <c r="G134" s="105" t="s">
        <v>172</v>
      </c>
      <c r="H134" s="106"/>
      <c r="I134" s="100" t="s">
        <v>231</v>
      </c>
      <c r="J134" s="101"/>
      <c r="K134" s="102"/>
      <c r="L134" s="117" t="s">
        <v>73</v>
      </c>
      <c r="M134" s="118"/>
      <c r="N134" s="118"/>
      <c r="O134" s="119"/>
      <c r="P134" s="94"/>
      <c r="Q134" s="5"/>
    </row>
    <row r="135" spans="1:17" ht="53.25" customHeight="1">
      <c r="A135" s="81">
        <v>468999</v>
      </c>
      <c r="B135" s="133" t="s">
        <v>178</v>
      </c>
      <c r="C135" s="134"/>
      <c r="D135" s="103">
        <v>45995</v>
      </c>
      <c r="E135" s="104"/>
      <c r="F135" s="85">
        <v>828570759</v>
      </c>
      <c r="G135" s="105" t="s">
        <v>237</v>
      </c>
      <c r="H135" s="106"/>
      <c r="I135" s="100" t="s">
        <v>196</v>
      </c>
      <c r="J135" s="101"/>
      <c r="K135" s="102"/>
      <c r="L135" s="117" t="s">
        <v>73</v>
      </c>
      <c r="M135" s="118"/>
      <c r="N135" s="118"/>
      <c r="O135" s="119"/>
      <c r="P135" s="94"/>
      <c r="Q135" s="5"/>
    </row>
    <row r="136" spans="1:17" ht="53.25" customHeight="1">
      <c r="A136" s="122">
        <v>457814</v>
      </c>
      <c r="B136" s="127" t="s">
        <v>178</v>
      </c>
      <c r="C136" s="128"/>
      <c r="D136" s="103">
        <v>45995</v>
      </c>
      <c r="E136" s="104"/>
      <c r="F136" s="85">
        <v>67326000</v>
      </c>
      <c r="G136" s="105" t="s">
        <v>238</v>
      </c>
      <c r="H136" s="106"/>
      <c r="I136" s="100" t="s">
        <v>196</v>
      </c>
      <c r="J136" s="101"/>
      <c r="K136" s="102"/>
      <c r="L136" s="117" t="s">
        <v>73</v>
      </c>
      <c r="M136" s="118"/>
      <c r="N136" s="118"/>
      <c r="O136" s="119"/>
      <c r="P136" s="94"/>
      <c r="Q136" s="5"/>
    </row>
    <row r="137" spans="1:17" ht="53.25" customHeight="1">
      <c r="A137" s="124"/>
      <c r="B137" s="131"/>
      <c r="C137" s="132"/>
      <c r="D137" s="103">
        <v>45995</v>
      </c>
      <c r="E137" s="104"/>
      <c r="F137" s="85">
        <v>20000000</v>
      </c>
      <c r="G137" s="105" t="s">
        <v>239</v>
      </c>
      <c r="H137" s="106"/>
      <c r="I137" s="100" t="s">
        <v>196</v>
      </c>
      <c r="J137" s="101"/>
      <c r="K137" s="102"/>
      <c r="L137" s="117" t="s">
        <v>73</v>
      </c>
      <c r="M137" s="118"/>
      <c r="N137" s="118"/>
      <c r="O137" s="119"/>
      <c r="P137" s="94"/>
      <c r="Q137" s="5"/>
    </row>
    <row r="138" spans="1:17" ht="53.25" customHeight="1">
      <c r="A138" s="81">
        <v>468077</v>
      </c>
      <c r="B138" s="133" t="s">
        <v>178</v>
      </c>
      <c r="C138" s="134"/>
      <c r="D138" s="103">
        <v>45995</v>
      </c>
      <c r="E138" s="104"/>
      <c r="F138" s="86">
        <v>2740700000</v>
      </c>
      <c r="G138" s="105" t="s">
        <v>228</v>
      </c>
      <c r="H138" s="106"/>
      <c r="I138" s="100" t="s">
        <v>196</v>
      </c>
      <c r="J138" s="101"/>
      <c r="K138" s="102"/>
      <c r="L138" s="117" t="s">
        <v>73</v>
      </c>
      <c r="M138" s="118"/>
      <c r="N138" s="118"/>
      <c r="O138" s="119"/>
      <c r="P138" s="94"/>
      <c r="Q138" s="5"/>
    </row>
    <row r="139" spans="1:17" ht="53.25" customHeight="1">
      <c r="A139" s="79">
        <v>468013</v>
      </c>
      <c r="B139" s="133" t="s">
        <v>177</v>
      </c>
      <c r="C139" s="134"/>
      <c r="D139" s="103">
        <v>45995</v>
      </c>
      <c r="E139" s="104"/>
      <c r="F139" s="85">
        <v>170000000</v>
      </c>
      <c r="G139" s="105" t="s">
        <v>240</v>
      </c>
      <c r="H139" s="106"/>
      <c r="I139" s="100" t="s">
        <v>115</v>
      </c>
      <c r="J139" s="101"/>
      <c r="K139" s="102"/>
      <c r="L139" s="117" t="s">
        <v>73</v>
      </c>
      <c r="M139" s="118"/>
      <c r="N139" s="118"/>
      <c r="O139" s="119"/>
      <c r="P139" s="94"/>
      <c r="Q139" s="5"/>
    </row>
    <row r="140" spans="1:17" ht="53.25" customHeight="1">
      <c r="A140" s="125">
        <v>457812</v>
      </c>
      <c r="B140" s="139" t="s">
        <v>178</v>
      </c>
      <c r="C140" s="140"/>
      <c r="D140" s="103">
        <v>45995</v>
      </c>
      <c r="E140" s="104"/>
      <c r="F140" s="85">
        <v>163765000</v>
      </c>
      <c r="G140" s="105" t="s">
        <v>241</v>
      </c>
      <c r="H140" s="106"/>
      <c r="I140" s="100" t="s">
        <v>196</v>
      </c>
      <c r="J140" s="101"/>
      <c r="K140" s="102"/>
      <c r="L140" s="117" t="s">
        <v>73</v>
      </c>
      <c r="M140" s="118"/>
      <c r="N140" s="118"/>
      <c r="O140" s="119"/>
      <c r="P140" s="94"/>
      <c r="Q140" s="5"/>
    </row>
    <row r="141" spans="1:17" ht="53.25" customHeight="1">
      <c r="A141" s="126"/>
      <c r="B141" s="141"/>
      <c r="C141" s="142"/>
      <c r="D141" s="103">
        <v>45995</v>
      </c>
      <c r="E141" s="104"/>
      <c r="F141" s="85">
        <v>281268500</v>
      </c>
      <c r="G141" s="105" t="s">
        <v>242</v>
      </c>
      <c r="H141" s="106"/>
      <c r="I141" s="100" t="s">
        <v>196</v>
      </c>
      <c r="J141" s="101"/>
      <c r="K141" s="102"/>
      <c r="L141" s="117" t="s">
        <v>73</v>
      </c>
      <c r="M141" s="118"/>
      <c r="N141" s="118"/>
      <c r="O141" s="119"/>
      <c r="P141" s="94"/>
      <c r="Q141" s="5"/>
    </row>
    <row r="142" spans="1:17" ht="53.25" customHeight="1">
      <c r="A142" s="81">
        <v>474476</v>
      </c>
      <c r="B142" s="133" t="s">
        <v>215</v>
      </c>
      <c r="C142" s="134"/>
      <c r="D142" s="103">
        <v>45993</v>
      </c>
      <c r="E142" s="104"/>
      <c r="F142" s="85">
        <v>1178005447</v>
      </c>
      <c r="G142" s="105" t="s">
        <v>243</v>
      </c>
      <c r="H142" s="106"/>
      <c r="I142" s="100" t="s">
        <v>196</v>
      </c>
      <c r="J142" s="101"/>
      <c r="K142" s="102"/>
      <c r="L142" s="117" t="s">
        <v>73</v>
      </c>
      <c r="M142" s="118"/>
      <c r="N142" s="118"/>
      <c r="O142" s="119"/>
      <c r="P142" s="94"/>
      <c r="Q142" s="5"/>
    </row>
    <row r="143" spans="1:17" ht="53.25" customHeight="1">
      <c r="A143" s="122">
        <v>468017</v>
      </c>
      <c r="B143" s="135" t="s">
        <v>178</v>
      </c>
      <c r="C143" s="136"/>
      <c r="D143" s="103">
        <v>45995</v>
      </c>
      <c r="E143" s="104"/>
      <c r="F143" s="85">
        <v>1744000000</v>
      </c>
      <c r="G143" s="105" t="s">
        <v>232</v>
      </c>
      <c r="H143" s="106"/>
      <c r="I143" s="100" t="s">
        <v>115</v>
      </c>
      <c r="J143" s="101"/>
      <c r="K143" s="102"/>
      <c r="L143" s="117" t="s">
        <v>73</v>
      </c>
      <c r="M143" s="118"/>
      <c r="N143" s="118"/>
      <c r="O143" s="119"/>
      <c r="P143" s="94"/>
      <c r="Q143" s="5"/>
    </row>
    <row r="144" spans="1:17" ht="53.25" customHeight="1">
      <c r="A144" s="124"/>
      <c r="B144" s="137"/>
      <c r="C144" s="138"/>
      <c r="D144" s="103">
        <v>45995</v>
      </c>
      <c r="E144" s="104"/>
      <c r="F144" s="85">
        <v>343525000</v>
      </c>
      <c r="G144" s="105" t="s">
        <v>244</v>
      </c>
      <c r="H144" s="106"/>
      <c r="I144" s="100" t="s">
        <v>115</v>
      </c>
      <c r="J144" s="101"/>
      <c r="K144" s="102"/>
      <c r="L144" s="117" t="s">
        <v>73</v>
      </c>
      <c r="M144" s="118"/>
      <c r="N144" s="118"/>
      <c r="O144" s="119"/>
      <c r="P144" s="94"/>
      <c r="Q144" s="5"/>
    </row>
    <row r="145" spans="1:17" ht="53.25" customHeight="1">
      <c r="A145" s="81">
        <v>468047</v>
      </c>
      <c r="B145" s="133" t="s">
        <v>178</v>
      </c>
      <c r="C145" s="134"/>
      <c r="D145" s="103">
        <v>45995</v>
      </c>
      <c r="E145" s="104"/>
      <c r="F145" s="85">
        <v>479129873</v>
      </c>
      <c r="G145" s="105" t="s">
        <v>245</v>
      </c>
      <c r="H145" s="106"/>
      <c r="I145" s="100" t="s">
        <v>196</v>
      </c>
      <c r="J145" s="101"/>
      <c r="K145" s="102"/>
      <c r="L145" s="117" t="s">
        <v>73</v>
      </c>
      <c r="M145" s="118"/>
      <c r="N145" s="118"/>
      <c r="O145" s="119"/>
      <c r="P145" s="94"/>
      <c r="Q145" s="5"/>
    </row>
    <row r="146" spans="1:17" ht="53.25" customHeight="1">
      <c r="A146" s="82">
        <v>468018</v>
      </c>
      <c r="B146" s="133" t="s">
        <v>177</v>
      </c>
      <c r="C146" s="134"/>
      <c r="D146" s="103">
        <v>45995</v>
      </c>
      <c r="E146" s="104"/>
      <c r="F146" s="89">
        <v>505890000</v>
      </c>
      <c r="G146" s="105" t="s">
        <v>246</v>
      </c>
      <c r="H146" s="106"/>
      <c r="I146" s="100" t="s">
        <v>115</v>
      </c>
      <c r="J146" s="101"/>
      <c r="K146" s="102"/>
      <c r="L146" s="117" t="s">
        <v>73</v>
      </c>
      <c r="M146" s="118"/>
      <c r="N146" s="118"/>
      <c r="O146" s="119"/>
      <c r="P146" s="94"/>
      <c r="Q146" s="5"/>
    </row>
    <row r="147" spans="1:17" ht="53.25" customHeight="1">
      <c r="A147" s="83">
        <v>468090</v>
      </c>
      <c r="B147" s="133" t="s">
        <v>177</v>
      </c>
      <c r="C147" s="134"/>
      <c r="D147" s="103">
        <v>45995</v>
      </c>
      <c r="E147" s="104"/>
      <c r="F147" s="90">
        <v>428225700</v>
      </c>
      <c r="G147" s="105" t="s">
        <v>247</v>
      </c>
      <c r="H147" s="106"/>
      <c r="I147" s="100" t="s">
        <v>196</v>
      </c>
      <c r="J147" s="101"/>
      <c r="K147" s="102"/>
      <c r="L147" s="117" t="s">
        <v>73</v>
      </c>
      <c r="M147" s="118"/>
      <c r="N147" s="118"/>
      <c r="O147" s="119"/>
      <c r="P147" s="94"/>
      <c r="Q147" s="5"/>
    </row>
    <row r="148" spans="1:17" ht="53.25" customHeight="1">
      <c r="A148" s="83">
        <v>468029</v>
      </c>
      <c r="B148" s="133" t="s">
        <v>177</v>
      </c>
      <c r="C148" s="134"/>
      <c r="D148" s="103">
        <v>45994</v>
      </c>
      <c r="E148" s="104"/>
      <c r="F148" s="90">
        <v>64544000</v>
      </c>
      <c r="G148" s="105" t="s">
        <v>173</v>
      </c>
      <c r="H148" s="106"/>
      <c r="I148" s="100" t="s">
        <v>196</v>
      </c>
      <c r="J148" s="101"/>
      <c r="K148" s="102"/>
      <c r="L148" s="117" t="s">
        <v>73</v>
      </c>
      <c r="M148" s="118"/>
      <c r="N148" s="118"/>
      <c r="O148" s="119"/>
      <c r="P148" s="94"/>
      <c r="Q148" s="5"/>
    </row>
    <row r="149" spans="1:17" ht="53.25" customHeight="1">
      <c r="A149" s="83">
        <v>468100</v>
      </c>
      <c r="B149" s="133" t="s">
        <v>178</v>
      </c>
      <c r="C149" s="134"/>
      <c r="D149" s="103">
        <v>45995</v>
      </c>
      <c r="E149" s="104"/>
      <c r="F149" s="90">
        <v>107060000</v>
      </c>
      <c r="G149" s="105" t="s">
        <v>239</v>
      </c>
      <c r="H149" s="106"/>
      <c r="I149" s="100" t="s">
        <v>196</v>
      </c>
      <c r="J149" s="101"/>
      <c r="K149" s="102"/>
      <c r="L149" s="117" t="s">
        <v>73</v>
      </c>
      <c r="M149" s="118"/>
      <c r="N149" s="118"/>
      <c r="O149" s="119"/>
      <c r="P149" s="95"/>
      <c r="Q149" s="5"/>
    </row>
    <row r="150" spans="1:17" ht="53.25" customHeight="1">
      <c r="A150" s="76">
        <v>457811</v>
      </c>
      <c r="B150" s="133" t="s">
        <v>180</v>
      </c>
      <c r="C150" s="134"/>
      <c r="D150" s="103" t="s">
        <v>172</v>
      </c>
      <c r="E150" s="104"/>
      <c r="F150" s="85" t="s">
        <v>172</v>
      </c>
      <c r="G150" s="105" t="s">
        <v>172</v>
      </c>
      <c r="H150" s="106"/>
      <c r="I150" s="100" t="s">
        <v>248</v>
      </c>
      <c r="J150" s="101"/>
      <c r="K150" s="102"/>
      <c r="L150" s="117" t="s">
        <v>73</v>
      </c>
      <c r="M150" s="118"/>
      <c r="N150" s="118"/>
      <c r="O150" s="119"/>
      <c r="P150" s="94" t="s">
        <v>181</v>
      </c>
      <c r="Q150" s="5"/>
    </row>
    <row r="151" spans="1:17" ht="53.25" customHeight="1">
      <c r="A151" s="79">
        <v>468044</v>
      </c>
      <c r="B151" s="133" t="s">
        <v>177</v>
      </c>
      <c r="C151" s="134"/>
      <c r="D151" s="103" t="s">
        <v>172</v>
      </c>
      <c r="E151" s="104"/>
      <c r="F151" s="91" t="s">
        <v>172</v>
      </c>
      <c r="G151" s="105" t="s">
        <v>172</v>
      </c>
      <c r="H151" s="106"/>
      <c r="I151" s="100" t="s">
        <v>248</v>
      </c>
      <c r="J151" s="101"/>
      <c r="K151" s="102"/>
      <c r="L151" s="117" t="s">
        <v>73</v>
      </c>
      <c r="M151" s="118"/>
      <c r="N151" s="118"/>
      <c r="O151" s="119"/>
      <c r="P151" s="94" t="s">
        <v>181</v>
      </c>
      <c r="Q151" s="5"/>
    </row>
    <row r="152" spans="1:17" ht="53.25" customHeight="1">
      <c r="A152" s="122">
        <v>473787</v>
      </c>
      <c r="B152" s="127" t="s">
        <v>177</v>
      </c>
      <c r="C152" s="128"/>
      <c r="D152" s="103">
        <v>45995</v>
      </c>
      <c r="E152" s="104"/>
      <c r="F152" s="88">
        <v>11000000000</v>
      </c>
      <c r="G152" s="105" t="s">
        <v>249</v>
      </c>
      <c r="H152" s="106"/>
      <c r="I152" s="100" t="s">
        <v>196</v>
      </c>
      <c r="J152" s="101"/>
      <c r="K152" s="102"/>
      <c r="L152" s="117" t="s">
        <v>73</v>
      </c>
      <c r="M152" s="118"/>
      <c r="N152" s="118"/>
      <c r="O152" s="119"/>
      <c r="P152" s="94"/>
      <c r="Q152" s="5"/>
    </row>
    <row r="153" spans="1:17" ht="53.25" customHeight="1">
      <c r="A153" s="123"/>
      <c r="B153" s="129"/>
      <c r="C153" s="130"/>
      <c r="D153" s="103">
        <v>45995</v>
      </c>
      <c r="E153" s="104"/>
      <c r="F153" s="88">
        <v>13500000000</v>
      </c>
      <c r="G153" s="105" t="s">
        <v>250</v>
      </c>
      <c r="H153" s="106"/>
      <c r="I153" s="100" t="s">
        <v>196</v>
      </c>
      <c r="J153" s="101"/>
      <c r="K153" s="102"/>
      <c r="L153" s="117" t="s">
        <v>73</v>
      </c>
      <c r="M153" s="118"/>
      <c r="N153" s="118"/>
      <c r="O153" s="119"/>
      <c r="P153" s="94"/>
      <c r="Q153" s="5"/>
    </row>
    <row r="154" spans="1:17" ht="53.25" customHeight="1">
      <c r="A154" s="123"/>
      <c r="B154" s="129"/>
      <c r="C154" s="130"/>
      <c r="D154" s="103" t="s">
        <v>172</v>
      </c>
      <c r="E154" s="104"/>
      <c r="F154" s="88">
        <v>900000000</v>
      </c>
      <c r="G154" s="105" t="s">
        <v>251</v>
      </c>
      <c r="H154" s="106"/>
      <c r="I154" s="100" t="s">
        <v>196</v>
      </c>
      <c r="J154" s="101"/>
      <c r="K154" s="102"/>
      <c r="L154" s="117" t="s">
        <v>73</v>
      </c>
      <c r="M154" s="118"/>
      <c r="N154" s="118"/>
      <c r="O154" s="119"/>
      <c r="P154" s="94" t="s">
        <v>181</v>
      </c>
      <c r="Q154" s="5"/>
    </row>
    <row r="155" spans="1:17" ht="53.25" customHeight="1">
      <c r="A155" s="124"/>
      <c r="B155" s="131"/>
      <c r="C155" s="132"/>
      <c r="D155" s="103" t="s">
        <v>172</v>
      </c>
      <c r="E155" s="104"/>
      <c r="F155" s="85">
        <v>1600000000</v>
      </c>
      <c r="G155" s="103" t="s">
        <v>252</v>
      </c>
      <c r="H155" s="104"/>
      <c r="I155" s="100" t="s">
        <v>196</v>
      </c>
      <c r="J155" s="101"/>
      <c r="K155" s="102"/>
      <c r="L155" s="117" t="s">
        <v>73</v>
      </c>
      <c r="M155" s="118"/>
      <c r="N155" s="118"/>
      <c r="O155" s="119"/>
      <c r="P155" s="94" t="s">
        <v>181</v>
      </c>
      <c r="Q155" s="5"/>
    </row>
    <row r="156" spans="1:17" s="17" customFormat="1" ht="28.5" customHeight="1">
      <c r="A156" s="224" t="s">
        <v>253</v>
      </c>
      <c r="B156" s="224"/>
      <c r="C156" s="224"/>
      <c r="D156" s="224"/>
      <c r="E156" s="224"/>
      <c r="F156" s="224"/>
      <c r="G156" s="224"/>
      <c r="L156" s="75"/>
      <c r="M156" s="75"/>
      <c r="N156" s="75"/>
      <c r="O156" s="75"/>
      <c r="P156" s="75"/>
    </row>
    <row r="157" spans="1:17" s="17" customFormat="1" ht="28.5" customHeight="1">
      <c r="A157" s="70" t="s">
        <v>254</v>
      </c>
      <c r="B157" s="99"/>
      <c r="C157" s="99"/>
      <c r="D157" s="99"/>
      <c r="E157" s="99"/>
      <c r="F157" s="99"/>
      <c r="G157" s="99"/>
      <c r="L157" s="75"/>
      <c r="M157" s="75"/>
      <c r="N157" s="75"/>
      <c r="O157" s="75"/>
      <c r="P157" s="75"/>
    </row>
    <row r="158" spans="1:17" s="17" customFormat="1" ht="28.5" customHeight="1">
      <c r="A158" s="70"/>
      <c r="B158" s="99"/>
      <c r="C158" s="99"/>
      <c r="D158" s="99"/>
      <c r="E158" s="99"/>
      <c r="F158" s="99"/>
      <c r="G158" s="99"/>
      <c r="L158" s="75"/>
      <c r="M158" s="75"/>
      <c r="N158" s="75"/>
      <c r="O158" s="75"/>
      <c r="P158" s="75"/>
    </row>
    <row r="159" spans="1:17" s="17" customFormat="1" ht="28.5" customHeight="1">
      <c r="A159" s="70"/>
      <c r="B159" s="99"/>
      <c r="C159" s="99"/>
      <c r="D159" s="99"/>
      <c r="E159" s="99"/>
      <c r="F159" s="99"/>
      <c r="G159" s="99"/>
      <c r="L159" s="75"/>
      <c r="M159" s="75"/>
      <c r="N159" s="75"/>
      <c r="O159" s="75"/>
      <c r="P159" s="75"/>
    </row>
    <row r="160" spans="1:17" s="17" customFormat="1" ht="27.75" customHeight="1">
      <c r="A160" s="70"/>
      <c r="F160" s="18"/>
      <c r="G160" s="18"/>
      <c r="H160" s="18"/>
      <c r="I160" s="18"/>
      <c r="J160" s="18"/>
      <c r="K160" s="18"/>
      <c r="L160" s="18"/>
      <c r="M160" s="18"/>
      <c r="N160" s="18"/>
      <c r="O160" s="18"/>
    </row>
    <row r="161" spans="1:16" s="17" customFormat="1" ht="21" customHeight="1">
      <c r="A161" s="113" t="s">
        <v>51</v>
      </c>
      <c r="B161" s="113"/>
      <c r="C161" s="113"/>
      <c r="D161" s="113"/>
      <c r="E161" s="113"/>
      <c r="F161" s="113"/>
      <c r="G161" s="113"/>
      <c r="H161" s="113"/>
      <c r="I161" s="113"/>
      <c r="J161" s="113"/>
      <c r="K161" s="113"/>
      <c r="L161" s="113"/>
      <c r="M161" s="113"/>
      <c r="N161" s="113"/>
      <c r="O161" s="113"/>
      <c r="P161" s="1"/>
    </row>
    <row r="162" spans="1:16" s="17" customFormat="1" ht="28.5" customHeight="1">
      <c r="A162" s="114" t="s">
        <v>12</v>
      </c>
      <c r="B162" s="115"/>
      <c r="C162" s="114" t="s">
        <v>23</v>
      </c>
      <c r="D162" s="116"/>
      <c r="E162" s="116"/>
      <c r="F162" s="116"/>
      <c r="G162" s="116"/>
      <c r="H162" s="116"/>
      <c r="I162" s="116"/>
      <c r="J162" s="116"/>
      <c r="K162" s="116"/>
      <c r="L162" s="116"/>
      <c r="M162" s="116"/>
      <c r="N162" s="116"/>
      <c r="O162" s="115"/>
      <c r="P162" s="1"/>
    </row>
    <row r="163" spans="1:16" ht="47.25" customHeight="1">
      <c r="A163" s="153" t="s">
        <v>212</v>
      </c>
      <c r="B163" s="154"/>
      <c r="C163" s="144" t="s">
        <v>116</v>
      </c>
      <c r="D163" s="145"/>
      <c r="E163" s="145"/>
      <c r="F163" s="145"/>
      <c r="G163" s="145"/>
      <c r="H163" s="145"/>
      <c r="I163" s="145"/>
      <c r="J163" s="145"/>
      <c r="K163" s="145"/>
      <c r="L163" s="145"/>
      <c r="M163" s="145"/>
      <c r="N163" s="145"/>
      <c r="O163" s="146"/>
    </row>
    <row r="164" spans="1:16" ht="42.75" customHeight="1">
      <c r="A164" s="153" t="s">
        <v>211</v>
      </c>
      <c r="B164" s="154"/>
      <c r="C164" s="170" t="s">
        <v>200</v>
      </c>
      <c r="D164" s="170"/>
      <c r="E164" s="170"/>
      <c r="F164" s="170"/>
      <c r="G164" s="170"/>
      <c r="H164" s="170"/>
      <c r="I164" s="170"/>
      <c r="J164" s="170"/>
      <c r="K164" s="170"/>
      <c r="L164" s="170"/>
      <c r="M164" s="170"/>
      <c r="N164" s="170"/>
      <c r="O164" s="170"/>
    </row>
    <row r="165" spans="1:16" ht="15" customHeight="1">
      <c r="A165" s="28"/>
      <c r="B165" s="28"/>
      <c r="C165" s="38"/>
      <c r="D165" s="38"/>
      <c r="E165" s="38"/>
      <c r="F165" s="38"/>
      <c r="G165" s="38"/>
      <c r="H165" s="38"/>
      <c r="I165" s="38"/>
      <c r="J165" s="38"/>
      <c r="K165" s="38"/>
      <c r="L165" s="38"/>
      <c r="M165" s="38"/>
      <c r="N165" s="38"/>
      <c r="O165" s="38"/>
      <c r="P165" s="17"/>
    </row>
    <row r="166" spans="1:16" ht="18.75">
      <c r="A166" s="171" t="s">
        <v>52</v>
      </c>
      <c r="B166" s="171"/>
      <c r="C166" s="171"/>
      <c r="D166" s="171"/>
      <c r="E166" s="171"/>
      <c r="F166" s="171"/>
      <c r="G166" s="171"/>
      <c r="H166" s="171"/>
      <c r="I166" s="171"/>
      <c r="J166" s="171"/>
      <c r="K166" s="171"/>
      <c r="L166" s="171"/>
      <c r="M166" s="171"/>
      <c r="N166" s="171"/>
      <c r="O166" s="171"/>
      <c r="P166" s="92"/>
    </row>
    <row r="167" spans="1:16" ht="16.5">
      <c r="A167" s="165" t="s">
        <v>24</v>
      </c>
      <c r="B167" s="165"/>
      <c r="C167" s="165"/>
      <c r="D167" s="165"/>
      <c r="E167" s="165"/>
      <c r="F167" s="165"/>
      <c r="G167" s="165"/>
      <c r="H167" s="165"/>
      <c r="I167" s="165"/>
      <c r="J167" s="165"/>
      <c r="K167" s="165"/>
      <c r="L167" s="165"/>
      <c r="M167" s="165"/>
      <c r="N167" s="165"/>
      <c r="O167" s="165"/>
      <c r="P167" s="5"/>
    </row>
    <row r="168" spans="1:16" ht="15.75">
      <c r="A168" s="42" t="s">
        <v>15</v>
      </c>
      <c r="B168" s="42" t="s">
        <v>25</v>
      </c>
      <c r="C168" s="172" t="s">
        <v>16</v>
      </c>
      <c r="D168" s="172"/>
      <c r="E168" s="172"/>
      <c r="F168" s="172"/>
      <c r="G168" s="172"/>
      <c r="H168" s="172"/>
      <c r="I168" s="172"/>
      <c r="J168" s="172" t="s">
        <v>26</v>
      </c>
      <c r="K168" s="172"/>
      <c r="L168" s="172"/>
      <c r="M168" s="172" t="s">
        <v>27</v>
      </c>
      <c r="N168" s="172"/>
      <c r="O168" s="172"/>
      <c r="P168" s="5"/>
    </row>
    <row r="169" spans="1:16" ht="93.75" customHeight="1">
      <c r="A169" s="41">
        <v>1</v>
      </c>
      <c r="B169" s="41" t="s">
        <v>76</v>
      </c>
      <c r="C169" s="182" t="s">
        <v>98</v>
      </c>
      <c r="D169" s="182"/>
      <c r="E169" s="182"/>
      <c r="F169" s="182"/>
      <c r="G169" s="182"/>
      <c r="H169" s="182"/>
      <c r="I169" s="182"/>
      <c r="J169" s="182" t="s">
        <v>97</v>
      </c>
      <c r="K169" s="182"/>
      <c r="L169" s="182"/>
      <c r="M169" s="184" t="s">
        <v>117</v>
      </c>
      <c r="N169" s="184"/>
      <c r="O169" s="184"/>
      <c r="P169" s="5"/>
    </row>
    <row r="170" spans="1:16" ht="109.5" customHeight="1">
      <c r="A170" s="71">
        <v>2</v>
      </c>
      <c r="B170" s="71" t="s">
        <v>77</v>
      </c>
      <c r="C170" s="182" t="s">
        <v>255</v>
      </c>
      <c r="D170" s="182"/>
      <c r="E170" s="182"/>
      <c r="F170" s="182"/>
      <c r="G170" s="182"/>
      <c r="H170" s="182"/>
      <c r="I170" s="182"/>
      <c r="J170" s="182" t="s">
        <v>97</v>
      </c>
      <c r="K170" s="182"/>
      <c r="L170" s="182"/>
      <c r="M170" s="184" t="s">
        <v>201</v>
      </c>
      <c r="N170" s="184"/>
      <c r="O170" s="184"/>
      <c r="P170" s="5"/>
    </row>
    <row r="171" spans="1:16" ht="59.25" customHeight="1">
      <c r="A171" s="240">
        <v>3</v>
      </c>
      <c r="B171" s="240" t="s">
        <v>118</v>
      </c>
      <c r="C171" s="234" t="s">
        <v>119</v>
      </c>
      <c r="D171" s="235"/>
      <c r="E171" s="235"/>
      <c r="F171" s="235"/>
      <c r="G171" s="235"/>
      <c r="H171" s="235"/>
      <c r="I171" s="236"/>
      <c r="J171" s="228" t="s">
        <v>120</v>
      </c>
      <c r="K171" s="229"/>
      <c r="L171" s="230"/>
      <c r="M171" s="184" t="s">
        <v>168</v>
      </c>
      <c r="N171" s="243"/>
      <c r="O171" s="243"/>
      <c r="P171" s="5"/>
    </row>
    <row r="172" spans="1:16" ht="37.5" customHeight="1">
      <c r="A172" s="241"/>
      <c r="B172" s="241"/>
      <c r="C172" s="237"/>
      <c r="D172" s="238"/>
      <c r="E172" s="238"/>
      <c r="F172" s="238"/>
      <c r="G172" s="238"/>
      <c r="H172" s="238"/>
      <c r="I172" s="239"/>
      <c r="J172" s="231"/>
      <c r="K172" s="232"/>
      <c r="L172" s="233"/>
      <c r="M172" s="225" t="s">
        <v>258</v>
      </c>
      <c r="N172" s="226"/>
      <c r="O172" s="227"/>
      <c r="P172" s="5"/>
    </row>
    <row r="173" spans="1:16" ht="157.5" customHeight="1">
      <c r="A173" s="41">
        <v>4</v>
      </c>
      <c r="B173" s="41" t="s">
        <v>122</v>
      </c>
      <c r="C173" s="182" t="s">
        <v>123</v>
      </c>
      <c r="D173" s="182"/>
      <c r="E173" s="182"/>
      <c r="F173" s="182"/>
      <c r="G173" s="182"/>
      <c r="H173" s="182"/>
      <c r="I173" s="182"/>
      <c r="J173" s="244" t="s">
        <v>125</v>
      </c>
      <c r="K173" s="244"/>
      <c r="L173" s="244"/>
      <c r="M173" s="184" t="s">
        <v>124</v>
      </c>
      <c r="N173" s="243"/>
      <c r="O173" s="243"/>
      <c r="P173" s="5"/>
    </row>
    <row r="174" spans="1:16" ht="15.75">
      <c r="A174" s="64"/>
      <c r="B174" s="64"/>
      <c r="C174" s="64"/>
      <c r="D174" s="64"/>
      <c r="E174" s="64"/>
      <c r="F174" s="64"/>
      <c r="G174" s="64"/>
      <c r="H174" s="64"/>
      <c r="I174" s="64"/>
      <c r="J174" s="63"/>
      <c r="K174" s="63"/>
      <c r="L174" s="63"/>
      <c r="M174" s="65"/>
      <c r="N174" s="66"/>
      <c r="O174" s="66"/>
    </row>
    <row r="175" spans="1:16" ht="15.75">
      <c r="A175" s="11"/>
      <c r="B175" s="12"/>
      <c r="C175" s="12"/>
      <c r="D175" s="12"/>
      <c r="E175" s="12"/>
      <c r="F175" s="12"/>
      <c r="G175" s="12"/>
      <c r="H175" s="10"/>
      <c r="I175" s="13"/>
      <c r="J175" s="13"/>
      <c r="K175" s="13"/>
      <c r="L175" s="13"/>
      <c r="M175" s="13"/>
      <c r="N175" s="13"/>
      <c r="O175" s="13"/>
      <c r="P175" s="21"/>
    </row>
    <row r="176" spans="1:16" ht="18.75">
      <c r="A176" s="214" t="s">
        <v>55</v>
      </c>
      <c r="B176" s="214"/>
      <c r="C176" s="214"/>
      <c r="D176" s="214"/>
      <c r="E176" s="214"/>
      <c r="F176" s="214"/>
      <c r="G176" s="214"/>
      <c r="H176" s="214"/>
      <c r="I176" s="214"/>
      <c r="J176" s="214"/>
      <c r="K176" s="214"/>
      <c r="L176" s="214"/>
      <c r="M176" s="214"/>
      <c r="N176" s="214"/>
      <c r="O176" s="214"/>
      <c r="P176" s="61"/>
    </row>
    <row r="177" spans="1:16" ht="16.5">
      <c r="A177" s="245" t="s">
        <v>56</v>
      </c>
      <c r="B177" s="245"/>
      <c r="C177" s="245"/>
      <c r="D177" s="245"/>
      <c r="E177" s="245"/>
      <c r="F177" s="245"/>
      <c r="G177" s="245"/>
      <c r="H177" s="245"/>
      <c r="I177" s="245"/>
      <c r="J177" s="245"/>
      <c r="K177" s="245"/>
      <c r="L177" s="245"/>
      <c r="M177" s="245"/>
      <c r="N177" s="245"/>
      <c r="O177" s="245"/>
      <c r="P177" s="61"/>
    </row>
    <row r="178" spans="1:16" ht="15.75">
      <c r="A178" s="246" t="s">
        <v>43</v>
      </c>
      <c r="B178" s="247"/>
      <c r="C178" s="248" t="s">
        <v>44</v>
      </c>
      <c r="D178" s="249"/>
      <c r="E178" s="249"/>
      <c r="F178" s="249"/>
      <c r="G178" s="249"/>
      <c r="H178" s="249"/>
      <c r="I178" s="249"/>
      <c r="J178" s="249"/>
      <c r="K178" s="249"/>
      <c r="L178" s="250"/>
      <c r="M178" s="251" t="s">
        <v>38</v>
      </c>
      <c r="N178" s="251"/>
      <c r="O178" s="251"/>
      <c r="P178" s="61"/>
    </row>
    <row r="179" spans="1:16">
      <c r="A179" s="252" t="s">
        <v>121</v>
      </c>
      <c r="B179" s="177"/>
      <c r="C179" s="177"/>
      <c r="D179" s="177"/>
      <c r="E179" s="177"/>
      <c r="F179" s="177"/>
      <c r="G179" s="177"/>
      <c r="H179" s="177"/>
      <c r="I179" s="177"/>
      <c r="J179" s="177"/>
      <c r="K179" s="177"/>
      <c r="L179" s="178"/>
      <c r="M179" s="176" t="s">
        <v>112</v>
      </c>
      <c r="N179" s="177"/>
      <c r="O179" s="178"/>
      <c r="P179" s="61"/>
    </row>
    <row r="180" spans="1:16">
      <c r="A180" s="179"/>
      <c r="B180" s="180"/>
      <c r="C180" s="180"/>
      <c r="D180" s="180"/>
      <c r="E180" s="180"/>
      <c r="F180" s="180"/>
      <c r="G180" s="180"/>
      <c r="H180" s="180"/>
      <c r="I180" s="180"/>
      <c r="J180" s="180"/>
      <c r="K180" s="180"/>
      <c r="L180" s="181"/>
      <c r="M180" s="179"/>
      <c r="N180" s="180"/>
      <c r="O180" s="181"/>
      <c r="P180" s="61"/>
    </row>
    <row r="181" spans="1:16" ht="15.75">
      <c r="A181" s="74"/>
      <c r="B181" s="74"/>
      <c r="C181" s="74"/>
      <c r="D181" s="74"/>
      <c r="E181" s="74"/>
      <c r="F181" s="74"/>
      <c r="G181" s="74"/>
      <c r="H181" s="74"/>
      <c r="I181" s="74"/>
      <c r="J181" s="74"/>
      <c r="K181" s="74"/>
      <c r="L181" s="74"/>
      <c r="M181" s="74"/>
      <c r="N181" s="74"/>
      <c r="O181" s="74"/>
      <c r="P181" s="61"/>
    </row>
    <row r="182" spans="1:16" ht="15.75">
      <c r="A182" s="39"/>
      <c r="B182" s="39"/>
      <c r="C182" s="39"/>
      <c r="D182" s="39"/>
      <c r="E182" s="39"/>
      <c r="F182" s="39"/>
      <c r="G182" s="39"/>
      <c r="H182" s="39"/>
      <c r="I182" s="39"/>
      <c r="J182" s="39"/>
      <c r="K182" s="39"/>
      <c r="L182" s="39"/>
      <c r="M182" s="39"/>
      <c r="N182" s="39"/>
      <c r="O182" s="39"/>
      <c r="P182" s="61"/>
    </row>
    <row r="183" spans="1:16" ht="16.5">
      <c r="A183" s="165" t="s">
        <v>53</v>
      </c>
      <c r="B183" s="165"/>
      <c r="C183" s="165"/>
      <c r="D183" s="165"/>
      <c r="E183" s="165"/>
      <c r="F183" s="165"/>
      <c r="G183" s="165"/>
      <c r="H183" s="165"/>
      <c r="I183" s="165"/>
      <c r="J183" s="165"/>
      <c r="K183" s="165"/>
      <c r="L183" s="165"/>
      <c r="M183" s="165"/>
      <c r="N183" s="165"/>
      <c r="O183" s="165"/>
      <c r="P183" s="61"/>
    </row>
    <row r="184" spans="1:16" ht="47.25">
      <c r="A184" s="42" t="s">
        <v>39</v>
      </c>
      <c r="B184" s="42" t="s">
        <v>40</v>
      </c>
      <c r="C184" s="172" t="s">
        <v>42</v>
      </c>
      <c r="D184" s="172"/>
      <c r="E184" s="172"/>
      <c r="F184" s="172"/>
      <c r="G184" s="172"/>
      <c r="H184" s="172"/>
      <c r="I184" s="162" t="s">
        <v>41</v>
      </c>
      <c r="J184" s="163"/>
      <c r="K184" s="163"/>
      <c r="L184" s="164"/>
      <c r="M184" s="172" t="s">
        <v>257</v>
      </c>
      <c r="N184" s="172"/>
      <c r="O184" s="172"/>
      <c r="P184" s="61"/>
    </row>
    <row r="185" spans="1:16" ht="45" customHeight="1">
      <c r="A185" s="107" t="s">
        <v>256</v>
      </c>
      <c r="B185" s="108"/>
      <c r="C185" s="108"/>
      <c r="D185" s="108"/>
      <c r="E185" s="108"/>
      <c r="F185" s="108"/>
      <c r="G185" s="108"/>
      <c r="H185" s="108"/>
      <c r="I185" s="108"/>
      <c r="J185" s="108"/>
      <c r="K185" s="108"/>
      <c r="L185" s="108"/>
      <c r="M185" s="108"/>
      <c r="N185" s="108"/>
      <c r="O185" s="108"/>
      <c r="P185" s="61"/>
    </row>
    <row r="186" spans="1:16" ht="15.75">
      <c r="A186" s="7"/>
      <c r="B186" s="7"/>
      <c r="C186" s="7"/>
      <c r="D186" s="7"/>
      <c r="E186" s="2"/>
      <c r="F186" s="2"/>
      <c r="G186" s="2"/>
      <c r="H186" s="2"/>
      <c r="P186" s="61"/>
    </row>
    <row r="187" spans="1:16" ht="15.75">
      <c r="A187" s="6"/>
      <c r="B187" s="6"/>
      <c r="C187" s="6"/>
      <c r="D187" s="6"/>
      <c r="E187" s="6"/>
      <c r="F187" s="6"/>
      <c r="G187" s="6"/>
      <c r="H187" s="4"/>
      <c r="I187" s="5"/>
      <c r="J187" s="5"/>
      <c r="K187" s="5"/>
      <c r="L187" s="253"/>
      <c r="M187" s="253"/>
      <c r="N187" s="253"/>
      <c r="O187" s="253"/>
      <c r="P187" s="253"/>
    </row>
    <row r="188" spans="1:16" ht="18.75">
      <c r="A188" s="214" t="s">
        <v>187</v>
      </c>
      <c r="B188" s="214"/>
      <c r="C188" s="214"/>
      <c r="D188" s="214"/>
      <c r="E188" s="214"/>
      <c r="F188" s="214"/>
      <c r="G188" s="214"/>
      <c r="H188" s="214"/>
      <c r="I188" s="214"/>
      <c r="J188" s="214"/>
      <c r="K188" s="214"/>
      <c r="L188" s="214"/>
      <c r="M188" s="214"/>
      <c r="N188" s="214"/>
      <c r="O188" s="214"/>
    </row>
    <row r="189" spans="1:16" ht="16.5">
      <c r="A189" s="254" t="s">
        <v>189</v>
      </c>
      <c r="B189" s="254"/>
      <c r="C189" s="254"/>
      <c r="D189" s="254"/>
      <c r="E189" s="254"/>
      <c r="F189" s="254"/>
      <c r="G189" s="254"/>
      <c r="H189" s="254"/>
      <c r="I189" s="254"/>
      <c r="J189" s="254"/>
      <c r="K189" s="254"/>
      <c r="L189" s="254"/>
      <c r="M189" s="254"/>
      <c r="N189" s="254"/>
      <c r="O189" s="254"/>
    </row>
    <row r="190" spans="1:16" ht="15.75">
      <c r="A190" s="114" t="s">
        <v>78</v>
      </c>
      <c r="B190" s="116"/>
      <c r="C190" s="116"/>
      <c r="D190" s="116"/>
      <c r="E190" s="116"/>
      <c r="F190" s="116"/>
      <c r="G190" s="116"/>
      <c r="H190" s="116"/>
      <c r="I190" s="116"/>
      <c r="J190" s="116"/>
      <c r="K190" s="116"/>
      <c r="L190" s="116"/>
      <c r="M190" s="116"/>
      <c r="N190" s="116"/>
      <c r="O190" s="115"/>
      <c r="P190" s="5"/>
    </row>
    <row r="191" spans="1:16" ht="30">
      <c r="A191" s="25" t="s">
        <v>79</v>
      </c>
      <c r="B191" s="255" t="s">
        <v>80</v>
      </c>
      <c r="C191" s="256"/>
      <c r="D191" s="256"/>
      <c r="E191" s="26" t="s">
        <v>81</v>
      </c>
      <c r="F191" s="162" t="s">
        <v>81</v>
      </c>
      <c r="G191" s="163"/>
      <c r="H191" s="163"/>
      <c r="I191" s="163"/>
      <c r="J191" s="163"/>
      <c r="K191" s="163"/>
      <c r="L191" s="164"/>
      <c r="M191" s="162" t="s">
        <v>28</v>
      </c>
      <c r="N191" s="163"/>
      <c r="O191" s="164"/>
      <c r="P191" s="5"/>
    </row>
    <row r="192" spans="1:16" ht="48" customHeight="1">
      <c r="A192" s="159" t="s">
        <v>198</v>
      </c>
      <c r="B192" s="157"/>
      <c r="C192" s="157"/>
      <c r="D192" s="157"/>
      <c r="E192" s="157"/>
      <c r="F192" s="157"/>
      <c r="G192" s="157"/>
      <c r="H192" s="157"/>
      <c r="I192" s="157"/>
      <c r="J192" s="157"/>
      <c r="K192" s="157"/>
      <c r="L192" s="157"/>
      <c r="M192" s="157"/>
      <c r="N192" s="157"/>
      <c r="O192" s="158"/>
      <c r="P192" s="5"/>
    </row>
    <row r="193" spans="1:16" ht="15.75">
      <c r="A193" s="2"/>
      <c r="B193" s="2"/>
      <c r="C193" s="2"/>
      <c r="D193" s="2"/>
      <c r="E193" s="2"/>
      <c r="F193" s="2"/>
      <c r="G193" s="2"/>
      <c r="H193" s="2"/>
    </row>
    <row r="194" spans="1:16" ht="15.75">
      <c r="A194" s="114" t="s">
        <v>91</v>
      </c>
      <c r="B194" s="116"/>
      <c r="C194" s="116"/>
      <c r="D194" s="116"/>
      <c r="E194" s="116"/>
      <c r="F194" s="116"/>
      <c r="G194" s="116"/>
      <c r="H194" s="116"/>
      <c r="I194" s="116"/>
      <c r="J194" s="116"/>
      <c r="K194" s="116"/>
      <c r="L194" s="116"/>
      <c r="M194" s="116"/>
      <c r="N194" s="116"/>
      <c r="O194" s="115"/>
      <c r="P194" s="5"/>
    </row>
    <row r="195" spans="1:16" ht="15.75">
      <c r="A195" s="167" t="s">
        <v>3</v>
      </c>
      <c r="B195" s="169"/>
      <c r="C195" s="174" t="s">
        <v>36</v>
      </c>
      <c r="D195" s="174"/>
      <c r="E195" s="174"/>
      <c r="F195" s="167" t="s">
        <v>29</v>
      </c>
      <c r="G195" s="168"/>
      <c r="H195" s="168"/>
      <c r="I195" s="168"/>
      <c r="J195" s="168"/>
      <c r="K195" s="168"/>
      <c r="L195" s="168"/>
      <c r="M195" s="168"/>
      <c r="N195" s="168"/>
      <c r="O195" s="169"/>
      <c r="P195" s="5"/>
    </row>
    <row r="196" spans="1:16" s="59" customFormat="1" ht="15" customHeight="1">
      <c r="A196" s="257" t="s">
        <v>265</v>
      </c>
      <c r="B196" s="258"/>
      <c r="C196" s="258"/>
      <c r="D196" s="258"/>
      <c r="E196" s="258"/>
      <c r="F196" s="258"/>
      <c r="G196" s="258"/>
      <c r="H196" s="258"/>
      <c r="I196" s="258"/>
      <c r="J196" s="258"/>
      <c r="K196" s="258"/>
      <c r="L196" s="258"/>
      <c r="M196" s="258"/>
      <c r="N196" s="258"/>
      <c r="O196" s="259"/>
    </row>
    <row r="197" spans="1:16" s="59" customFormat="1" ht="15" customHeight="1">
      <c r="A197" s="260"/>
      <c r="B197" s="261"/>
      <c r="C197" s="261"/>
      <c r="D197" s="261"/>
      <c r="E197" s="261"/>
      <c r="F197" s="261"/>
      <c r="G197" s="261"/>
      <c r="H197" s="261"/>
      <c r="I197" s="261"/>
      <c r="J197" s="261"/>
      <c r="K197" s="261"/>
      <c r="L197" s="261"/>
      <c r="M197" s="261"/>
      <c r="N197" s="261"/>
      <c r="O197" s="262"/>
    </row>
    <row r="198" spans="1:16" ht="15.75">
      <c r="A198" s="69" t="s">
        <v>259</v>
      </c>
      <c r="B198" s="4"/>
      <c r="C198" s="4"/>
      <c r="D198" s="4"/>
      <c r="E198" s="4"/>
      <c r="F198" s="2"/>
      <c r="G198" s="2"/>
      <c r="H198" s="2"/>
    </row>
    <row r="199" spans="1:16" ht="15.75">
      <c r="A199" s="16"/>
      <c r="B199" s="2"/>
      <c r="C199" s="2"/>
      <c r="D199" s="2"/>
      <c r="E199" s="2"/>
      <c r="F199" s="2"/>
      <c r="G199" s="2"/>
      <c r="H199" s="2"/>
    </row>
    <row r="200" spans="1:16" ht="16.5">
      <c r="A200" s="175" t="s">
        <v>188</v>
      </c>
      <c r="B200" s="175"/>
      <c r="C200" s="175"/>
      <c r="D200" s="175"/>
      <c r="E200" s="175"/>
      <c r="F200" s="175"/>
      <c r="G200" s="175"/>
      <c r="H200" s="175"/>
      <c r="I200" s="175"/>
      <c r="J200" s="175"/>
      <c r="K200" s="175"/>
      <c r="L200" s="175"/>
      <c r="M200" s="175"/>
      <c r="N200" s="175"/>
      <c r="O200" s="175"/>
      <c r="P200" s="5"/>
    </row>
    <row r="201" spans="1:16" ht="15.75">
      <c r="A201" s="114" t="s">
        <v>30</v>
      </c>
      <c r="B201" s="116"/>
      <c r="C201" s="115"/>
      <c r="D201" s="114" t="s">
        <v>32</v>
      </c>
      <c r="E201" s="116"/>
      <c r="F201" s="116"/>
      <c r="G201" s="116"/>
      <c r="H201" s="116"/>
      <c r="I201" s="116"/>
      <c r="J201" s="115"/>
      <c r="P201" s="5"/>
    </row>
    <row r="202" spans="1:16" ht="15.75">
      <c r="A202" s="153">
        <v>2020</v>
      </c>
      <c r="B202" s="173"/>
      <c r="C202" s="154"/>
      <c r="D202" s="153" t="s">
        <v>74</v>
      </c>
      <c r="E202" s="173"/>
      <c r="F202" s="173"/>
      <c r="G202" s="173"/>
      <c r="H202" s="173"/>
      <c r="I202" s="173"/>
      <c r="J202" s="154"/>
      <c r="P202" s="5"/>
    </row>
    <row r="203" spans="1:16" ht="15.75">
      <c r="A203" s="153">
        <v>2021</v>
      </c>
      <c r="B203" s="173"/>
      <c r="C203" s="154"/>
      <c r="D203" s="153" t="s">
        <v>75</v>
      </c>
      <c r="E203" s="173"/>
      <c r="F203" s="173"/>
      <c r="G203" s="173"/>
      <c r="H203" s="173"/>
      <c r="I203" s="173"/>
      <c r="J203" s="154"/>
      <c r="P203" s="5"/>
    </row>
    <row r="204" spans="1:16" ht="15.75">
      <c r="A204" s="153">
        <v>2022</v>
      </c>
      <c r="B204" s="173"/>
      <c r="C204" s="154"/>
      <c r="D204" s="153" t="s">
        <v>86</v>
      </c>
      <c r="E204" s="173"/>
      <c r="F204" s="173"/>
      <c r="G204" s="173"/>
      <c r="H204" s="173"/>
      <c r="I204" s="173"/>
      <c r="J204" s="154"/>
      <c r="P204" s="5"/>
    </row>
    <row r="205" spans="1:16" ht="15.75">
      <c r="A205" s="153">
        <v>2023</v>
      </c>
      <c r="B205" s="173"/>
      <c r="C205" s="154"/>
      <c r="D205" s="153" t="s">
        <v>96</v>
      </c>
      <c r="E205" s="173"/>
      <c r="F205" s="173"/>
      <c r="G205" s="173"/>
      <c r="H205" s="173"/>
      <c r="I205" s="173"/>
      <c r="J205" s="154"/>
      <c r="P205" s="5"/>
    </row>
    <row r="206" spans="1:16" ht="15.75">
      <c r="A206" s="153">
        <v>2024</v>
      </c>
      <c r="B206" s="173"/>
      <c r="C206" s="154"/>
      <c r="D206" s="153" t="s">
        <v>185</v>
      </c>
      <c r="E206" s="173"/>
      <c r="F206" s="173"/>
      <c r="G206" s="173"/>
      <c r="H206" s="173"/>
      <c r="I206" s="173"/>
      <c r="J206" s="154"/>
      <c r="P206" s="5"/>
    </row>
    <row r="207" spans="1:16" ht="15.75">
      <c r="A207" s="2"/>
      <c r="B207" s="2"/>
      <c r="C207" s="2"/>
      <c r="D207" s="2"/>
      <c r="E207" s="2"/>
      <c r="F207" s="2"/>
      <c r="G207" s="2"/>
      <c r="H207" s="2"/>
      <c r="P207" s="5"/>
    </row>
    <row r="208" spans="1:16" ht="18.75">
      <c r="A208" s="166" t="s">
        <v>48</v>
      </c>
      <c r="B208" s="166"/>
      <c r="C208" s="166"/>
      <c r="D208" s="166"/>
      <c r="E208" s="166"/>
      <c r="F208" s="166"/>
      <c r="G208" s="166"/>
      <c r="H208" s="166"/>
      <c r="I208" s="166"/>
      <c r="J208" s="166"/>
      <c r="K208" s="166"/>
      <c r="L208" s="166"/>
      <c r="M208" s="166"/>
      <c r="N208" s="166"/>
      <c r="O208" s="166"/>
      <c r="P208" s="5"/>
    </row>
    <row r="209" spans="1:16" ht="53.25" customHeight="1">
      <c r="A209" s="183" t="s">
        <v>167</v>
      </c>
      <c r="B209" s="183"/>
      <c r="C209" s="183"/>
      <c r="D209" s="183"/>
      <c r="E209" s="183"/>
      <c r="F209" s="183"/>
      <c r="G209" s="183"/>
      <c r="H209" s="183"/>
      <c r="I209" s="183"/>
      <c r="J209" s="183"/>
      <c r="K209" s="183"/>
      <c r="L209" s="183"/>
      <c r="M209" s="183"/>
      <c r="N209" s="183"/>
      <c r="O209" s="183"/>
      <c r="P209" s="5"/>
    </row>
    <row r="210" spans="1:16" ht="53.25" customHeight="1">
      <c r="A210" s="56"/>
      <c r="B210" s="56"/>
      <c r="C210" s="56"/>
      <c r="D210" s="56"/>
      <c r="E210" s="56"/>
      <c r="F210" s="56"/>
      <c r="G210" s="56"/>
      <c r="H210" s="56"/>
      <c r="I210" s="56"/>
      <c r="J210" s="56"/>
      <c r="K210" s="56"/>
      <c r="L210" s="56"/>
      <c r="M210" s="56"/>
      <c r="N210" s="56"/>
      <c r="O210" s="56"/>
      <c r="P210" s="5"/>
    </row>
    <row r="211" spans="1:16" ht="53.25" customHeight="1">
      <c r="A211" s="56"/>
      <c r="B211" s="56"/>
      <c r="C211" s="56"/>
      <c r="D211" s="56"/>
      <c r="E211" s="56"/>
      <c r="F211" s="56"/>
      <c r="G211" s="56"/>
      <c r="H211" s="56"/>
      <c r="I211" s="56"/>
      <c r="J211" s="56"/>
      <c r="K211" s="56"/>
      <c r="L211" s="56"/>
      <c r="M211" s="56"/>
      <c r="N211" s="56"/>
      <c r="O211" s="56"/>
      <c r="P211" s="5"/>
    </row>
    <row r="212" spans="1:16" ht="53.25" customHeight="1">
      <c r="A212" s="56"/>
      <c r="B212" s="56"/>
      <c r="C212" s="56"/>
      <c r="D212" s="56"/>
      <c r="E212" s="56"/>
      <c r="F212" s="56"/>
      <c r="G212" s="56"/>
      <c r="H212" s="56"/>
      <c r="I212" s="56"/>
      <c r="J212" s="56"/>
      <c r="K212" s="56"/>
      <c r="L212" s="56"/>
      <c r="M212" s="56"/>
      <c r="N212" s="56"/>
      <c r="O212" s="56"/>
      <c r="P212" s="5"/>
    </row>
    <row r="213" spans="1:16" ht="53.25" customHeight="1">
      <c r="A213" s="56"/>
      <c r="B213" s="56"/>
      <c r="C213" s="56"/>
      <c r="D213" s="56"/>
      <c r="E213" s="56"/>
      <c r="F213" s="56"/>
      <c r="G213" s="56"/>
      <c r="H213" s="56"/>
      <c r="I213" s="56"/>
      <c r="J213" s="56"/>
      <c r="K213" s="56"/>
      <c r="L213" s="56"/>
      <c r="M213" s="56"/>
      <c r="N213" s="56"/>
      <c r="O213" s="56"/>
      <c r="P213" s="5"/>
    </row>
    <row r="214" spans="1:16" ht="53.25" customHeight="1">
      <c r="A214" s="56"/>
      <c r="B214" s="56"/>
      <c r="C214" s="56"/>
      <c r="D214" s="56"/>
      <c r="E214" s="56"/>
      <c r="F214" s="56"/>
      <c r="G214" s="56"/>
      <c r="H214" s="56"/>
      <c r="I214" s="56"/>
      <c r="J214" s="56"/>
      <c r="K214" s="56"/>
      <c r="L214" s="56"/>
      <c r="M214" s="56"/>
      <c r="N214" s="56"/>
      <c r="O214" s="56"/>
      <c r="P214" s="5"/>
    </row>
    <row r="215" spans="1:16" ht="53.25" customHeight="1">
      <c r="A215" s="56"/>
      <c r="B215" s="56"/>
      <c r="C215" s="56"/>
      <c r="D215" s="56"/>
      <c r="E215" s="56"/>
      <c r="F215" s="56"/>
      <c r="G215" s="56"/>
      <c r="H215" s="56"/>
      <c r="I215" s="56"/>
      <c r="J215" s="56"/>
      <c r="K215" s="56"/>
      <c r="L215" s="56"/>
      <c r="M215" s="56"/>
      <c r="N215" s="56"/>
      <c r="O215" s="56"/>
      <c r="P215" s="5"/>
    </row>
    <row r="216" spans="1:16" s="17" customFormat="1" ht="41.25" customHeight="1">
      <c r="A216" s="73"/>
      <c r="B216" s="73"/>
      <c r="C216" s="73"/>
      <c r="D216" s="73"/>
      <c r="E216" s="73"/>
      <c r="F216" s="73"/>
      <c r="G216" s="73"/>
      <c r="H216" s="73"/>
      <c r="I216" s="73"/>
      <c r="J216" s="73"/>
      <c r="K216" s="73"/>
      <c r="L216" s="73"/>
      <c r="M216" s="73"/>
      <c r="N216" s="73"/>
      <c r="O216" s="73"/>
    </row>
    <row r="217" spans="1:16" s="17" customFormat="1" ht="53.25" customHeight="1">
      <c r="A217" s="73"/>
      <c r="B217" s="73"/>
      <c r="C217" s="73"/>
      <c r="D217" s="73"/>
      <c r="E217" s="73"/>
      <c r="F217" s="73"/>
      <c r="G217" s="73"/>
      <c r="H217" s="73"/>
      <c r="I217" s="73"/>
      <c r="J217" s="73"/>
      <c r="K217" s="73"/>
      <c r="L217" s="73"/>
      <c r="M217" s="73"/>
      <c r="N217" s="73"/>
      <c r="O217" s="73"/>
    </row>
    <row r="218" spans="1:16" s="17" customFormat="1" ht="36" customHeight="1">
      <c r="A218" s="73"/>
      <c r="B218" s="73"/>
      <c r="C218" s="73"/>
      <c r="D218" s="73"/>
      <c r="E218" s="73"/>
      <c r="F218" s="73"/>
      <c r="G218" s="73"/>
      <c r="H218" s="73"/>
      <c r="I218" s="73"/>
      <c r="J218" s="73"/>
      <c r="K218" s="73"/>
      <c r="L218" s="73"/>
      <c r="M218" s="73"/>
      <c r="N218" s="73"/>
      <c r="O218" s="73"/>
    </row>
    <row r="219" spans="1:16" s="17" customFormat="1" ht="36" customHeight="1">
      <c r="A219" s="73"/>
      <c r="B219" s="73"/>
      <c r="C219" s="73"/>
      <c r="D219" s="73"/>
      <c r="E219" s="73"/>
      <c r="F219" s="73"/>
      <c r="G219" s="73"/>
      <c r="H219" s="73"/>
      <c r="I219" s="73"/>
      <c r="J219" s="73"/>
      <c r="K219" s="73"/>
      <c r="L219" s="73"/>
      <c r="M219" s="73"/>
      <c r="N219" s="73"/>
      <c r="O219" s="73"/>
    </row>
    <row r="220" spans="1:16" s="17" customFormat="1" ht="36" customHeight="1">
      <c r="A220" s="73"/>
      <c r="B220" s="73"/>
      <c r="C220" s="73"/>
      <c r="D220" s="73"/>
      <c r="E220" s="73"/>
      <c r="F220" s="73"/>
      <c r="G220" s="73"/>
      <c r="H220" s="73"/>
      <c r="I220" s="73"/>
      <c r="J220" s="73"/>
      <c r="K220" s="73"/>
      <c r="L220" s="73"/>
      <c r="M220" s="73"/>
      <c r="N220" s="73"/>
      <c r="O220" s="73"/>
    </row>
    <row r="221" spans="1:16" s="17" customFormat="1" ht="36" customHeight="1">
      <c r="A221" s="73"/>
      <c r="B221" s="73"/>
      <c r="C221" s="73"/>
      <c r="D221" s="73"/>
      <c r="E221" s="73"/>
      <c r="F221" s="73"/>
      <c r="G221" s="73"/>
      <c r="H221" s="73"/>
      <c r="I221" s="73"/>
      <c r="J221" s="73"/>
      <c r="K221" s="73"/>
      <c r="L221" s="73"/>
      <c r="M221" s="73"/>
      <c r="N221" s="73"/>
      <c r="O221" s="73"/>
    </row>
    <row r="222" spans="1:16" ht="36" customHeight="1"/>
    <row r="223" spans="1:16" ht="34.5" customHeight="1"/>
    <row r="224" spans="1:16" ht="34.5" customHeight="1"/>
    <row r="225" spans="6:9" ht="34.5" customHeight="1">
      <c r="F225" s="242" t="s">
        <v>186</v>
      </c>
      <c r="G225" s="242"/>
      <c r="H225" s="242"/>
      <c r="I225" s="242"/>
    </row>
    <row r="226" spans="6:9" ht="34.5" customHeight="1">
      <c r="F226" s="242"/>
      <c r="G226" s="242"/>
      <c r="H226" s="242"/>
      <c r="I226" s="242"/>
    </row>
    <row r="227" spans="6:9" ht="34.5" customHeight="1">
      <c r="F227" s="242"/>
      <c r="G227" s="242"/>
      <c r="H227" s="242"/>
      <c r="I227" s="242"/>
    </row>
  </sheetData>
  <mergeCells count="477">
    <mergeCell ref="A171:A172"/>
    <mergeCell ref="F225:I227"/>
    <mergeCell ref="M171:O171"/>
    <mergeCell ref="C173:I173"/>
    <mergeCell ref="J173:L173"/>
    <mergeCell ref="M173:O173"/>
    <mergeCell ref="A176:O176"/>
    <mergeCell ref="A177:O177"/>
    <mergeCell ref="A178:B178"/>
    <mergeCell ref="C178:L178"/>
    <mergeCell ref="M178:O178"/>
    <mergeCell ref="A179:L180"/>
    <mergeCell ref="M191:O191"/>
    <mergeCell ref="L187:P187"/>
    <mergeCell ref="A188:O188"/>
    <mergeCell ref="A189:O189"/>
    <mergeCell ref="A190:O190"/>
    <mergeCell ref="B191:D191"/>
    <mergeCell ref="F191:L191"/>
    <mergeCell ref="A196:O197"/>
    <mergeCell ref="D204:J204"/>
    <mergeCell ref="A194:O194"/>
    <mergeCell ref="A195:B195"/>
    <mergeCell ref="D151:E151"/>
    <mergeCell ref="B151:C151"/>
    <mergeCell ref="D146:E146"/>
    <mergeCell ref="B145:C145"/>
    <mergeCell ref="D145:E145"/>
    <mergeCell ref="D152:E152"/>
    <mergeCell ref="D153:E153"/>
    <mergeCell ref="D154:E154"/>
    <mergeCell ref="D155:E155"/>
    <mergeCell ref="L151:O151"/>
    <mergeCell ref="L152:O152"/>
    <mergeCell ref="L153:O153"/>
    <mergeCell ref="L154:O154"/>
    <mergeCell ref="L155:O155"/>
    <mergeCell ref="A156:G156"/>
    <mergeCell ref="I153:K153"/>
    <mergeCell ref="I154:K154"/>
    <mergeCell ref="I155:K155"/>
    <mergeCell ref="I148:K148"/>
    <mergeCell ref="M172:O172"/>
    <mergeCell ref="J171:L172"/>
    <mergeCell ref="B126:C126"/>
    <mergeCell ref="B127:C127"/>
    <mergeCell ref="B128:C128"/>
    <mergeCell ref="B150:C150"/>
    <mergeCell ref="D142:E142"/>
    <mergeCell ref="D143:E143"/>
    <mergeCell ref="D144:E144"/>
    <mergeCell ref="B129:C129"/>
    <mergeCell ref="D203:J203"/>
    <mergeCell ref="C171:I172"/>
    <mergeCell ref="B171:B172"/>
    <mergeCell ref="H16:I16"/>
    <mergeCell ref="A42:B42"/>
    <mergeCell ref="A43:B43"/>
    <mergeCell ref="B16:E16"/>
    <mergeCell ref="B17:E17"/>
    <mergeCell ref="B18:E18"/>
    <mergeCell ref="B19:E19"/>
    <mergeCell ref="B20:E20"/>
    <mergeCell ref="B21:E21"/>
    <mergeCell ref="F16:G16"/>
    <mergeCell ref="F20:G20"/>
    <mergeCell ref="A37:B37"/>
    <mergeCell ref="F17:G17"/>
    <mergeCell ref="F18:G18"/>
    <mergeCell ref="F19:G19"/>
    <mergeCell ref="F21:G21"/>
    <mergeCell ref="G22:I22"/>
    <mergeCell ref="H17:I17"/>
    <mergeCell ref="H18:I18"/>
    <mergeCell ref="H19:I19"/>
    <mergeCell ref="H20:I20"/>
    <mergeCell ref="H21:I21"/>
    <mergeCell ref="A22:F22"/>
    <mergeCell ref="A24:O24"/>
    <mergeCell ref="A1:O2"/>
    <mergeCell ref="A3:O3"/>
    <mergeCell ref="C4:O4"/>
    <mergeCell ref="C5:O5"/>
    <mergeCell ref="A6:O6"/>
    <mergeCell ref="A7:O12"/>
    <mergeCell ref="A13:O13"/>
    <mergeCell ref="A14:O14"/>
    <mergeCell ref="H15:I15"/>
    <mergeCell ref="F15:G15"/>
    <mergeCell ref="B15:E15"/>
    <mergeCell ref="A26:O26"/>
    <mergeCell ref="A28:O28"/>
    <mergeCell ref="A29:O29"/>
    <mergeCell ref="A36:B36"/>
    <mergeCell ref="C36:L36"/>
    <mergeCell ref="A25:O25"/>
    <mergeCell ref="D30:H30"/>
    <mergeCell ref="D31:H32"/>
    <mergeCell ref="I30:O30"/>
    <mergeCell ref="I31:O32"/>
    <mergeCell ref="M27:P27"/>
    <mergeCell ref="B30:C30"/>
    <mergeCell ref="B31:C31"/>
    <mergeCell ref="B32:C32"/>
    <mergeCell ref="A34:L34"/>
    <mergeCell ref="A35:L35"/>
    <mergeCell ref="C37:L37"/>
    <mergeCell ref="C68:C82"/>
    <mergeCell ref="A63:O63"/>
    <mergeCell ref="A58:B58"/>
    <mergeCell ref="G57:H57"/>
    <mergeCell ref="C57:E57"/>
    <mergeCell ref="C46:E46"/>
    <mergeCell ref="L39:P39"/>
    <mergeCell ref="A41:B41"/>
    <mergeCell ref="A57:B57"/>
    <mergeCell ref="A46:B46"/>
    <mergeCell ref="A65:O65"/>
    <mergeCell ref="A66:A67"/>
    <mergeCell ref="B66:B67"/>
    <mergeCell ref="C66:C67"/>
    <mergeCell ref="D66:D67"/>
    <mergeCell ref="H66:H67"/>
    <mergeCell ref="F66:F67"/>
    <mergeCell ref="A64:O64"/>
    <mergeCell ref="M66:O66"/>
    <mergeCell ref="C43:L43"/>
    <mergeCell ref="I66:L66"/>
    <mergeCell ref="G66:G67"/>
    <mergeCell ref="A103:A105"/>
    <mergeCell ref="B101:C101"/>
    <mergeCell ref="C58:E58"/>
    <mergeCell ref="G58:H58"/>
    <mergeCell ref="E66:E67"/>
    <mergeCell ref="A40:L40"/>
    <mergeCell ref="I46:L46"/>
    <mergeCell ref="G46:H46"/>
    <mergeCell ref="A68:A82"/>
    <mergeCell ref="B68:B82"/>
    <mergeCell ref="D68:D82"/>
    <mergeCell ref="A83:A91"/>
    <mergeCell ref="B83:B91"/>
    <mergeCell ref="M169:O169"/>
    <mergeCell ref="C170:I170"/>
    <mergeCell ref="B106:C106"/>
    <mergeCell ref="B107:C107"/>
    <mergeCell ref="A98:O98"/>
    <mergeCell ref="B99:C99"/>
    <mergeCell ref="D99:E99"/>
    <mergeCell ref="G99:H99"/>
    <mergeCell ref="I99:K99"/>
    <mergeCell ref="L99:O99"/>
    <mergeCell ref="C83:C91"/>
    <mergeCell ref="D83:D91"/>
    <mergeCell ref="A92:L92"/>
    <mergeCell ref="D125:E125"/>
    <mergeCell ref="D147:E147"/>
    <mergeCell ref="D148:E148"/>
    <mergeCell ref="D149:E149"/>
    <mergeCell ref="D150:E150"/>
    <mergeCell ref="B139:C139"/>
    <mergeCell ref="B100:C100"/>
    <mergeCell ref="L100:O100"/>
    <mergeCell ref="B122:C122"/>
    <mergeCell ref="B102:C102"/>
    <mergeCell ref="B103:C105"/>
    <mergeCell ref="B117:C117"/>
    <mergeCell ref="B118:C118"/>
    <mergeCell ref="B119:C119"/>
    <mergeCell ref="B120:C120"/>
    <mergeCell ref="B121:C121"/>
    <mergeCell ref="D110:E110"/>
    <mergeCell ref="D111:E111"/>
    <mergeCell ref="D112:E112"/>
    <mergeCell ref="D113:E113"/>
    <mergeCell ref="D114:E114"/>
    <mergeCell ref="D115:E115"/>
    <mergeCell ref="D116:E116"/>
    <mergeCell ref="D117:E117"/>
    <mergeCell ref="L137:O137"/>
    <mergeCell ref="L134:O134"/>
    <mergeCell ref="L135:O135"/>
    <mergeCell ref="D100:E100"/>
    <mergeCell ref="G100:H100"/>
    <mergeCell ref="D121:E121"/>
    <mergeCell ref="G131:H131"/>
    <mergeCell ref="G132:H132"/>
    <mergeCell ref="G133:H133"/>
    <mergeCell ref="G134:H134"/>
    <mergeCell ref="G135:H135"/>
    <mergeCell ref="G137:H137"/>
    <mergeCell ref="D128:E128"/>
    <mergeCell ref="D129:E129"/>
    <mergeCell ref="D130:E130"/>
    <mergeCell ref="D131:E131"/>
    <mergeCell ref="D132:E132"/>
    <mergeCell ref="L122:O122"/>
    <mergeCell ref="L123:O123"/>
    <mergeCell ref="L124:O124"/>
    <mergeCell ref="I100:K100"/>
    <mergeCell ref="A209:O209"/>
    <mergeCell ref="C163:O163"/>
    <mergeCell ref="D134:E134"/>
    <mergeCell ref="D135:E135"/>
    <mergeCell ref="D137:E137"/>
    <mergeCell ref="D138:E138"/>
    <mergeCell ref="D139:E139"/>
    <mergeCell ref="D140:E140"/>
    <mergeCell ref="D141:E141"/>
    <mergeCell ref="G141:H141"/>
    <mergeCell ref="I149:K149"/>
    <mergeCell ref="L150:O150"/>
    <mergeCell ref="A192:O192"/>
    <mergeCell ref="L138:O138"/>
    <mergeCell ref="L139:O139"/>
    <mergeCell ref="L140:O140"/>
    <mergeCell ref="L141:O141"/>
    <mergeCell ref="J170:L170"/>
    <mergeCell ref="M170:O170"/>
    <mergeCell ref="C184:H184"/>
    <mergeCell ref="I184:L184"/>
    <mergeCell ref="A206:C206"/>
    <mergeCell ref="D206:J206"/>
    <mergeCell ref="I134:K134"/>
    <mergeCell ref="A208:O208"/>
    <mergeCell ref="F195:O195"/>
    <mergeCell ref="A164:B164"/>
    <mergeCell ref="C164:O164"/>
    <mergeCell ref="A166:O166"/>
    <mergeCell ref="A167:O167"/>
    <mergeCell ref="C168:I168"/>
    <mergeCell ref="J168:L168"/>
    <mergeCell ref="M168:O168"/>
    <mergeCell ref="A203:C203"/>
    <mergeCell ref="C195:E195"/>
    <mergeCell ref="A200:O200"/>
    <mergeCell ref="A201:C201"/>
    <mergeCell ref="D201:J201"/>
    <mergeCell ref="A202:C202"/>
    <mergeCell ref="D202:J202"/>
    <mergeCell ref="M184:O184"/>
    <mergeCell ref="M179:O180"/>
    <mergeCell ref="A183:O183"/>
    <mergeCell ref="C169:I169"/>
    <mergeCell ref="J169:L169"/>
    <mergeCell ref="A205:C205"/>
    <mergeCell ref="D205:J205"/>
    <mergeCell ref="A204:C204"/>
    <mergeCell ref="L142:O142"/>
    <mergeCell ref="L143:O143"/>
    <mergeCell ref="L144:O144"/>
    <mergeCell ref="L147:O147"/>
    <mergeCell ref="L148:O148"/>
    <mergeCell ref="G149:H149"/>
    <mergeCell ref="G150:H150"/>
    <mergeCell ref="I138:K138"/>
    <mergeCell ref="I139:K139"/>
    <mergeCell ref="I140:K140"/>
    <mergeCell ref="I141:K141"/>
    <mergeCell ref="I142:K142"/>
    <mergeCell ref="I143:K143"/>
    <mergeCell ref="I150:K150"/>
    <mergeCell ref="G138:H138"/>
    <mergeCell ref="G139:H139"/>
    <mergeCell ref="G140:H140"/>
    <mergeCell ref="G144:H144"/>
    <mergeCell ref="G145:H145"/>
    <mergeCell ref="G146:H146"/>
    <mergeCell ref="G147:H147"/>
    <mergeCell ref="G148:H148"/>
    <mergeCell ref="L146:O146"/>
    <mergeCell ref="L149:O149"/>
    <mergeCell ref="A52:B52"/>
    <mergeCell ref="A53:B53"/>
    <mergeCell ref="G48:H48"/>
    <mergeCell ref="G49:H49"/>
    <mergeCell ref="G50:H50"/>
    <mergeCell ref="G51:H51"/>
    <mergeCell ref="G52:H52"/>
    <mergeCell ref="G53:H53"/>
    <mergeCell ref="A38:B38"/>
    <mergeCell ref="C38:L38"/>
    <mergeCell ref="C42:L42"/>
    <mergeCell ref="C41:L41"/>
    <mergeCell ref="A45:L45"/>
    <mergeCell ref="G55:H55"/>
    <mergeCell ref="G56:H56"/>
    <mergeCell ref="I47:L58"/>
    <mergeCell ref="A163:B163"/>
    <mergeCell ref="A55:B55"/>
    <mergeCell ref="A56:B56"/>
    <mergeCell ref="C48:E48"/>
    <mergeCell ref="C49:E49"/>
    <mergeCell ref="C50:E50"/>
    <mergeCell ref="C51:E51"/>
    <mergeCell ref="C52:E52"/>
    <mergeCell ref="C53:E53"/>
    <mergeCell ref="C55:E55"/>
    <mergeCell ref="C56:E56"/>
    <mergeCell ref="A47:B47"/>
    <mergeCell ref="A54:B54"/>
    <mergeCell ref="C47:E47"/>
    <mergeCell ref="C54:E54"/>
    <mergeCell ref="G47:H47"/>
    <mergeCell ref="G54:H54"/>
    <mergeCell ref="A48:B48"/>
    <mergeCell ref="A49:B49"/>
    <mergeCell ref="A50:B50"/>
    <mergeCell ref="A51:B51"/>
    <mergeCell ref="A130:A132"/>
    <mergeCell ref="A136:A137"/>
    <mergeCell ref="A140:A141"/>
    <mergeCell ref="A143:A144"/>
    <mergeCell ref="A152:A155"/>
    <mergeCell ref="B152:C155"/>
    <mergeCell ref="B149:C149"/>
    <mergeCell ref="B146:C146"/>
    <mergeCell ref="B147:C147"/>
    <mergeCell ref="B148:C148"/>
    <mergeCell ref="B143:C144"/>
    <mergeCell ref="B142:C142"/>
    <mergeCell ref="B140:C141"/>
    <mergeCell ref="B136:C137"/>
    <mergeCell ref="B133:C133"/>
    <mergeCell ref="B134:C134"/>
    <mergeCell ref="B135:C135"/>
    <mergeCell ref="B130:C132"/>
    <mergeCell ref="B138:C138"/>
    <mergeCell ref="B123:C123"/>
    <mergeCell ref="B124:C124"/>
    <mergeCell ref="B125:C125"/>
    <mergeCell ref="B108:C108"/>
    <mergeCell ref="B109:C109"/>
    <mergeCell ref="B110:C110"/>
    <mergeCell ref="B111:C111"/>
    <mergeCell ref="B112:C112"/>
    <mergeCell ref="B113:C113"/>
    <mergeCell ref="B114:C114"/>
    <mergeCell ref="B115:C115"/>
    <mergeCell ref="B116:C116"/>
    <mergeCell ref="D124:E124"/>
    <mergeCell ref="D126:E126"/>
    <mergeCell ref="D127:E127"/>
    <mergeCell ref="D133:E133"/>
    <mergeCell ref="D136:E136"/>
    <mergeCell ref="D118:E118"/>
    <mergeCell ref="D101:E101"/>
    <mergeCell ref="D102:E102"/>
    <mergeCell ref="D103:E103"/>
    <mergeCell ref="D104:E104"/>
    <mergeCell ref="D105:E105"/>
    <mergeCell ref="D106:E106"/>
    <mergeCell ref="D107:E107"/>
    <mergeCell ref="D108:E108"/>
    <mergeCell ref="D109:E109"/>
    <mergeCell ref="G105:H105"/>
    <mergeCell ref="G106:H106"/>
    <mergeCell ref="G107:H107"/>
    <mergeCell ref="G108:H108"/>
    <mergeCell ref="G109:H109"/>
    <mergeCell ref="D119:E119"/>
    <mergeCell ref="D120:E120"/>
    <mergeCell ref="D122:E122"/>
    <mergeCell ref="D123:E123"/>
    <mergeCell ref="G153:H153"/>
    <mergeCell ref="G154:H154"/>
    <mergeCell ref="I110:K110"/>
    <mergeCell ref="I111:K111"/>
    <mergeCell ref="I112:K112"/>
    <mergeCell ref="I113:K113"/>
    <mergeCell ref="I114:K114"/>
    <mergeCell ref="I115:K115"/>
    <mergeCell ref="I116:K116"/>
    <mergeCell ref="I117:K117"/>
    <mergeCell ref="I118:K118"/>
    <mergeCell ref="G121:H121"/>
    <mergeCell ref="G122:H122"/>
    <mergeCell ref="G124:H124"/>
    <mergeCell ref="G125:H125"/>
    <mergeCell ref="G126:H126"/>
    <mergeCell ref="G127:H127"/>
    <mergeCell ref="G136:H136"/>
    <mergeCell ref="G142:H142"/>
    <mergeCell ref="G143:H143"/>
    <mergeCell ref="G123:H123"/>
    <mergeCell ref="G128:H128"/>
    <mergeCell ref="G110:H110"/>
    <mergeCell ref="G111:H111"/>
    <mergeCell ref="G129:H129"/>
    <mergeCell ref="G130:H130"/>
    <mergeCell ref="I101:K101"/>
    <mergeCell ref="I102:K102"/>
    <mergeCell ref="I103:K103"/>
    <mergeCell ref="I104:K104"/>
    <mergeCell ref="I105:K105"/>
    <mergeCell ref="I106:K106"/>
    <mergeCell ref="I107:K107"/>
    <mergeCell ref="I108:K108"/>
    <mergeCell ref="I109:K109"/>
    <mergeCell ref="G119:H119"/>
    <mergeCell ref="G120:H120"/>
    <mergeCell ref="G112:H112"/>
    <mergeCell ref="G113:H113"/>
    <mergeCell ref="G114:H114"/>
    <mergeCell ref="G115:H115"/>
    <mergeCell ref="G116:H116"/>
    <mergeCell ref="G117:H117"/>
    <mergeCell ref="G118:H118"/>
    <mergeCell ref="G101:H101"/>
    <mergeCell ref="G102:H102"/>
    <mergeCell ref="G103:H103"/>
    <mergeCell ref="G104:H104"/>
    <mergeCell ref="I136:K136"/>
    <mergeCell ref="I144:K144"/>
    <mergeCell ref="I145:K145"/>
    <mergeCell ref="I146:K146"/>
    <mergeCell ref="I147:K147"/>
    <mergeCell ref="I124:K124"/>
    <mergeCell ref="I125:K125"/>
    <mergeCell ref="I126:K126"/>
    <mergeCell ref="I127:K127"/>
    <mergeCell ref="I128:K128"/>
    <mergeCell ref="I129:K129"/>
    <mergeCell ref="I130:K130"/>
    <mergeCell ref="I131:K131"/>
    <mergeCell ref="I132:K132"/>
    <mergeCell ref="I135:K135"/>
    <mergeCell ref="I137:K137"/>
    <mergeCell ref="L114:O114"/>
    <mergeCell ref="L115:O115"/>
    <mergeCell ref="L116:O116"/>
    <mergeCell ref="L117:O117"/>
    <mergeCell ref="L118:O118"/>
    <mergeCell ref="L119:O119"/>
    <mergeCell ref="L120:O120"/>
    <mergeCell ref="L125:O125"/>
    <mergeCell ref="I133:K133"/>
    <mergeCell ref="I119:K119"/>
    <mergeCell ref="I120:K120"/>
    <mergeCell ref="I121:K121"/>
    <mergeCell ref="I122:K122"/>
    <mergeCell ref="I123:K123"/>
    <mergeCell ref="L121:O121"/>
    <mergeCell ref="L133:O133"/>
    <mergeCell ref="L105:O105"/>
    <mergeCell ref="L106:O106"/>
    <mergeCell ref="L107:O107"/>
    <mergeCell ref="L108:O108"/>
    <mergeCell ref="L109:O109"/>
    <mergeCell ref="L110:O110"/>
    <mergeCell ref="L111:O111"/>
    <mergeCell ref="L112:O112"/>
    <mergeCell ref="L113:O113"/>
    <mergeCell ref="I151:K151"/>
    <mergeCell ref="I152:K152"/>
    <mergeCell ref="G155:H155"/>
    <mergeCell ref="G151:H151"/>
    <mergeCell ref="G152:H152"/>
    <mergeCell ref="A185:O185"/>
    <mergeCell ref="E84:E85"/>
    <mergeCell ref="F84:F85"/>
    <mergeCell ref="A161:O161"/>
    <mergeCell ref="A162:B162"/>
    <mergeCell ref="C162:O162"/>
    <mergeCell ref="L126:O126"/>
    <mergeCell ref="L127:O127"/>
    <mergeCell ref="L128:O128"/>
    <mergeCell ref="L129:O129"/>
    <mergeCell ref="L130:O130"/>
    <mergeCell ref="L131:O131"/>
    <mergeCell ref="L132:O132"/>
    <mergeCell ref="L136:O136"/>
    <mergeCell ref="L145:O145"/>
    <mergeCell ref="L101:O101"/>
    <mergeCell ref="L102:O102"/>
    <mergeCell ref="L103:O103"/>
    <mergeCell ref="L104:O104"/>
  </mergeCells>
  <phoneticPr fontId="2" type="noConversion"/>
  <conditionalFormatting sqref="A148">
    <cfRule type="expression" dxfId="7" priority="6">
      <formula>"SI(K37=REMITIDO)"</formula>
    </cfRule>
  </conditionalFormatting>
  <conditionalFormatting sqref="F146">
    <cfRule type="expression" dxfId="6" priority="1">
      <formula>"SI(K37=REMITIDO)"</formula>
    </cfRule>
  </conditionalFormatting>
  <conditionalFormatting sqref="A146 A149">
    <cfRule type="expression" dxfId="5" priority="8">
      <formula>"SI(K37=REMITIDO)"</formula>
    </cfRule>
  </conditionalFormatting>
  <conditionalFormatting sqref="A147">
    <cfRule type="expression" dxfId="4" priority="7">
      <formula>"SI(K37=REMITIDO)"</formula>
    </cfRule>
  </conditionalFormatting>
  <conditionalFormatting sqref="F149">
    <cfRule type="expression" dxfId="3" priority="5">
      <formula>"SI(K37=REMITIDO)"</formula>
    </cfRule>
  </conditionalFormatting>
  <conditionalFormatting sqref="F147">
    <cfRule type="expression" dxfId="2" priority="4">
      <formula>"SI(K37=REMITIDO)"</formula>
    </cfRule>
  </conditionalFormatting>
  <conditionalFormatting sqref="F148">
    <cfRule type="expression" dxfId="1" priority="3">
      <formula>"SI(K37=REMITIDO)"</formula>
    </cfRule>
  </conditionalFormatting>
  <conditionalFormatting sqref="F146">
    <cfRule type="expression" dxfId="0" priority="2">
      <formula>"SI(K37=REMITIDO)"</formula>
    </cfRule>
  </conditionalFormatting>
  <hyperlinks>
    <hyperlink ref="I47" r:id="rId1" location="!/estadisticas/burbujas"/>
    <hyperlink ref="A14" r:id="rId2"/>
    <hyperlink ref="C42" r:id="rId3"/>
    <hyperlink ref="C37" r:id="rId4"/>
    <hyperlink ref="M179" r:id="rId5"/>
    <hyperlink ref="C163" r:id="rId6"/>
    <hyperlink ref="M171" r:id="rId7"/>
    <hyperlink ref="M169" r:id="rId8"/>
    <hyperlink ref="M173" r:id="rId9"/>
    <hyperlink ref="A192" r:id="rId10"/>
    <hyperlink ref="M170" r:id="rId11"/>
    <hyperlink ref="A29" r:id="rId12"/>
    <hyperlink ref="A26" r:id="rId13"/>
    <hyperlink ref="L100" r:id="rId14"/>
    <hyperlink ref="L101:L115" r:id="rId15" display="https://www.contrataciones.gov.py/buscador/licitaciones.html"/>
    <hyperlink ref="L103:L116" r:id="rId16" display="https://www.contrataciones.gov.py/buscador/licitaciones.html"/>
    <hyperlink ref="L139" r:id="rId17"/>
    <hyperlink ref="L143" r:id="rId18"/>
    <hyperlink ref="L144" r:id="rId19"/>
    <hyperlink ref="L146" r:id="rId20"/>
    <hyperlink ref="L123" r:id="rId21"/>
    <hyperlink ref="L134" r:id="rId22"/>
    <hyperlink ref="L120" r:id="rId23"/>
    <hyperlink ref="L112" r:id="rId24"/>
    <hyperlink ref="L148" r:id="rId25"/>
    <hyperlink ref="L119" r:id="rId26"/>
    <hyperlink ref="L145" r:id="rId27"/>
    <hyperlink ref="L125" r:id="rId28"/>
    <hyperlink ref="L121" r:id="rId29"/>
    <hyperlink ref="L126" r:id="rId30"/>
    <hyperlink ref="L122" r:id="rId31"/>
    <hyperlink ref="L127" r:id="rId32"/>
    <hyperlink ref="L128" r:id="rId33"/>
    <hyperlink ref="L129" r:id="rId34"/>
    <hyperlink ref="L130" r:id="rId35"/>
    <hyperlink ref="L133" r:id="rId36"/>
    <hyperlink ref="L135" r:id="rId37"/>
    <hyperlink ref="L138" r:id="rId38"/>
    <hyperlink ref="L147" r:id="rId39"/>
    <hyperlink ref="L149" r:id="rId40"/>
    <hyperlink ref="L124" r:id="rId41"/>
    <hyperlink ref="L117" r:id="rId42"/>
    <hyperlink ref="L118" r:id="rId43"/>
    <hyperlink ref="L142" r:id="rId44"/>
    <hyperlink ref="L155" r:id="rId45"/>
    <hyperlink ref="L131" r:id="rId46"/>
    <hyperlink ref="L132" r:id="rId47"/>
    <hyperlink ref="L152" r:id="rId48"/>
    <hyperlink ref="L154" r:id="rId49"/>
    <hyperlink ref="L153" r:id="rId50"/>
    <hyperlink ref="L136" r:id="rId51"/>
    <hyperlink ref="L137" r:id="rId52"/>
    <hyperlink ref="L140" r:id="rId53"/>
    <hyperlink ref="L141" r:id="rId54"/>
    <hyperlink ref="L151" r:id="rId55"/>
    <hyperlink ref="M172" r:id="rId56"/>
  </hyperlinks>
  <pageMargins left="0.25" right="0.25" top="0.75" bottom="0.75" header="0.3" footer="0.3"/>
  <pageSetup scale="55" orientation="landscape" r:id="rId57"/>
  <drawing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RCC_25</vt:lpstr>
      <vt:lpstr>'MATRIZ RCC_25'!Área_de_impresión</vt:lpstr>
      <vt:lpstr>'MATRIZ RCC_25'!Print_Area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Maldonado</cp:lastModifiedBy>
  <cp:lastPrinted>2026-01-16T11:47:16Z</cp:lastPrinted>
  <dcterms:created xsi:type="dcterms:W3CDTF">2020-06-23T19:35:00Z</dcterms:created>
  <dcterms:modified xsi:type="dcterms:W3CDTF">2026-01-16T11:50:28Z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