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9360" windowHeight="702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parametros!$C$47:$C$50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Calificación'!$A$2:$C$62</definedName>
    <definedName name="tipo_funcionario">parametros!$B$3:$B$5</definedName>
  </definedNames>
  <calcPr calcId="162913"/>
  <extLst>
    <ext uri="GoogleSheetsCustomDataVersion2">
      <go:sheetsCustomData xmlns:go="http://customooxmlschemas.google.com/" r:id="rId14" roundtripDataChecksum="VnDt8iJeyf/+/DClJ4vJp3nUEmp0Uo8zksOwEmbyk3E="/>
    </ext>
  </extLst>
</workbook>
</file>

<file path=xl/calcChain.xml><?xml version="1.0" encoding="utf-8"?>
<calcChain xmlns="http://schemas.openxmlformats.org/spreadsheetml/2006/main">
  <c r="G12" i="2" l="1"/>
  <c r="C14" i="2" l="1"/>
  <c r="C13" i="2"/>
  <c r="C12" i="2"/>
  <c r="E68" i="8" l="1"/>
  <c r="E58" i="8"/>
  <c r="B19" i="1" l="1"/>
  <c r="G25" i="2" l="1"/>
  <c r="H25" i="2" s="1"/>
  <c r="A7" i="2" l="1"/>
  <c r="A8" i="2" l="1"/>
  <c r="G33" i="2" l="1"/>
  <c r="G34" i="2"/>
  <c r="J29" i="9" l="1"/>
  <c r="I29" i="9"/>
  <c r="H29" i="9"/>
  <c r="G29" i="9"/>
  <c r="A61" i="2"/>
  <c r="G41" i="2"/>
  <c r="H41" i="2" s="1"/>
  <c r="G38" i="2"/>
  <c r="G37" i="2"/>
  <c r="G36" i="2"/>
  <c r="G35" i="2"/>
  <c r="G32" i="2"/>
  <c r="G31" i="2"/>
  <c r="G27" i="2"/>
  <c r="G26" i="2"/>
  <c r="F16" i="2"/>
  <c r="C16" i="2"/>
  <c r="C15" i="2"/>
  <c r="G13" i="2"/>
  <c r="E61" i="2"/>
  <c r="A9" i="2"/>
  <c r="C25" i="1"/>
  <c r="C14" i="1"/>
  <c r="H36" i="2" l="1"/>
  <c r="H32" i="2"/>
  <c r="H26" i="2"/>
  <c r="H37" i="2"/>
  <c r="E39" i="2"/>
  <c r="H35" i="2"/>
  <c r="H38" i="2"/>
  <c r="H31" i="2"/>
  <c r="H33" i="2"/>
  <c r="E28" i="2"/>
  <c r="H27" i="2"/>
  <c r="H34" i="2"/>
  <c r="H43" i="2" l="1"/>
  <c r="E43" i="2"/>
</calcChain>
</file>

<file path=xl/sharedStrings.xml><?xml version="1.0" encoding="utf-8"?>
<sst xmlns="http://schemas.openxmlformats.org/spreadsheetml/2006/main" count="284" uniqueCount="216">
  <si>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</si>
  <si>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</si>
  <si>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</si>
  <si>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</si>
  <si>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</si>
  <si>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</si>
  <si>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</si>
  <si>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</si>
  <si>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</si>
  <si>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</si>
  <si>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Evaluador/a: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</si>
  <si>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</si>
  <si>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</si>
  <si>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</si>
  <si>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</si>
  <si>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</si>
  <si>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</si>
  <si>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</si>
  <si>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</si>
  <si>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</si>
  <si>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</si>
  <si>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</si>
  <si>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</si>
  <si>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</si>
  <si>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</si>
  <si>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</si>
  <si>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</si>
  <si>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</si>
  <si>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</si>
  <si>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</si>
  <si>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</si>
  <si>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</si>
  <si>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</si>
  <si>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</si>
  <si>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</si>
  <si>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</si>
  <si>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</si>
  <si>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</si>
  <si>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</si>
  <si>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 xml:space="preserve">PARA SER LLENADO POR EL/LA EVALUADO/A: ¿Está de acuerdo con la evaluación?      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</si>
  <si>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</si>
  <si>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</si>
  <si>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</si>
  <si>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</si>
  <si>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</si>
  <si>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</si>
  <si>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</si>
  <si>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</si>
  <si>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</si>
  <si>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</si>
  <si>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</si>
  <si>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</si>
  <si>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</si>
  <si>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</si>
  <si>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</si>
  <si>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</si>
  <si>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</si>
  <si>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</si>
  <si>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</si>
  <si>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</si>
  <si>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</si>
  <si>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</si>
  <si>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</si>
  <si>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</si>
  <si>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</si>
  <si>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</si>
  <si>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</si>
  <si>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</si>
  <si>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</si>
  <si>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</si>
  <si>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</si>
  <si>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</si>
  <si>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</si>
  <si>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</si>
  <si>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</si>
  <si>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</si>
  <si>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</si>
  <si>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</si>
  <si>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</si>
  <si>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</si>
  <si>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</si>
  <si>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</si>
  <si>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</si>
  <si>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</si>
  <si>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</si>
  <si>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</si>
  <si>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</si>
  <si>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</si>
  <si>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</si>
  <si>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</si>
  <si>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</si>
  <si>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</si>
  <si>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</si>
  <si>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</si>
  <si>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</si>
  <si>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</si>
  <si>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</si>
  <si>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</si>
  <si>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</si>
  <si>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</si>
  <si>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</si>
  <si>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</si>
  <si>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</si>
  <si>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</si>
  <si>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</si>
  <si>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</si>
  <si>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</si>
  <si>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</si>
  <si>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</si>
  <si>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</si>
  <si>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</si>
  <si>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</si>
  <si>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</si>
  <si>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</si>
  <si>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</si>
  <si>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</si>
  <si>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</si>
  <si>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</si>
  <si>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</si>
  <si>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</si>
  <si>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</si>
  <si>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</si>
  <si>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</si>
  <si>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</si>
  <si>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</si>
  <si>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</si>
  <si>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</si>
  <si>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</si>
  <si>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</si>
  <si>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</si>
  <si>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</si>
  <si>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</si>
  <si>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</si>
  <si>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</si>
  <si>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</si>
  <si>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</si>
  <si>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</si>
  <si>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</si>
  <si>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</si>
  <si>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</si>
  <si>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</si>
  <si>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</si>
  <si>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</si>
  <si>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</si>
  <si>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1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</si>
  <si>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</si>
  <si>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</si>
  <si>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</si>
  <si>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</si>
  <si>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</si>
  <si>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r>
      <rPr>
        <b/>
        <sz val="12"/>
        <color rgb="FF000000"/>
        <rFont val="Times New Roman"/>
        <family val="1"/>
      </rPr>
      <t xml:space="preserve">3. </t>
    </r>
    <r>
      <rPr>
        <b/>
        <u/>
        <sz val="12"/>
        <color rgb="FF000000"/>
        <rFont val="Times New Roman"/>
        <family val="1"/>
      </rPr>
      <t>Definiciones de los criterios de evaluación</t>
    </r>
    <r>
      <rPr>
        <b/>
        <sz val="12"/>
        <color rgb="FF000000"/>
        <rFont val="Times New Roman"/>
        <family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</si>
  <si>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</rPr>
      <t xml:space="preserve">4.  </t>
    </r>
    <r>
      <rPr>
        <b/>
        <u/>
        <sz val="12"/>
        <color rgb="FF000000"/>
        <rFont val="Times New Roman"/>
        <family val="1"/>
      </rPr>
      <t xml:space="preserve">Planes de Mejora y Fecha de la Devolución al/a la Evaluado/a: </t>
    </r>
  </si>
  <si>
    <t>*Detalle en el espacio correspondiente las propuestas de mejora.</t>
  </si>
  <si>
    <r>
      <rPr>
        <b/>
        <sz val="12"/>
        <color rgb="FF000000"/>
        <rFont val="Times New Roman"/>
        <family val="1"/>
      </rPr>
      <t xml:space="preserve">5.  </t>
    </r>
    <r>
      <rPr>
        <b/>
        <u/>
        <sz val="12"/>
        <color rgb="FF000000"/>
        <rFont val="Times New Roman"/>
        <family val="1"/>
      </rPr>
      <t>Para ser completado por el/la Evaluado/a:</t>
    </r>
    <r>
      <rPr>
        <b/>
        <sz val="12"/>
        <color rgb="FF000000"/>
        <rFont val="Times New Roman"/>
        <family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</si>
  <si>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</si>
  <si>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</si>
  <si>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color rgb="FF000000"/>
        <rFont val="Times New Roman"/>
        <family val="1"/>
      </rPr>
      <t xml:space="preserve">6. </t>
    </r>
    <r>
      <rPr>
        <b/>
        <u/>
        <sz val="12"/>
        <color rgb="FF000000"/>
        <rFont val="Times New Roman"/>
        <family val="1"/>
      </rPr>
      <t xml:space="preserve"> Firmas del/de la Evaluado/a y el/la Evaluador/a:</t>
    </r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</si>
  <si>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</si>
  <si>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</si>
  <si>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sz val="12"/>
        <color rgb="FF000000"/>
        <rFont val="Times New Roman"/>
        <family val="1"/>
      </rPr>
      <t xml:space="preserve">a.  </t>
    </r>
    <r>
      <rPr>
        <i/>
        <sz val="12"/>
        <color rgb="FF000000"/>
        <rFont val="Times New Roman"/>
        <family val="1"/>
      </rPr>
      <t>Relativos a Educación formal</t>
    </r>
    <r>
      <rPr>
        <sz val="12"/>
        <color rgb="FF000000"/>
        <rFont val="Times New Roman"/>
        <family val="1"/>
      </rPr>
      <t xml:space="preserve">: lo relacionado a la formación académica del/de la Evaluado/a.
b. </t>
    </r>
    <r>
      <rPr>
        <i/>
        <sz val="12"/>
        <color rgb="FF000000"/>
        <rFont val="Times New Roman"/>
        <family val="1"/>
      </rPr>
      <t>Relativos a Capacitaciones necesarias</t>
    </r>
    <r>
      <rPr>
        <sz val="12"/>
        <color rgb="FF000000"/>
        <rFont val="Times New Roman"/>
        <family val="1"/>
      </rPr>
      <t xml:space="preserve">: en cuanto a capacitaciones necesarias relacionadas al puesto de trabajo o aquellas que serán útiles para su manejo dentro de la Institución.
c. </t>
    </r>
    <r>
      <rPr>
        <i/>
        <sz val="12"/>
        <color rgb="FF000000"/>
        <rFont val="Times New Roman"/>
        <family val="1"/>
      </rPr>
      <t>Relativos a Aptitudes y Actitudes:</t>
    </r>
    <r>
      <rPr>
        <sz val="12"/>
        <color rgb="FF000000"/>
        <rFont val="Times New Roman"/>
        <family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/>
        <sz val="12"/>
        <color rgb="FF000000"/>
        <rFont val="Times New Roman"/>
        <family val="1"/>
      </rPr>
      <t xml:space="preserve"> Relativos al Cumplimiento de Normas Institucionales</t>
    </r>
    <r>
      <rPr>
        <sz val="12"/>
        <color rgb="FF000000"/>
        <rFont val="Times New Roman"/>
        <family val="1"/>
      </rPr>
      <t>: lo relacionado al respeto de las disposiciones institucionales por parte de/de la Evaluado/a.
*Coloque la fecha en que el/la Evaluador/a realizó la devolución de la calificación al/a la Evaluado/a.</t>
    </r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</si>
  <si>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</si>
  <si>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</si>
  <si>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</si>
  <si>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</si>
  <si>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</si>
  <si>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</si>
  <si>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</si>
  <si>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Describa tres Tareas Prioriarias del puesto de trabajo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</si>
  <si>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</si>
  <si>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</si>
  <si>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</si>
  <si>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</si>
  <si>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</si>
  <si>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</si>
  <si>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</si>
  <si>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</si>
  <si>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</si>
  <si>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>1.</t>
  </si>
  <si>
    <t>2.</t>
  </si>
  <si>
    <t>3.</t>
  </si>
  <si>
    <t xml:space="preserve"> Escala  
1 - 4</t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</si>
  <si>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</si>
  <si>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De Comunicación Efectiva y Proactividad</t>
  </si>
  <si>
    <t>4- CAPACIDAD DE COMUNICACIÓN EFECTIVA Y PROACTIDAD</t>
  </si>
  <si>
    <t>De Comunicación Efectiva y Proactiva</t>
  </si>
  <si>
    <t>2- EJECUCION DE LAS ACTIVIDADES</t>
  </si>
  <si>
    <t>3- CONTROL DE LAS ACTIVIDADES</t>
  </si>
  <si>
    <r>
      <rPr>
        <b/>
        <sz val="12"/>
        <color theme="3"/>
        <rFont val="Times New Roman"/>
        <family val="1"/>
      </rPr>
      <t>**Nota Escala 1 – 4:</t>
    </r>
    <r>
      <rPr>
        <sz val="12"/>
        <color theme="3"/>
        <rFont val="Times New Roman"/>
        <family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color theme="3"/>
        <rFont val="Times New Roman"/>
        <family val="1"/>
      </rPr>
      <t xml:space="preserve">**Equivalencia de la Nota: </t>
    </r>
    <r>
      <rPr>
        <sz val="12"/>
        <color theme="3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color theme="3"/>
        <rFont val="Times New Roman"/>
        <family val="1"/>
      </rPr>
      <t xml:space="preserve">**Nota Final: </t>
    </r>
    <r>
      <rPr>
        <sz val="12"/>
        <color theme="3"/>
        <rFont val="Times New Roman"/>
        <family val="1"/>
      </rPr>
      <t xml:space="preserve">es la calificación de cada factor de acuerdo a la Nota y el peso asignado.
</t>
    </r>
    <r>
      <rPr>
        <b/>
        <sz val="12"/>
        <color theme="3"/>
        <rFont val="Times New Roman"/>
        <family val="1"/>
      </rPr>
      <t>**Calificación Final:</t>
    </r>
    <r>
      <rPr>
        <sz val="12"/>
        <color theme="3"/>
        <rFont val="Times New Roman"/>
        <family val="1"/>
      </rPr>
      <t xml:space="preserve"> es el promedio de las tres Variables. De manera a posicionar la puntuación obtenida por la persona, se tiene el siguiente cuadro: </t>
    </r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</si>
  <si>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</si>
  <si>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</si>
  <si>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</si>
  <si>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</si>
  <si>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</si>
  <si>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</si>
  <si>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t>LOGO INSTITUCIONAL</t>
  </si>
  <si>
    <t>Gerencia:</t>
  </si>
  <si>
    <t>Dirección:</t>
  </si>
  <si>
    <t>LOGO INSTITUCIONAL:</t>
  </si>
  <si>
    <t>ASISTENTES O DE APOYO</t>
  </si>
  <si>
    <t xml:space="preserve"> Puesto:</t>
  </si>
  <si>
    <t>Cargo:</t>
  </si>
  <si>
    <t>Equivalencia Nota</t>
  </si>
  <si>
    <t>Comentarios del/de la Evaluado/a: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</si>
  <si>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</si>
  <si>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</si>
  <si>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t>GRUPO 1: SERVICIO AUXILIAR</t>
  </si>
  <si>
    <t xml:space="preserve">INSTRUCTIVO </t>
  </si>
  <si>
    <t>2.      Instrumento:</t>
  </si>
  <si>
    <t>Puesto:</t>
  </si>
  <si>
    <t>Este formulario será utilizado para evaluar a funcionario/a nombrado/a y personal contratado/a (Titulares de Unidad) y comisionados.</t>
  </si>
  <si>
    <t>AUXILIARES DE SERVICIOS</t>
  </si>
  <si>
    <t>PROFESIONALES</t>
  </si>
  <si>
    <t>TÉCNICOS</t>
  </si>
  <si>
    <t>MANDOS MEDIOS Y DIRECTIVOS</t>
  </si>
  <si>
    <t xml:space="preserve"> PERIODO DE EVALUACIÓN: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</si>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</sst>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3"/>
      <name val="Times New Roman"/>
      <family val="1"/>
    </font>
    <font>
      <sz val="11"/>
      <color theme="3"/>
      <name val="Calibri"/>
      <family val="2"/>
      <scheme val="minor"/>
    </font>
    <font>
      <b/>
      <sz val="12"/>
      <color theme="3"/>
      <name val="Times New Roman"/>
      <family val="1"/>
    </font>
    <font>
      <sz val="8"/>
      <color rgb="FF000000"/>
      <name val="Segoe UI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DCDB"/>
        <bgColor rgb="FF193A4F"/>
      </patternFill>
    </fill>
    <fill>
      <patternFill patternType="solid">
        <fgColor rgb="FFF2DC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58">
    <xf numFmtId="0" fontId="0" fillId="0" borderId="0" xfId="0" applyFont="1" applyAlignment="1"/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4" fontId="3" fillId="0" borderId="8" xfId="0" applyNumberFormat="1" applyFont="1" applyBorder="1" applyAlignment="1">
      <alignment horizontal="left" vertical="center"/>
    </xf>
    <xf numFmtId="0" fontId="6" fillId="0" borderId="0" xfId="0" applyFont="1"/>
    <xf numFmtId="0" fontId="8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9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8" fillId="4" borderId="8" xfId="0" applyFont="1" applyFill="1" applyBorder="1"/>
    <xf numFmtId="0" fontId="19" fillId="0" borderId="8" xfId="0" applyFont="1" applyBorder="1"/>
    <xf numFmtId="0" fontId="20" fillId="4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7" fillId="0" borderId="40" xfId="0" applyFont="1" applyFill="1" applyBorder="1" applyAlignment="1"/>
    <xf numFmtId="0" fontId="12" fillId="10" borderId="29" xfId="0" applyFont="1" applyFill="1" applyBorder="1" applyAlignment="1">
      <alignment vertical="center" wrapText="1"/>
    </xf>
    <xf numFmtId="0" fontId="12" fillId="10" borderId="4" xfId="0" applyFont="1" applyFill="1" applyBorder="1" applyAlignment="1">
      <alignment vertical="center" wrapText="1"/>
    </xf>
    <xf numFmtId="0" fontId="20" fillId="6" borderId="10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7" fillId="0" borderId="45" xfId="0" applyFont="1" applyBorder="1" applyAlignment="1"/>
    <xf numFmtId="0" fontId="0" fillId="0" borderId="45" xfId="0" applyFont="1" applyBorder="1" applyAlignment="1"/>
    <xf numFmtId="0" fontId="0" fillId="11" borderId="0" xfId="0" applyFont="1" applyFill="1" applyAlignment="1"/>
    <xf numFmtId="0" fontId="15" fillId="0" borderId="45" xfId="0" applyFont="1" applyBorder="1" applyAlignment="1">
      <alignment vertical="center" wrapText="1"/>
    </xf>
    <xf numFmtId="0" fontId="2" fillId="0" borderId="40" xfId="0" applyFont="1" applyBorder="1" applyAlignment="1"/>
    <xf numFmtId="0" fontId="11" fillId="4" borderId="10" xfId="0" applyFont="1" applyFill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0" fontId="22" fillId="0" borderId="40" xfId="0" applyFont="1" applyBorder="1"/>
    <xf numFmtId="1" fontId="21" fillId="5" borderId="45" xfId="0" applyNumberFormat="1" applyFont="1" applyFill="1" applyBorder="1" applyAlignment="1">
      <alignment horizontal="center"/>
    </xf>
    <xf numFmtId="1" fontId="21" fillId="6" borderId="45" xfId="0" applyNumberFormat="1" applyFont="1" applyFill="1" applyBorder="1" applyAlignment="1">
      <alignment horizontal="center"/>
    </xf>
    <xf numFmtId="1" fontId="21" fillId="7" borderId="45" xfId="0" applyNumberFormat="1" applyFont="1" applyFill="1" applyBorder="1" applyAlignment="1">
      <alignment horizontal="center"/>
    </xf>
    <xf numFmtId="1" fontId="21" fillId="8" borderId="45" xfId="0" applyNumberFormat="1" applyFont="1" applyFill="1" applyBorder="1" applyAlignment="1">
      <alignment horizontal="center"/>
    </xf>
    <xf numFmtId="0" fontId="23" fillId="5" borderId="45" xfId="0" applyFont="1" applyFill="1" applyBorder="1"/>
    <xf numFmtId="0" fontId="23" fillId="6" borderId="45" xfId="0" applyFont="1" applyFill="1" applyBorder="1"/>
    <xf numFmtId="0" fontId="23" fillId="7" borderId="45" xfId="0" applyFont="1" applyFill="1" applyBorder="1"/>
    <xf numFmtId="0" fontId="23" fillId="8" borderId="45" xfId="0" applyFont="1" applyFill="1" applyBorder="1"/>
    <xf numFmtId="0" fontId="27" fillId="11" borderId="40" xfId="0" applyFont="1" applyFill="1" applyBorder="1" applyAlignment="1">
      <alignment horizontal="center"/>
    </xf>
    <xf numFmtId="0" fontId="0" fillId="0" borderId="0" xfId="0" applyFont="1" applyAlignment="1"/>
    <xf numFmtId="16" fontId="20" fillId="5" borderId="10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/>
    <xf numFmtId="0" fontId="0" fillId="12" borderId="45" xfId="0" applyFont="1" applyFill="1" applyBorder="1" applyAlignment="1"/>
    <xf numFmtId="0" fontId="28" fillId="13" borderId="8" xfId="0" applyFont="1" applyFill="1" applyBorder="1" applyAlignment="1">
      <alignment horizontal="right" vertical="center" wrapText="1"/>
    </xf>
    <xf numFmtId="1" fontId="30" fillId="13" borderId="8" xfId="0" applyNumberFormat="1" applyFont="1" applyFill="1" applyBorder="1" applyAlignment="1">
      <alignment horizontal="center" vertical="center" wrapText="1"/>
    </xf>
    <xf numFmtId="0" fontId="31" fillId="13" borderId="8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7" fillId="0" borderId="40" xfId="0" applyFont="1" applyBorder="1" applyAlignment="1">
      <alignment vertical="center"/>
    </xf>
    <xf numFmtId="0" fontId="3" fillId="0" borderId="45" xfId="0" applyFont="1" applyBorder="1" applyAlignment="1"/>
    <xf numFmtId="0" fontId="28" fillId="1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 wrapText="1"/>
    </xf>
    <xf numFmtId="0" fontId="33" fillId="0" borderId="0" xfId="0" applyFont="1" applyAlignment="1">
      <alignment vertical="center"/>
    </xf>
    <xf numFmtId="0" fontId="39" fillId="0" borderId="45" xfId="0" applyFont="1" applyFill="1" applyBorder="1" applyAlignment="1">
      <alignment horizontal="center" vertical="center" wrapText="1"/>
    </xf>
    <xf numFmtId="0" fontId="39" fillId="0" borderId="45" xfId="0" applyFont="1" applyBorder="1" applyAlignment="1">
      <alignment vertical="center" wrapText="1"/>
    </xf>
    <xf numFmtId="0" fontId="39" fillId="0" borderId="45" xfId="0" applyFont="1" applyBorder="1" applyAlignment="1">
      <alignment horizontal="center" vertical="center" wrapText="1"/>
    </xf>
    <xf numFmtId="0" fontId="40" fillId="0" borderId="45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31" fillId="13" borderId="45" xfId="0" applyFont="1" applyFill="1" applyBorder="1" applyAlignment="1">
      <alignment horizontal="center" vertical="center" wrapText="1"/>
    </xf>
    <xf numFmtId="1" fontId="30" fillId="13" borderId="33" xfId="0" applyNumberFormat="1" applyFont="1" applyFill="1" applyBorder="1" applyAlignment="1">
      <alignment horizontal="center" vertical="center" wrapText="1"/>
    </xf>
    <xf numFmtId="3" fontId="30" fillId="13" borderId="8" xfId="0" applyNumberFormat="1" applyFont="1" applyFill="1" applyBorder="1" applyAlignment="1">
      <alignment horizontal="center" vertical="center" wrapText="1"/>
    </xf>
    <xf numFmtId="1" fontId="30" fillId="13" borderId="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8" fillId="5" borderId="4" xfId="0" applyFont="1" applyFill="1" applyBorder="1" applyAlignment="1"/>
    <xf numFmtId="0" fontId="18" fillId="5" borderId="27" xfId="0" applyFont="1" applyFill="1" applyBorder="1" applyAlignment="1"/>
    <xf numFmtId="0" fontId="18" fillId="5" borderId="5" xfId="0" applyFont="1" applyFill="1" applyBorder="1" applyAlignment="1"/>
    <xf numFmtId="0" fontId="18" fillId="6" borderId="4" xfId="0" applyFont="1" applyFill="1" applyBorder="1" applyAlignment="1"/>
    <xf numFmtId="0" fontId="18" fillId="6" borderId="27" xfId="0" applyFont="1" applyFill="1" applyBorder="1" applyAlignment="1"/>
    <xf numFmtId="0" fontId="18" fillId="6" borderId="5" xfId="0" applyFont="1" applyFill="1" applyBorder="1" applyAlignment="1"/>
    <xf numFmtId="0" fontId="18" fillId="7" borderId="4" xfId="0" applyFont="1" applyFill="1" applyBorder="1" applyAlignment="1"/>
    <xf numFmtId="0" fontId="18" fillId="7" borderId="27" xfId="0" applyFont="1" applyFill="1" applyBorder="1" applyAlignment="1"/>
    <xf numFmtId="0" fontId="18" fillId="7" borderId="5" xfId="0" applyFont="1" applyFill="1" applyBorder="1" applyAlignment="1"/>
    <xf numFmtId="0" fontId="18" fillId="8" borderId="4" xfId="0" applyFont="1" applyFill="1" applyBorder="1" applyAlignment="1"/>
    <xf numFmtId="0" fontId="18" fillId="8" borderId="27" xfId="0" applyFont="1" applyFill="1" applyBorder="1" applyAlignment="1"/>
    <xf numFmtId="0" fontId="18" fillId="8" borderId="5" xfId="0" applyFont="1" applyFill="1" applyBorder="1" applyAlignment="1"/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28" fillId="13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8" fillId="13" borderId="29" xfId="0" applyFont="1" applyFill="1" applyBorder="1" applyAlignment="1" applyProtection="1">
      <alignment horizontal="left" vertical="center" wrapText="1"/>
      <protection locked="0"/>
    </xf>
    <xf numFmtId="0" fontId="28" fillId="13" borderId="30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2" fillId="0" borderId="34" xfId="0" applyFont="1" applyBorder="1" applyProtection="1"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1" fillId="0" borderId="34" xfId="0" applyFont="1" applyBorder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left" vertical="top" wrapText="1"/>
      <protection locked="0"/>
    </xf>
    <xf numFmtId="0" fontId="30" fillId="13" borderId="3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Protection="1">
      <protection locked="0"/>
    </xf>
    <xf numFmtId="0" fontId="3" fillId="2" borderId="27" xfId="0" applyFont="1" applyFill="1" applyBorder="1" applyProtection="1">
      <protection locked="0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Protection="1">
      <protection locked="0"/>
    </xf>
    <xf numFmtId="0" fontId="12" fillId="0" borderId="40" xfId="0" applyFont="1" applyBorder="1" applyAlignment="1" applyProtection="1">
      <alignment horizontal="left" vertical="top" wrapText="1"/>
      <protection locked="0"/>
    </xf>
    <xf numFmtId="0" fontId="31" fillId="15" borderId="42" xfId="0" applyFont="1" applyFill="1" applyBorder="1" applyAlignment="1" applyProtection="1">
      <alignment vertical="center"/>
      <protection locked="0"/>
    </xf>
    <xf numFmtId="0" fontId="31" fillId="15" borderId="43" xfId="0" applyFont="1" applyFill="1" applyBorder="1" applyAlignment="1" applyProtection="1">
      <alignment vertical="center"/>
      <protection locked="0"/>
    </xf>
    <xf numFmtId="0" fontId="28" fillId="15" borderId="43" xfId="0" applyFont="1" applyFill="1" applyBorder="1" applyAlignment="1" applyProtection="1">
      <alignment vertical="center"/>
      <protection locked="0"/>
    </xf>
    <xf numFmtId="0" fontId="28" fillId="15" borderId="44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3" fillId="0" borderId="14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40" xfId="0" applyFont="1" applyBorder="1" applyProtection="1">
      <protection locked="0"/>
    </xf>
    <xf numFmtId="0" fontId="0" fillId="0" borderId="40" xfId="0" applyFont="1" applyBorder="1" applyAlignment="1" applyProtection="1"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1" fontId="30" fillId="13" borderId="8" xfId="0" applyNumberFormat="1" applyFont="1" applyFill="1" applyBorder="1" applyAlignment="1" applyProtection="1">
      <alignment horizontal="center" vertical="top" wrapText="1"/>
    </xf>
    <xf numFmtId="3" fontId="30" fillId="13" borderId="8" xfId="0" applyNumberFormat="1" applyFont="1" applyFill="1" applyBorder="1" applyAlignment="1" applyProtection="1">
      <alignment horizontal="center" vertical="top" wrapText="1"/>
    </xf>
    <xf numFmtId="0" fontId="28" fillId="13" borderId="8" xfId="0" applyFont="1" applyFill="1" applyBorder="1" applyAlignment="1" applyProtection="1">
      <alignment horizontal="center" vertical="center" wrapText="1"/>
    </xf>
    <xf numFmtId="1" fontId="30" fillId="13" borderId="8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2" fontId="13" fillId="3" borderId="8" xfId="0" applyNumberFormat="1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center" vertical="center" wrapText="1"/>
    </xf>
    <xf numFmtId="0" fontId="33" fillId="14" borderId="5" xfId="0" applyFont="1" applyFill="1" applyBorder="1"/>
    <xf numFmtId="0" fontId="28" fillId="13" borderId="10" xfId="0" applyFont="1" applyFill="1" applyBorder="1" applyAlignment="1">
      <alignment horizontal="right" vertical="center" wrapText="1"/>
    </xf>
    <xf numFmtId="0" fontId="33" fillId="14" borderId="11" xfId="0" applyFont="1" applyFill="1" applyBorder="1"/>
    <xf numFmtId="0" fontId="31" fillId="2" borderId="1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3" fillId="0" borderId="2" xfId="0" applyFont="1" applyBorder="1"/>
    <xf numFmtId="0" fontId="3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6" fillId="0" borderId="42" xfId="0" applyFont="1" applyBorder="1" applyAlignment="1" applyProtection="1">
      <alignment horizontal="left" vertical="top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0" fontId="6" fillId="0" borderId="44" xfId="0" applyFont="1" applyBorder="1" applyAlignment="1" applyProtection="1">
      <alignment horizontal="left" vertical="top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Protection="1"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4" fontId="11" fillId="0" borderId="13" xfId="0" applyNumberFormat="1" applyFont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2" fillId="0" borderId="25" xfId="0" applyFont="1" applyBorder="1" applyProtection="1">
      <protection locked="0"/>
    </xf>
    <xf numFmtId="0" fontId="31" fillId="13" borderId="45" xfId="0" applyFont="1" applyFill="1" applyBorder="1" applyAlignment="1" applyProtection="1">
      <alignment horizontal="center" vertical="center"/>
      <protection locked="0"/>
    </xf>
    <xf numFmtId="0" fontId="2" fillId="14" borderId="45" xfId="0" applyFont="1" applyFill="1" applyBorder="1" applyProtection="1"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Protection="1"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Protection="1">
      <protection locked="0"/>
    </xf>
    <xf numFmtId="0" fontId="30" fillId="13" borderId="4" xfId="0" applyFont="1" applyFill="1" applyBorder="1" applyAlignment="1" applyProtection="1">
      <alignment horizontal="left"/>
      <protection locked="0"/>
    </xf>
    <xf numFmtId="0" fontId="2" fillId="14" borderId="5" xfId="0" applyFont="1" applyFill="1" applyBorder="1" applyProtection="1"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14" fontId="3" fillId="0" borderId="21" xfId="0" applyNumberFormat="1" applyFont="1" applyBorder="1" applyAlignment="1" applyProtection="1">
      <alignment horizontal="left" vertical="center"/>
      <protection locked="0"/>
    </xf>
    <xf numFmtId="14" fontId="3" fillId="0" borderId="32" xfId="0" applyNumberFormat="1" applyFont="1" applyBorder="1" applyAlignment="1" applyProtection="1">
      <alignment horizontal="left" vertical="center"/>
      <protection locked="0"/>
    </xf>
    <xf numFmtId="14" fontId="3" fillId="0" borderId="2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0" fontId="28" fillId="13" borderId="4" xfId="0" applyFont="1" applyFill="1" applyBorder="1" applyAlignment="1" applyProtection="1">
      <alignment horizontal="left" vertical="center" wrapText="1"/>
      <protection locked="0"/>
    </xf>
    <xf numFmtId="0" fontId="28" fillId="13" borderId="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1" fillId="2" borderId="40" xfId="0" applyFont="1" applyFill="1" applyBorder="1" applyAlignment="1" applyProtection="1">
      <alignment horizontal="center" vertical="center"/>
      <protection locked="0"/>
    </xf>
    <xf numFmtId="0" fontId="30" fillId="13" borderId="46" xfId="0" applyFont="1" applyFill="1" applyBorder="1" applyAlignment="1" applyProtection="1">
      <alignment horizontal="center" vertical="center" wrapText="1"/>
      <protection locked="0"/>
    </xf>
    <xf numFmtId="0" fontId="30" fillId="13" borderId="47" xfId="0" applyFont="1" applyFill="1" applyBorder="1" applyAlignment="1" applyProtection="1">
      <alignment horizontal="center" vertical="center" wrapText="1"/>
      <protection locked="0"/>
    </xf>
    <xf numFmtId="0" fontId="30" fillId="13" borderId="48" xfId="0" applyFont="1" applyFill="1" applyBorder="1" applyAlignment="1" applyProtection="1">
      <alignment horizontal="center" vertical="center" wrapText="1"/>
      <protection locked="0"/>
    </xf>
    <xf numFmtId="0" fontId="30" fillId="13" borderId="49" xfId="0" applyFont="1" applyFill="1" applyBorder="1" applyAlignment="1" applyProtection="1">
      <alignment horizontal="center" vertical="center" wrapText="1"/>
      <protection locked="0"/>
    </xf>
    <xf numFmtId="0" fontId="30" fillId="13" borderId="40" xfId="0" applyFont="1" applyFill="1" applyBorder="1" applyAlignment="1" applyProtection="1">
      <alignment horizontal="center" vertical="center" wrapText="1"/>
      <protection locked="0"/>
    </xf>
    <xf numFmtId="0" fontId="30" fillId="13" borderId="50" xfId="0" applyFont="1" applyFill="1" applyBorder="1" applyAlignment="1" applyProtection="1">
      <alignment horizontal="center" vertical="center" wrapText="1"/>
      <protection locked="0"/>
    </xf>
    <xf numFmtId="0" fontId="30" fillId="13" borderId="51" xfId="0" applyFont="1" applyFill="1" applyBorder="1" applyAlignment="1" applyProtection="1">
      <alignment horizontal="left" vertical="center" wrapText="1"/>
      <protection locked="0"/>
    </xf>
    <xf numFmtId="0" fontId="30" fillId="13" borderId="52" xfId="0" applyFont="1" applyFill="1" applyBorder="1" applyAlignment="1" applyProtection="1">
      <alignment horizontal="left" vertical="center" wrapText="1"/>
      <protection locked="0"/>
    </xf>
    <xf numFmtId="0" fontId="30" fillId="13" borderId="53" xfId="0" applyFont="1" applyFill="1" applyBorder="1" applyAlignment="1" applyProtection="1">
      <alignment horizontal="left" vertical="center" wrapText="1"/>
      <protection locked="0"/>
    </xf>
    <xf numFmtId="0" fontId="28" fillId="13" borderId="54" xfId="0" applyFont="1" applyFill="1" applyBorder="1" applyAlignment="1" applyProtection="1">
      <alignment horizontal="left" vertical="center" wrapText="1"/>
      <protection locked="0"/>
    </xf>
    <xf numFmtId="0" fontId="28" fillId="13" borderId="55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3" fontId="3" fillId="0" borderId="29" xfId="0" applyNumberFormat="1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32" fillId="13" borderId="4" xfId="0" applyFont="1" applyFill="1" applyBorder="1" applyAlignment="1" applyProtection="1">
      <alignment horizontal="center" wrapText="1"/>
      <protection locked="0"/>
    </xf>
    <xf numFmtId="14" fontId="10" fillId="0" borderId="16" xfId="0" applyNumberFormat="1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9" fillId="13" borderId="4" xfId="0" applyFont="1" applyFill="1" applyBorder="1" applyAlignment="1" applyProtection="1">
      <alignment horizontal="left" vertical="center" wrapText="1"/>
      <protection locked="0"/>
    </xf>
    <xf numFmtId="0" fontId="29" fillId="13" borderId="27" xfId="0" applyFont="1" applyFill="1" applyBorder="1" applyAlignment="1" applyProtection="1">
      <alignment horizontal="left" vertical="center" wrapText="1"/>
      <protection locked="0"/>
    </xf>
    <xf numFmtId="0" fontId="29" fillId="13" borderId="5" xfId="0" applyFont="1" applyFill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29" fillId="13" borderId="4" xfId="0" applyFont="1" applyFill="1" applyBorder="1" applyAlignment="1" applyProtection="1">
      <alignment horizontal="left"/>
      <protection locked="0"/>
    </xf>
    <xf numFmtId="0" fontId="2" fillId="14" borderId="12" xfId="0" applyFont="1" applyFill="1" applyBorder="1" applyProtection="1">
      <protection locked="0"/>
    </xf>
    <xf numFmtId="0" fontId="30" fillId="13" borderId="4" xfId="0" applyFont="1" applyFill="1" applyBorder="1" applyAlignment="1" applyProtection="1">
      <alignment horizontal="left" vertical="center" wrapText="1"/>
      <protection locked="0"/>
    </xf>
    <xf numFmtId="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29" fillId="13" borderId="29" xfId="0" applyFont="1" applyFill="1" applyBorder="1" applyAlignment="1" applyProtection="1">
      <alignment horizontal="left" vertical="center" wrapText="1"/>
      <protection locked="0"/>
    </xf>
    <xf numFmtId="0" fontId="2" fillId="14" borderId="26" xfId="0" applyFont="1" applyFill="1" applyBorder="1" applyAlignment="1" applyProtection="1">
      <alignment vertical="center"/>
      <protection locked="0"/>
    </xf>
    <xf numFmtId="0" fontId="2" fillId="14" borderId="30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top" wrapText="1"/>
      <protection locked="0"/>
    </xf>
    <xf numFmtId="17" fontId="32" fillId="13" borderId="4" xfId="0" applyNumberFormat="1" applyFont="1" applyFill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31" fillId="13" borderId="45" xfId="0" applyFont="1" applyFill="1" applyBorder="1" applyAlignment="1">
      <alignment horizontal="center" vertical="center" wrapText="1"/>
    </xf>
    <xf numFmtId="0" fontId="33" fillId="14" borderId="45" xfId="0" applyFont="1" applyFill="1" applyBorder="1" applyAlignment="1">
      <alignment vertical="center"/>
    </xf>
    <xf numFmtId="0" fontId="31" fillId="0" borderId="45" xfId="0" applyFont="1" applyBorder="1" applyAlignment="1">
      <alignment horizontal="left" vertical="center" wrapText="1"/>
    </xf>
    <xf numFmtId="0" fontId="33" fillId="0" borderId="45" xfId="0" applyFont="1" applyBorder="1" applyAlignment="1">
      <alignment vertical="center"/>
    </xf>
    <xf numFmtId="0" fontId="31" fillId="2" borderId="40" xfId="0" applyFont="1" applyFill="1" applyBorder="1" applyAlignment="1">
      <alignment horizontal="left" vertical="center"/>
    </xf>
    <xf numFmtId="0" fontId="31" fillId="16" borderId="45" xfId="0" applyFont="1" applyFill="1" applyBorder="1" applyAlignment="1">
      <alignment horizontal="center" vertical="center" wrapText="1"/>
    </xf>
    <xf numFmtId="0" fontId="33" fillId="16" borderId="45" xfId="0" applyFont="1" applyFill="1" applyBorder="1" applyAlignment="1">
      <alignment vertical="center"/>
    </xf>
    <xf numFmtId="0" fontId="31" fillId="13" borderId="4" xfId="0" applyFont="1" applyFill="1" applyBorder="1" applyAlignment="1">
      <alignment horizontal="left" vertical="center" wrapText="1"/>
    </xf>
    <xf numFmtId="0" fontId="2" fillId="14" borderId="27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31" fillId="13" borderId="21" xfId="0" applyFont="1" applyFill="1" applyBorder="1" applyAlignment="1">
      <alignment horizontal="left" vertical="center" wrapText="1"/>
    </xf>
    <xf numFmtId="0" fontId="2" fillId="14" borderId="34" xfId="0" applyFont="1" applyFill="1" applyBorder="1" applyAlignment="1">
      <alignment vertical="center"/>
    </xf>
    <xf numFmtId="0" fontId="2" fillId="14" borderId="32" xfId="0" applyFont="1" applyFill="1" applyBorder="1" applyAlignment="1">
      <alignment vertical="center"/>
    </xf>
    <xf numFmtId="0" fontId="2" fillId="14" borderId="39" xfId="0" applyFont="1" applyFill="1" applyBorder="1" applyAlignment="1">
      <alignment vertical="center"/>
    </xf>
    <xf numFmtId="0" fontId="34" fillId="14" borderId="0" xfId="0" applyFont="1" applyFill="1" applyAlignment="1">
      <alignment vertical="center"/>
    </xf>
    <xf numFmtId="0" fontId="2" fillId="14" borderId="41" xfId="0" applyFont="1" applyFill="1" applyBorder="1" applyAlignment="1">
      <alignment vertical="center"/>
    </xf>
    <xf numFmtId="0" fontId="2" fillId="14" borderId="29" xfId="0" applyFont="1" applyFill="1" applyBorder="1" applyAlignment="1">
      <alignment vertical="center"/>
    </xf>
    <xf numFmtId="0" fontId="2" fillId="14" borderId="26" xfId="0" applyFont="1" applyFill="1" applyBorder="1" applyAlignment="1">
      <alignment vertical="center"/>
    </xf>
    <xf numFmtId="0" fontId="2" fillId="14" borderId="30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35" fillId="0" borderId="45" xfId="0" applyFont="1" applyBorder="1" applyAlignment="1">
      <alignment horizontal="justify" vertical="center" wrapText="1"/>
    </xf>
    <xf numFmtId="0" fontId="36" fillId="0" borderId="45" xfId="0" applyFont="1" applyBorder="1" applyAlignment="1">
      <alignment horizontal="justify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1" fillId="13" borderId="46" xfId="0" applyFont="1" applyFill="1" applyBorder="1" applyAlignment="1">
      <alignment horizontal="center" vertical="center" wrapText="1"/>
    </xf>
    <xf numFmtId="0" fontId="31" fillId="13" borderId="47" xfId="0" applyFont="1" applyFill="1" applyBorder="1" applyAlignment="1">
      <alignment horizontal="center" vertical="center" wrapText="1"/>
    </xf>
    <xf numFmtId="0" fontId="31" fillId="13" borderId="48" xfId="0" applyFont="1" applyFill="1" applyBorder="1" applyAlignment="1">
      <alignment horizontal="center" vertical="center" wrapText="1"/>
    </xf>
    <xf numFmtId="0" fontId="31" fillId="13" borderId="49" xfId="0" applyFont="1" applyFill="1" applyBorder="1" applyAlignment="1">
      <alignment horizontal="center" vertical="center" wrapText="1"/>
    </xf>
    <xf numFmtId="0" fontId="31" fillId="13" borderId="40" xfId="0" applyFont="1" applyFill="1" applyBorder="1" applyAlignment="1">
      <alignment horizontal="center" vertical="center" wrapText="1"/>
    </xf>
    <xf numFmtId="0" fontId="31" fillId="13" borderId="50" xfId="0" applyFont="1" applyFill="1" applyBorder="1" applyAlignment="1">
      <alignment horizontal="center" vertical="center" wrapText="1"/>
    </xf>
    <xf numFmtId="0" fontId="31" fillId="13" borderId="51" xfId="0" applyFont="1" applyFill="1" applyBorder="1" applyAlignment="1">
      <alignment horizontal="center" vertical="center" wrapText="1"/>
    </xf>
    <xf numFmtId="0" fontId="31" fillId="13" borderId="52" xfId="0" applyFont="1" applyFill="1" applyBorder="1" applyAlignment="1">
      <alignment horizontal="center" vertical="center" wrapText="1"/>
    </xf>
    <xf numFmtId="0" fontId="31" fillId="13" borderId="5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1" fillId="13" borderId="42" xfId="0" applyFont="1" applyFill="1" applyBorder="1" applyAlignment="1">
      <alignment horizontal="center" vertical="center" wrapText="1"/>
    </xf>
    <xf numFmtId="0" fontId="31" fillId="13" borderId="43" xfId="0" applyFont="1" applyFill="1" applyBorder="1" applyAlignment="1">
      <alignment horizontal="center" vertical="center" wrapText="1"/>
    </xf>
    <xf numFmtId="0" fontId="31" fillId="13" borderId="4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1" fillId="13" borderId="10" xfId="0" applyFont="1" applyFill="1" applyBorder="1" applyAlignment="1">
      <alignment horizontal="left" vertical="center" wrapText="1"/>
    </xf>
    <xf numFmtId="0" fontId="2" fillId="14" borderId="38" xfId="0" applyFont="1" applyFill="1" applyBorder="1" applyAlignment="1">
      <alignment vertical="center"/>
    </xf>
    <xf numFmtId="0" fontId="2" fillId="14" borderId="31" xfId="0" applyFont="1" applyFill="1" applyBorder="1" applyAlignment="1">
      <alignment vertical="center"/>
    </xf>
    <xf numFmtId="0" fontId="41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0" fillId="0" borderId="45" xfId="0" applyFont="1" applyBorder="1" applyAlignment="1">
      <alignment vertical="center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0" fontId="17" fillId="0" borderId="45" xfId="0" applyFont="1" applyBorder="1" applyAlignment="1">
      <alignment horizontal="center" vertical="top" wrapText="1"/>
    </xf>
    <xf numFmtId="0" fontId="2" fillId="0" borderId="45" xfId="0" applyFont="1" applyBorder="1"/>
    <xf numFmtId="0" fontId="18" fillId="4" borderId="38" xfId="0" applyFont="1" applyFill="1" applyBorder="1" applyAlignment="1">
      <alignment wrapText="1"/>
    </xf>
    <xf numFmtId="0" fontId="2" fillId="0" borderId="28" xfId="0" applyFont="1" applyBorder="1"/>
    <xf numFmtId="0" fontId="2" fillId="0" borderId="11" xfId="0" applyFont="1" applyBorder="1"/>
    <xf numFmtId="0" fontId="10" fillId="9" borderId="39" xfId="0" applyFont="1" applyFill="1" applyBorder="1" applyAlignment="1">
      <alignment horizontal="left" vertical="center" wrapText="1"/>
    </xf>
    <xf numFmtId="0" fontId="2" fillId="0" borderId="40" xfId="0" applyFont="1" applyBorder="1"/>
    <xf numFmtId="0" fontId="2" fillId="0" borderId="41" xfId="0" applyFont="1" applyBorder="1"/>
    <xf numFmtId="0" fontId="2" fillId="0" borderId="9" xfId="0" applyFont="1" applyBorder="1"/>
    <xf numFmtId="0" fontId="0" fillId="0" borderId="0" xfId="0" applyFont="1" applyAlignme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8" fillId="4" borderId="10" xfId="0" applyFont="1" applyFill="1" applyBorder="1" applyAlignment="1">
      <alignment vertical="center" wrapText="1"/>
    </xf>
    <xf numFmtId="0" fontId="18" fillId="4" borderId="38" xfId="0" applyFont="1" applyFill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8" fillId="4" borderId="4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2" fillId="0" borderId="27" xfId="0" applyFont="1" applyBorder="1"/>
    <xf numFmtId="0" fontId="10" fillId="9" borderId="13" xfId="0" applyFont="1" applyFill="1" applyBorder="1" applyAlignment="1">
      <alignment horizontal="left" vertical="center" wrapText="1"/>
    </xf>
    <xf numFmtId="0" fontId="2" fillId="0" borderId="6" xfId="0" applyFont="1" applyBorder="1"/>
    <xf numFmtId="0" fontId="11" fillId="4" borderId="21" xfId="0" applyFont="1" applyFill="1" applyBorder="1" applyAlignment="1">
      <alignment horizontal="center" vertical="top" wrapText="1"/>
    </xf>
    <xf numFmtId="0" fontId="2" fillId="0" borderId="32" xfId="0" applyFont="1" applyBorder="1"/>
    <xf numFmtId="0" fontId="0" fillId="0" borderId="26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" fillId="0" borderId="5" xfId="0" applyFont="1" applyBorder="1"/>
    <xf numFmtId="0" fontId="18" fillId="4" borderId="34" xfId="0" applyFont="1" applyFill="1" applyBorder="1" applyAlignment="1">
      <alignment horizontal="center" vertical="center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0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49</xdr:row>
      <xdr:rowOff>152280</xdr:rowOff>
    </xdr:from>
    <xdr:to>
      <xdr:col>5</xdr:col>
      <xdr:colOff>418680</xdr:colOff>
      <xdr:row>50</xdr:row>
      <xdr:rowOff>247320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43730" y="9277230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637920</xdr:colOff>
      <xdr:row>50</xdr:row>
      <xdr:rowOff>247320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34155" y="9277230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49</xdr:row>
      <xdr:rowOff>152280</xdr:rowOff>
    </xdr:from>
    <xdr:to>
      <xdr:col>5</xdr:col>
      <xdr:colOff>418320</xdr:colOff>
      <xdr:row>50</xdr:row>
      <xdr:rowOff>246960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43730" y="9277230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637560</xdr:colOff>
      <xdr:row>50</xdr:row>
      <xdr:rowOff>246960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34155" y="9277230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49</xdr:row>
      <xdr:rowOff>152400</xdr:rowOff>
    </xdr:from>
    <xdr:to>
      <xdr:col>5</xdr:col>
      <xdr:colOff>419100</xdr:colOff>
      <xdr:row>50</xdr:row>
      <xdr:rowOff>247650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743700" y="92773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49</xdr:row>
      <xdr:rowOff>152400</xdr:rowOff>
    </xdr:from>
    <xdr:to>
      <xdr:col>4</xdr:col>
      <xdr:colOff>638175</xdr:colOff>
      <xdr:row>50</xdr:row>
      <xdr:rowOff>247650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6334125" y="9277350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152400</xdr:rowOff>
        </xdr:from>
        <xdr:to>
          <xdr:col>5</xdr:col>
          <xdr:colOff>419100</xdr:colOff>
          <xdr:row>50</xdr:row>
          <xdr:rowOff>247650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49</xdr:row>
          <xdr:rowOff>152400</xdr:rowOff>
        </xdr:from>
        <xdr:to>
          <xdr:col>4</xdr:col>
          <xdr:colOff>638175</xdr:colOff>
          <xdr:row>50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19050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0</xdr:row>
      <xdr:rowOff>19050</xdr:rowOff>
    </xdr:from>
    <xdr:ext cx="419100" cy="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0" y="19050"/>
          <a:ext cx="4191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999"/>
  <sheetViews>
    <sheetView showGridLines="0" topLeftCell="A1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2.7109375" style="65" customWidth="1"/>
    <col min="2" max="2" width="81.28515625" style="65" customWidth="1"/>
    <col min="3" max="3" width="11.42578125" style="65" customWidth="1"/>
    <col min="4" max="23" width="11.42578125" style="65" hidden="1" customWidth="1"/>
    <col min="24" max="16384" width="14.42578125" style="65"/>
  </cols>
  <sheetData>
    <row r="1" spans="1:23" x14ac:dyDescent="0.25">
      <c r="A1" s="147" t="s">
        <v>197</v>
      </c>
      <c r="B1" s="14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49"/>
      <c r="B3" s="15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68" t="s">
        <v>195</v>
      </c>
      <c r="B4" s="6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68" t="s">
        <v>196</v>
      </c>
      <c r="B5" s="6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5">
      <c r="A6" s="68" t="s">
        <v>8</v>
      </c>
      <c r="B6" s="6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5">
      <c r="A7" s="68" t="s">
        <v>9</v>
      </c>
      <c r="B7" s="6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3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5">
      <c r="A9" s="141" t="s">
        <v>214</v>
      </c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43" t="s">
        <v>0</v>
      </c>
      <c r="B11" s="14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62" t="s">
        <v>1</v>
      </c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62" t="s">
        <v>3</v>
      </c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8" customHeight="1" x14ac:dyDescent="0.25">
      <c r="A14" s="62" t="s">
        <v>4</v>
      </c>
      <c r="B14" s="10"/>
      <c r="C14" s="11" t="str">
        <f>IFERROR(VLOOKUP(C13,#REF!,5,0),"SI EL NRO. DE CEDULA INGRESADO NO SE ENCUENTRA AGREGAR NOMBRES Y APELLIDOS")</f>
        <v>SI EL NRO. DE CEDULA INGRESADO NO SE ENCUENTRA AGREGAR NOMBRES Y APELLIDOS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8" customHeight="1" x14ac:dyDescent="0.25">
      <c r="A15" s="62" t="s">
        <v>200</v>
      </c>
      <c r="B15" s="10"/>
      <c r="C15" s="6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62" t="s">
        <v>199</v>
      </c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62" t="s">
        <v>5</v>
      </c>
      <c r="B17" s="12" t="s">
        <v>215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45" t="s">
        <v>6</v>
      </c>
      <c r="B18" s="69">
        <v>1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2.25" customHeight="1" x14ac:dyDescent="0.25">
      <c r="A19" s="146"/>
      <c r="B19" s="70" t="str">
        <f>IFERROR(VLOOKUP(CABECERA!B18,parametros!B8:I12,2,0),"AGREGUE UN GRUPO VALIDO EN LA CELDA DE ARRIBA")</f>
        <v>AUXILIARES DE SERVICIOS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4.5" customHeight="1" x14ac:dyDescent="0.25">
      <c r="A20" s="62" t="s">
        <v>7</v>
      </c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 x14ac:dyDescent="0.25">
      <c r="A21" s="62" t="s">
        <v>8</v>
      </c>
      <c r="B21" s="1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 x14ac:dyDescent="0.25">
      <c r="A22" s="62" t="s">
        <v>9</v>
      </c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62" t="s">
        <v>3</v>
      </c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62" t="s">
        <v>10</v>
      </c>
      <c r="B25" s="6"/>
      <c r="C25" s="18" t="str">
        <f>IFERROR(VLOOKUP(C24,#REF!,5,0),"SI EL NRO. DE CEDULA INGRESADO NO SE ENCUENTRA AGREGAR NOMBRES Y APELLIDOS")</f>
        <v>SI EL NRO. DE CEDULA INGRESADO NO SE ENCUENTRA AGREGAR NOMBRES Y APELLIDOS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protectedRanges>
    <protectedRange algorithmName="SHA-512" hashValue="oqkS/e7ZNjO/hXDwgTNOybVXDgRPDsBnq3mCRHRZxpVRl471Tnbw0KXY4g9letLCNlzaAcGU2odQvWzeKzt+uA==" saltValue="xQDTe1TCcsJzNtx6XYZsGg==" spinCount="100000" sqref="B18:B19" name="Rango1"/>
  </protectedRanges>
  <mergeCells count="5">
    <mergeCell ref="A9:B9"/>
    <mergeCell ref="A11:B11"/>
    <mergeCell ref="A18:A19"/>
    <mergeCell ref="A1:B1"/>
    <mergeCell ref="A3:B3"/>
  </mergeCells>
  <dataValidations count="3">
    <dataValidation type="decimal" operator="greaterThan" allowBlank="1" showInputMessage="1" showErrorMessage="1" prompt="ATENCION - INGRESE EL NRO DE CEDULA" sqref="B13">
      <formula1>0</formula1>
    </dataValidation>
    <dataValidation type="decimal" operator="greaterThan" allowBlank="1" showInputMessage="1" showErrorMessage="1" prompt="ATENCION - INGRESE SOLO NRO DE CEDULA" sqref="B24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Z998"/>
  <sheetViews>
    <sheetView showGridLines="0" tabSelected="1" topLeftCell="A28" zoomScaleNormal="100" workbookViewId="0">
      <selection activeCell="C47" sqref="C47:H47"/>
    </sheetView>
  </sheetViews>
  <sheetFormatPr baseColWidth="10" defaultColWidth="14.42578125" defaultRowHeight="15" customHeight="1" x14ac:dyDescent="0.25"/>
  <cols>
    <col min="1" max="1" width="23" style="96" customWidth="1"/>
    <col min="2" max="2" width="11" style="96" customWidth="1"/>
    <col min="3" max="3" width="14.28515625" style="96" customWidth="1"/>
    <col min="4" max="4" width="43" style="96" customWidth="1"/>
    <col min="5" max="5" width="16.28515625" style="96" customWidth="1"/>
    <col min="6" max="7" width="15.28515625" style="96" customWidth="1"/>
    <col min="8" max="8" width="13.28515625" style="96" customWidth="1"/>
    <col min="9" max="9" width="11.42578125" style="96" customWidth="1"/>
    <col min="10" max="10" width="35.140625" style="96" customWidth="1"/>
    <col min="11" max="26" width="11.42578125" style="96" customWidth="1"/>
    <col min="27" max="16384" width="14.42578125" style="96"/>
  </cols>
  <sheetData>
    <row r="1" spans="1:26" ht="42.75" customHeight="1" x14ac:dyDescent="0.25">
      <c r="A1" s="198" t="s">
        <v>194</v>
      </c>
      <c r="B1" s="198"/>
      <c r="C1" s="198"/>
      <c r="D1" s="198"/>
      <c r="E1" s="198"/>
      <c r="F1" s="198"/>
      <c r="G1" s="198"/>
      <c r="H1" s="198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s="98" customFormat="1" x14ac:dyDescent="0.25">
      <c r="A2" s="97" t="s">
        <v>195</v>
      </c>
      <c r="B2" s="212"/>
      <c r="C2" s="212"/>
      <c r="D2" s="212"/>
      <c r="E2" s="212"/>
      <c r="F2" s="212"/>
      <c r="G2" s="212"/>
      <c r="H2" s="212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6" s="98" customFormat="1" x14ac:dyDescent="0.25">
      <c r="A3" s="97" t="s">
        <v>196</v>
      </c>
      <c r="B3" s="212"/>
      <c r="C3" s="212"/>
      <c r="D3" s="212"/>
      <c r="E3" s="212"/>
      <c r="F3" s="212"/>
      <c r="G3" s="212"/>
      <c r="H3" s="212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1:26" s="98" customFormat="1" ht="15" customHeight="1" x14ac:dyDescent="0.25">
      <c r="A4" s="97" t="s">
        <v>8</v>
      </c>
      <c r="B4" s="212"/>
      <c r="C4" s="212"/>
      <c r="D4" s="212"/>
      <c r="E4" s="212"/>
      <c r="F4" s="212"/>
      <c r="G4" s="212"/>
      <c r="H4" s="212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</row>
    <row r="5" spans="1:26" s="98" customFormat="1" ht="15" customHeight="1" x14ac:dyDescent="0.25">
      <c r="A5" s="97" t="s">
        <v>9</v>
      </c>
      <c r="B5" s="212"/>
      <c r="C5" s="212"/>
      <c r="D5" s="212"/>
      <c r="E5" s="212"/>
      <c r="F5" s="212"/>
      <c r="G5" s="212"/>
      <c r="H5" s="212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6" x14ac:dyDescent="0.25">
      <c r="A6" s="99"/>
      <c r="B6" s="99"/>
      <c r="C6" s="99"/>
      <c r="D6" s="99"/>
      <c r="E6" s="99"/>
      <c r="F6" s="99"/>
      <c r="G6" s="99"/>
      <c r="H6" s="99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27" customHeight="1" x14ac:dyDescent="0.25">
      <c r="A7" s="199" t="str">
        <f>CONCATENATE("EVALUACIÓN DE DESEMPEÑO - ","PERSONAL ",CABECERA!B12)</f>
        <v xml:space="preserve">EVALUACIÓN DE DESEMPEÑO - PERSONAL </v>
      </c>
      <c r="B7" s="200"/>
      <c r="C7" s="200"/>
      <c r="D7" s="200"/>
      <c r="E7" s="200"/>
      <c r="F7" s="200"/>
      <c r="G7" s="200"/>
      <c r="H7" s="20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15.75" customHeight="1" x14ac:dyDescent="0.25">
      <c r="A8" s="202" t="str">
        <f>CONCATENATE("GRUPO  ",CABECERA!B18," - ",CABECERA!B19)</f>
        <v>GRUPO  1 - AUXILIARES DE SERVICIOS</v>
      </c>
      <c r="B8" s="203"/>
      <c r="C8" s="203"/>
      <c r="D8" s="203"/>
      <c r="E8" s="203"/>
      <c r="F8" s="203"/>
      <c r="G8" s="203"/>
      <c r="H8" s="204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5.75" customHeight="1" x14ac:dyDescent="0.25">
      <c r="A9" s="205" t="str">
        <f>CABECERA!A9</f>
        <v xml:space="preserve"> PERIODO DE EVALUACIÓN: </v>
      </c>
      <c r="B9" s="206"/>
      <c r="C9" s="206"/>
      <c r="D9" s="206"/>
      <c r="E9" s="206"/>
      <c r="F9" s="206"/>
      <c r="G9" s="206"/>
      <c r="H9" s="207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25">
      <c r="A10" s="213" t="s">
        <v>11</v>
      </c>
      <c r="B10" s="214"/>
      <c r="C10" s="214"/>
      <c r="D10" s="214"/>
      <c r="E10" s="214"/>
      <c r="F10" s="214"/>
      <c r="G10" s="214"/>
      <c r="H10" s="21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5.75" customHeight="1" x14ac:dyDescent="0.25">
      <c r="A11" s="216"/>
      <c r="B11" s="217"/>
      <c r="C11" s="217"/>
      <c r="D11" s="217"/>
      <c r="E11" s="217"/>
      <c r="F11" s="217"/>
      <c r="G11" s="217"/>
      <c r="H11" s="218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30" customHeight="1" x14ac:dyDescent="0.25">
      <c r="A12" s="208" t="s">
        <v>4</v>
      </c>
      <c r="B12" s="209"/>
      <c r="C12" s="210">
        <f>+CABECERA!B14</f>
        <v>0</v>
      </c>
      <c r="D12" s="180"/>
      <c r="E12" s="189" t="s">
        <v>12</v>
      </c>
      <c r="F12" s="180"/>
      <c r="G12" s="211">
        <f>+CABECERA!B13</f>
        <v>0</v>
      </c>
      <c r="H12" s="180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30" customHeight="1" x14ac:dyDescent="0.25">
      <c r="A13" s="100" t="s">
        <v>200</v>
      </c>
      <c r="B13" s="101"/>
      <c r="C13" s="185">
        <f>+CABECERA!B15</f>
        <v>0</v>
      </c>
      <c r="D13" s="186"/>
      <c r="E13" s="187" t="s">
        <v>13</v>
      </c>
      <c r="F13" s="188"/>
      <c r="G13" s="191" t="str">
        <f>CABECERA!B17</f>
        <v>_</v>
      </c>
      <c r="H13" s="192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ht="30" customHeight="1" x14ac:dyDescent="0.25">
      <c r="A14" s="195" t="s">
        <v>208</v>
      </c>
      <c r="B14" s="196"/>
      <c r="C14" s="197">
        <f>+CABECERA!B16</f>
        <v>0</v>
      </c>
      <c r="D14" s="170"/>
      <c r="E14" s="189"/>
      <c r="F14" s="190"/>
      <c r="G14" s="193"/>
      <c r="H14" s="194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30" customHeight="1" x14ac:dyDescent="0.25">
      <c r="A15" s="195" t="s">
        <v>7</v>
      </c>
      <c r="B15" s="196"/>
      <c r="C15" s="224">
        <f>CABECERA!B20</f>
        <v>0</v>
      </c>
      <c r="D15" s="169"/>
      <c r="E15" s="169"/>
      <c r="F15" s="169"/>
      <c r="G15" s="169"/>
      <c r="H15" s="170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30" customHeight="1" x14ac:dyDescent="0.25">
      <c r="A16" s="195" t="s">
        <v>8</v>
      </c>
      <c r="B16" s="196"/>
      <c r="C16" s="224">
        <f>CABECERA!B21</f>
        <v>0</v>
      </c>
      <c r="D16" s="170"/>
      <c r="E16" s="102" t="s">
        <v>9</v>
      </c>
      <c r="F16" s="225">
        <f>CABECERA!B22</f>
        <v>0</v>
      </c>
      <c r="G16" s="226"/>
      <c r="H16" s="227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30" customHeight="1" x14ac:dyDescent="0.25">
      <c r="A17" s="103"/>
      <c r="B17" s="104"/>
      <c r="C17" s="105"/>
      <c r="D17" s="104"/>
      <c r="E17" s="106"/>
      <c r="F17" s="107"/>
      <c r="G17" s="104"/>
      <c r="H17" s="104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ht="20.100000000000001" customHeight="1" x14ac:dyDescent="0.25">
      <c r="A18" s="199" t="s">
        <v>167</v>
      </c>
      <c r="B18" s="200"/>
      <c r="C18" s="200"/>
      <c r="D18" s="200"/>
      <c r="E18" s="200"/>
      <c r="F18" s="200"/>
      <c r="G18" s="200"/>
      <c r="H18" s="20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20.100000000000001" customHeight="1" x14ac:dyDescent="0.25">
      <c r="A19" s="234" t="s">
        <v>177</v>
      </c>
      <c r="B19" s="235"/>
      <c r="C19" s="235"/>
      <c r="D19" s="235"/>
      <c r="E19" s="235"/>
      <c r="F19" s="235"/>
      <c r="G19" s="235"/>
      <c r="H19" s="236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20.100000000000001" customHeight="1" x14ac:dyDescent="0.25">
      <c r="A20" s="234" t="s">
        <v>178</v>
      </c>
      <c r="B20" s="235"/>
      <c r="C20" s="235"/>
      <c r="D20" s="235"/>
      <c r="E20" s="235"/>
      <c r="F20" s="235"/>
      <c r="G20" s="235"/>
      <c r="H20" s="236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20.100000000000001" customHeight="1" x14ac:dyDescent="0.25">
      <c r="A21" s="234" t="s">
        <v>179</v>
      </c>
      <c r="B21" s="235"/>
      <c r="C21" s="235"/>
      <c r="D21" s="235"/>
      <c r="E21" s="235"/>
      <c r="F21" s="235"/>
      <c r="G21" s="235"/>
      <c r="H21" s="236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s="110" customFormat="1" ht="48" customHeight="1" x14ac:dyDescent="0.25">
      <c r="A22" s="250" t="s">
        <v>14</v>
      </c>
      <c r="B22" s="251"/>
      <c r="C22" s="251"/>
      <c r="D22" s="252"/>
      <c r="E22" s="108" t="s">
        <v>15</v>
      </c>
      <c r="F22" s="108" t="s">
        <v>180</v>
      </c>
      <c r="G22" s="108" t="s">
        <v>201</v>
      </c>
      <c r="H22" s="108" t="s">
        <v>16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" customHeight="1" x14ac:dyDescent="0.25">
      <c r="A23" s="253"/>
      <c r="B23" s="169"/>
      <c r="C23" s="169"/>
      <c r="D23" s="169"/>
      <c r="E23" s="169"/>
      <c r="F23" s="169"/>
      <c r="G23" s="169"/>
      <c r="H23" s="170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ht="18.75" customHeight="1" x14ac:dyDescent="0.25">
      <c r="A24" s="231" t="s">
        <v>17</v>
      </c>
      <c r="B24" s="232"/>
      <c r="C24" s="232"/>
      <c r="D24" s="232"/>
      <c r="E24" s="232"/>
      <c r="F24" s="232"/>
      <c r="G24" s="232"/>
      <c r="H24" s="233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15" customHeight="1" x14ac:dyDescent="0.25">
      <c r="A25" s="171" t="s">
        <v>18</v>
      </c>
      <c r="B25" s="172"/>
      <c r="C25" s="163"/>
      <c r="D25" s="111" t="s">
        <v>19</v>
      </c>
      <c r="E25" s="134">
        <v>3</v>
      </c>
      <c r="F25" s="112"/>
      <c r="G25" s="134">
        <f>VLOOKUP(EDD!F25,parametros!$C$39:$D$43,2,0)</f>
        <v>0</v>
      </c>
      <c r="H25" s="139">
        <f t="shared" ref="H25:H27" si="0">IFERROR(+E25*G25/100,"")</f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5.75" customHeight="1" x14ac:dyDescent="0.25">
      <c r="A26" s="164"/>
      <c r="B26" s="154"/>
      <c r="C26" s="165"/>
      <c r="D26" s="111" t="s">
        <v>21</v>
      </c>
      <c r="E26" s="134">
        <v>25</v>
      </c>
      <c r="F26" s="112"/>
      <c r="G26" s="134">
        <f>VLOOKUP(EDD!F26,parametros!$C$39:$D$43,2,0)</f>
        <v>0</v>
      </c>
      <c r="H26" s="139">
        <f t="shared" si="0"/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15.75" customHeight="1" x14ac:dyDescent="0.25">
      <c r="A27" s="166"/>
      <c r="B27" s="152"/>
      <c r="C27" s="167"/>
      <c r="D27" s="111" t="s">
        <v>22</v>
      </c>
      <c r="E27" s="134">
        <v>12</v>
      </c>
      <c r="F27" s="112"/>
      <c r="G27" s="134">
        <f>VLOOKUP(EDD!F27,parametros!$C$39:$D$43,2,0)</f>
        <v>0</v>
      </c>
      <c r="H27" s="139">
        <f t="shared" si="0"/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15.75" customHeight="1" x14ac:dyDescent="0.25">
      <c r="A28" s="173" t="s">
        <v>23</v>
      </c>
      <c r="B28" s="169"/>
      <c r="C28" s="169"/>
      <c r="D28" s="170"/>
      <c r="E28" s="135">
        <f>SUM(E25:E27)</f>
        <v>40</v>
      </c>
      <c r="F28" s="254"/>
      <c r="G28" s="172"/>
      <c r="H28" s="172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ht="15" customHeight="1" x14ac:dyDescent="0.25">
      <c r="A29" s="228"/>
      <c r="B29" s="229"/>
      <c r="C29" s="229"/>
      <c r="D29" s="229"/>
      <c r="E29" s="229"/>
      <c r="F29" s="229"/>
      <c r="G29" s="229"/>
      <c r="H29" s="230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ht="18.75" customHeight="1" x14ac:dyDescent="0.25">
      <c r="A30" s="231" t="s">
        <v>24</v>
      </c>
      <c r="B30" s="232"/>
      <c r="C30" s="232"/>
      <c r="D30" s="232"/>
      <c r="E30" s="232"/>
      <c r="F30" s="232"/>
      <c r="G30" s="232"/>
      <c r="H30" s="233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ht="15" customHeight="1" x14ac:dyDescent="0.25">
      <c r="A31" s="159" t="s">
        <v>25</v>
      </c>
      <c r="B31" s="162" t="s">
        <v>26</v>
      </c>
      <c r="C31" s="163"/>
      <c r="D31" s="111" t="s">
        <v>27</v>
      </c>
      <c r="E31" s="134">
        <v>4</v>
      </c>
      <c r="F31" s="112"/>
      <c r="G31" s="134">
        <f>VLOOKUP(EDD!F31,parametros!$C$39:$D$43,2,0)</f>
        <v>0</v>
      </c>
      <c r="H31" s="139">
        <f t="shared" ref="H31:H38" si="1">IFERROR(+E31*G31/100,"")</f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ht="15.75" customHeight="1" x14ac:dyDescent="0.25">
      <c r="A32" s="160"/>
      <c r="B32" s="164"/>
      <c r="C32" s="165"/>
      <c r="D32" s="111" t="s">
        <v>28</v>
      </c>
      <c r="E32" s="134">
        <v>5</v>
      </c>
      <c r="F32" s="112"/>
      <c r="G32" s="134">
        <f>VLOOKUP(EDD!F32,parametros!$C$39:$D$43,2,0)</f>
        <v>0</v>
      </c>
      <c r="H32" s="139">
        <f t="shared" si="1"/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ht="15.75" customHeight="1" x14ac:dyDescent="0.25">
      <c r="A33" s="160"/>
      <c r="B33" s="164"/>
      <c r="C33" s="165"/>
      <c r="D33" s="111" t="s">
        <v>29</v>
      </c>
      <c r="E33" s="134">
        <v>4</v>
      </c>
      <c r="F33" s="112"/>
      <c r="G33" s="134">
        <f>VLOOKUP(EDD!F33,parametros!$C$39:$D$43,2,0)</f>
        <v>0</v>
      </c>
      <c r="H33" s="139">
        <f t="shared" si="1"/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ht="15.75" customHeight="1" x14ac:dyDescent="0.25">
      <c r="A34" s="160"/>
      <c r="B34" s="166"/>
      <c r="C34" s="167"/>
      <c r="D34" s="111" t="s">
        <v>182</v>
      </c>
      <c r="E34" s="134">
        <v>6</v>
      </c>
      <c r="F34" s="112"/>
      <c r="G34" s="134">
        <f>VLOOKUP(EDD!F34,parametros!$C$39:$D$43,2,0)</f>
        <v>0</v>
      </c>
      <c r="H34" s="139">
        <f t="shared" si="1"/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ht="15" customHeight="1" x14ac:dyDescent="0.25">
      <c r="A35" s="160"/>
      <c r="B35" s="162" t="s">
        <v>30</v>
      </c>
      <c r="C35" s="163"/>
      <c r="D35" s="111" t="s">
        <v>31</v>
      </c>
      <c r="E35" s="134">
        <v>10</v>
      </c>
      <c r="F35" s="112"/>
      <c r="G35" s="134">
        <f>VLOOKUP(EDD!F35,parametros!$C$39:$D$43,2,0)</f>
        <v>0</v>
      </c>
      <c r="H35" s="139">
        <f t="shared" si="1"/>
        <v>0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ht="15.75" customHeight="1" x14ac:dyDescent="0.25">
      <c r="A36" s="161"/>
      <c r="B36" s="166"/>
      <c r="C36" s="167"/>
      <c r="D36" s="111" t="s">
        <v>32</v>
      </c>
      <c r="E36" s="134">
        <v>6</v>
      </c>
      <c r="F36" s="112"/>
      <c r="G36" s="134">
        <f>VLOOKUP(EDD!F36,parametros!$C$39:$D$43,2,0)</f>
        <v>0</v>
      </c>
      <c r="H36" s="139">
        <f t="shared" si="1"/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ht="15" customHeight="1" x14ac:dyDescent="0.25">
      <c r="A37" s="171" t="s">
        <v>33</v>
      </c>
      <c r="B37" s="172"/>
      <c r="C37" s="163"/>
      <c r="D37" s="111" t="s">
        <v>34</v>
      </c>
      <c r="E37" s="134">
        <v>7</v>
      </c>
      <c r="F37" s="112"/>
      <c r="G37" s="134">
        <f>VLOOKUP(EDD!F37,parametros!$C$39:$D$43,2,0)</f>
        <v>0</v>
      </c>
      <c r="H37" s="139">
        <f t="shared" si="1"/>
        <v>0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ht="15" customHeight="1" x14ac:dyDescent="0.25">
      <c r="A38" s="166"/>
      <c r="B38" s="152"/>
      <c r="C38" s="167"/>
      <c r="D38" s="111" t="s">
        <v>35</v>
      </c>
      <c r="E38" s="134">
        <v>8</v>
      </c>
      <c r="F38" s="112"/>
      <c r="G38" s="134">
        <f>VLOOKUP(EDD!F38,parametros!$C$39:$D$43,2,0)</f>
        <v>0</v>
      </c>
      <c r="H38" s="139">
        <f t="shared" si="1"/>
        <v>0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ht="15.75" customHeight="1" x14ac:dyDescent="0.25">
      <c r="A39" s="173" t="s">
        <v>36</v>
      </c>
      <c r="B39" s="169"/>
      <c r="C39" s="169"/>
      <c r="D39" s="170"/>
      <c r="E39" s="136">
        <f>SUM(E31:E38)</f>
        <v>50</v>
      </c>
      <c r="F39" s="174"/>
      <c r="G39" s="172"/>
      <c r="H39" s="172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ht="15.75" customHeight="1" x14ac:dyDescent="0.25">
      <c r="A40" s="175"/>
      <c r="B40" s="169"/>
      <c r="C40" s="169"/>
      <c r="D40" s="169"/>
      <c r="E40" s="176"/>
      <c r="F40" s="113"/>
      <c r="G40" s="113"/>
      <c r="H40" s="113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ht="15.75" customHeight="1" x14ac:dyDescent="0.3">
      <c r="A41" s="246" t="s">
        <v>37</v>
      </c>
      <c r="B41" s="247"/>
      <c r="C41" s="247"/>
      <c r="D41" s="184"/>
      <c r="E41" s="137">
        <v>10</v>
      </c>
      <c r="F41" s="112"/>
      <c r="G41" s="134">
        <f>VLOOKUP(EDD!F41,parametros!$C$39:$D$43,2,0)</f>
        <v>0</v>
      </c>
      <c r="H41" s="139">
        <f>IFERROR(+E41*G41/100,"")</f>
        <v>0</v>
      </c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ht="15.75" customHeight="1" x14ac:dyDescent="0.25">
      <c r="A42" s="114"/>
      <c r="B42" s="114"/>
      <c r="C42" s="114"/>
      <c r="D42" s="175"/>
      <c r="E42" s="169"/>
      <c r="F42" s="169"/>
      <c r="G42" s="169"/>
      <c r="H42" s="176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ht="18.75" customHeight="1" x14ac:dyDescent="0.25">
      <c r="A43" s="248" t="s">
        <v>38</v>
      </c>
      <c r="B43" s="247"/>
      <c r="C43" s="247"/>
      <c r="D43" s="184"/>
      <c r="E43" s="138">
        <f>IFERROR(SUM(E28+E39+E41),"")</f>
        <v>100</v>
      </c>
      <c r="F43" s="249"/>
      <c r="G43" s="170"/>
      <c r="H43" s="140">
        <f>IFERROR(SUM(H24+H25+H26+H27+H31+H32+H33+H34+H35+H36+H37+H38+H41),"")</f>
        <v>0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5.75" customHeight="1" x14ac:dyDescent="0.2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ht="15.75" customHeight="1" x14ac:dyDescent="0.25">
      <c r="A45" s="177" t="s">
        <v>40</v>
      </c>
      <c r="B45" s="178"/>
      <c r="C45" s="178"/>
      <c r="D45" s="178"/>
      <c r="E45" s="178"/>
      <c r="F45" s="178"/>
      <c r="G45" s="178"/>
      <c r="H45" s="178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ht="36.75" customHeight="1" x14ac:dyDescent="0.25">
      <c r="A46" s="179" t="s">
        <v>41</v>
      </c>
      <c r="B46" s="180"/>
      <c r="C46" s="181"/>
      <c r="D46" s="182"/>
      <c r="E46" s="182"/>
      <c r="F46" s="182"/>
      <c r="G46" s="182"/>
      <c r="H46" s="180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ht="35.25" customHeight="1" x14ac:dyDescent="0.25">
      <c r="A47" s="223" t="s">
        <v>42</v>
      </c>
      <c r="B47" s="170"/>
      <c r="C47" s="168"/>
      <c r="D47" s="169"/>
      <c r="E47" s="169"/>
      <c r="F47" s="169"/>
      <c r="G47" s="169"/>
      <c r="H47" s="170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ht="36" customHeight="1" x14ac:dyDescent="0.25">
      <c r="A48" s="223" t="s">
        <v>43</v>
      </c>
      <c r="B48" s="170"/>
      <c r="C48" s="168"/>
      <c r="D48" s="169"/>
      <c r="E48" s="169"/>
      <c r="F48" s="169"/>
      <c r="G48" s="169"/>
      <c r="H48" s="170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ht="39.75" customHeight="1" x14ac:dyDescent="0.25">
      <c r="A49" s="223" t="s">
        <v>44</v>
      </c>
      <c r="B49" s="170"/>
      <c r="C49" s="168"/>
      <c r="D49" s="169"/>
      <c r="E49" s="169"/>
      <c r="F49" s="169"/>
      <c r="G49" s="169"/>
      <c r="H49" s="170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ht="10.5" customHeight="1" x14ac:dyDescent="0.25">
      <c r="A50" s="115"/>
      <c r="B50" s="116"/>
      <c r="C50" s="117"/>
      <c r="D50" s="116"/>
      <c r="E50" s="116"/>
      <c r="F50" s="116"/>
      <c r="G50" s="116"/>
      <c r="H50" s="116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s="109" customFormat="1" ht="27.75" customHeight="1" x14ac:dyDescent="0.25">
      <c r="A51" s="118" t="s">
        <v>39</v>
      </c>
      <c r="B51" s="119"/>
      <c r="C51" s="120"/>
      <c r="D51" s="120"/>
      <c r="E51" s="120"/>
      <c r="F51" s="120"/>
      <c r="G51" s="119"/>
      <c r="H51" s="121"/>
    </row>
    <row r="52" spans="1:26" ht="92.45" customHeight="1" x14ac:dyDescent="0.25">
      <c r="A52" s="156" t="s">
        <v>202</v>
      </c>
      <c r="B52" s="157"/>
      <c r="C52" s="157"/>
      <c r="D52" s="157"/>
      <c r="E52" s="157"/>
      <c r="F52" s="157"/>
      <c r="G52" s="157"/>
      <c r="H52" s="158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ht="15.75" customHeight="1" x14ac:dyDescent="0.25">
      <c r="A53" s="122"/>
      <c r="B53" s="122"/>
      <c r="C53" s="122"/>
      <c r="D53" s="122"/>
      <c r="E53" s="122"/>
      <c r="F53" s="122"/>
      <c r="G53" s="122"/>
      <c r="H53" s="122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ht="15.75" customHeight="1" x14ac:dyDescent="0.25">
      <c r="A54" s="122"/>
      <c r="B54" s="122"/>
      <c r="C54" s="122"/>
      <c r="D54" s="122"/>
      <c r="E54" s="122"/>
      <c r="F54" s="122"/>
      <c r="G54" s="122"/>
      <c r="H54" s="122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ht="15.75" customHeight="1" x14ac:dyDescent="0.25">
      <c r="A55" s="183" t="s">
        <v>45</v>
      </c>
      <c r="B55" s="184"/>
      <c r="C55" s="222"/>
      <c r="D55" s="152"/>
      <c r="E55" s="123"/>
      <c r="F55" s="123"/>
      <c r="G55" s="123"/>
      <c r="H55" s="123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ht="15.75" customHeight="1" x14ac:dyDescent="0.25">
      <c r="A56" s="123"/>
      <c r="B56" s="123"/>
      <c r="C56" s="123"/>
      <c r="D56" s="123"/>
      <c r="E56" s="123"/>
      <c r="F56" s="123"/>
      <c r="G56" s="123"/>
      <c r="H56" s="123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ht="15.75" customHeight="1" x14ac:dyDescent="0.25">
      <c r="A57" s="123"/>
      <c r="B57" s="123"/>
      <c r="C57" s="123"/>
      <c r="D57" s="123"/>
      <c r="E57" s="123"/>
      <c r="F57" s="123"/>
      <c r="G57" s="123"/>
      <c r="H57" s="123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ht="15.75" customHeight="1" x14ac:dyDescent="0.25">
      <c r="A58" s="151"/>
      <c r="B58" s="152"/>
      <c r="C58" s="152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ht="15.75" customHeight="1" x14ac:dyDescent="0.25">
      <c r="A59" s="153" t="s">
        <v>46</v>
      </c>
      <c r="B59" s="154"/>
      <c r="C59" s="154"/>
      <c r="D59" s="95"/>
      <c r="E59" s="220" t="s">
        <v>47</v>
      </c>
      <c r="F59" s="172"/>
      <c r="G59" s="172"/>
      <c r="H59" s="172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ht="12" customHeight="1" x14ac:dyDescent="0.2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ht="15" customHeight="1" x14ac:dyDescent="0.25">
      <c r="A61" s="155">
        <f>CABECERA!B25</f>
        <v>0</v>
      </c>
      <c r="B61" s="152"/>
      <c r="C61" s="152"/>
      <c r="D61" s="124"/>
      <c r="E61" s="155">
        <f>C12</f>
        <v>0</v>
      </c>
      <c r="F61" s="152"/>
      <c r="G61" s="152"/>
      <c r="H61" s="152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ht="15.75" customHeight="1" x14ac:dyDescent="0.25">
      <c r="A62" s="153" t="s">
        <v>48</v>
      </c>
      <c r="B62" s="154"/>
      <c r="C62" s="154"/>
      <c r="D62" s="95"/>
      <c r="E62" s="220" t="s">
        <v>48</v>
      </c>
      <c r="F62" s="172"/>
      <c r="G62" s="172"/>
      <c r="H62" s="172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ht="15.75" customHeight="1" x14ac:dyDescent="0.25">
      <c r="A63" s="125"/>
      <c r="B63" s="125"/>
      <c r="C63" s="95"/>
      <c r="D63" s="95"/>
      <c r="E63" s="95"/>
      <c r="F63" s="125"/>
      <c r="G63" s="12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ht="12" customHeight="1" x14ac:dyDescent="0.25">
      <c r="A64" s="95"/>
      <c r="B64" s="95"/>
      <c r="C64" s="95"/>
      <c r="D64" s="95"/>
      <c r="E64" s="256" t="s">
        <v>49</v>
      </c>
      <c r="F64" s="152"/>
      <c r="G64" s="152"/>
      <c r="H64" s="152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ht="12" customHeight="1" x14ac:dyDescent="0.25">
      <c r="A65" s="126"/>
      <c r="B65" s="126"/>
      <c r="C65" s="127"/>
      <c r="D65" s="95"/>
      <c r="E65" s="221" t="s">
        <v>50</v>
      </c>
      <c r="F65" s="184"/>
      <c r="G65" s="255" t="s">
        <v>51</v>
      </c>
      <c r="H65" s="184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ht="12" customHeight="1" x14ac:dyDescent="0.25">
      <c r="A66" s="126"/>
      <c r="B66" s="126"/>
      <c r="C66" s="128"/>
      <c r="D66" s="129"/>
      <c r="E66" s="219" t="s">
        <v>52</v>
      </c>
      <c r="F66" s="170"/>
      <c r="G66" s="219" t="s">
        <v>168</v>
      </c>
      <c r="H66" s="170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ht="12" customHeight="1" x14ac:dyDescent="0.25">
      <c r="A67" s="126"/>
      <c r="B67" s="126"/>
      <c r="C67" s="128"/>
      <c r="D67" s="129"/>
      <c r="E67" s="219" t="s">
        <v>53</v>
      </c>
      <c r="F67" s="170"/>
      <c r="G67" s="219" t="s">
        <v>169</v>
      </c>
      <c r="H67" s="170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ht="12" customHeight="1" x14ac:dyDescent="0.25">
      <c r="A68" s="130"/>
      <c r="B68" s="128"/>
      <c r="C68" s="128"/>
      <c r="D68" s="129"/>
      <c r="E68" s="219" t="s">
        <v>54</v>
      </c>
      <c r="F68" s="170"/>
      <c r="G68" s="219" t="s">
        <v>170</v>
      </c>
      <c r="H68" s="170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ht="12" customHeight="1" x14ac:dyDescent="0.25">
      <c r="A69" s="130"/>
      <c r="B69" s="128"/>
      <c r="C69" s="128"/>
      <c r="D69" s="129"/>
      <c r="E69" s="219" t="s">
        <v>55</v>
      </c>
      <c r="F69" s="170"/>
      <c r="G69" s="219" t="s">
        <v>171</v>
      </c>
      <c r="H69" s="170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ht="15.75" customHeight="1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ht="15.75" customHeight="1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s="133" customFormat="1" ht="67.5" customHeight="1" x14ac:dyDescent="0.25">
      <c r="A72" s="240" t="s">
        <v>192</v>
      </c>
      <c r="B72" s="241"/>
      <c r="C72" s="241"/>
      <c r="D72" s="241"/>
      <c r="E72" s="241"/>
      <c r="F72" s="241"/>
      <c r="G72" s="241"/>
      <c r="H72" s="242"/>
      <c r="I72" s="131"/>
      <c r="J72" s="131"/>
      <c r="K72" s="131"/>
      <c r="L72" s="131"/>
      <c r="M72" s="131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spans="1:26" s="133" customFormat="1" ht="54.75" customHeight="1" x14ac:dyDescent="0.25">
      <c r="A73" s="237" t="s">
        <v>193</v>
      </c>
      <c r="B73" s="238"/>
      <c r="C73" s="238"/>
      <c r="D73" s="238"/>
      <c r="E73" s="238"/>
      <c r="F73" s="238"/>
      <c r="G73" s="238"/>
      <c r="H73" s="239"/>
      <c r="I73" s="131"/>
      <c r="J73" s="131"/>
      <c r="K73" s="131"/>
      <c r="L73" s="131"/>
      <c r="M73" s="131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spans="1:26" s="133" customFormat="1" ht="54.75" customHeight="1" x14ac:dyDescent="0.25">
      <c r="A74" s="237" t="s">
        <v>204</v>
      </c>
      <c r="B74" s="238"/>
      <c r="C74" s="238"/>
      <c r="D74" s="238"/>
      <c r="E74" s="238"/>
      <c r="F74" s="238"/>
      <c r="G74" s="238"/>
      <c r="H74" s="239"/>
      <c r="I74" s="131"/>
      <c r="J74" s="131"/>
      <c r="K74" s="131"/>
      <c r="L74" s="131"/>
      <c r="M74" s="131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spans="1:26" s="133" customFormat="1" ht="54.75" customHeight="1" x14ac:dyDescent="0.25">
      <c r="A75" s="243" t="s">
        <v>181</v>
      </c>
      <c r="B75" s="244"/>
      <c r="C75" s="244"/>
      <c r="D75" s="244"/>
      <c r="E75" s="244"/>
      <c r="F75" s="244"/>
      <c r="G75" s="244"/>
      <c r="H75" s="245"/>
      <c r="I75" s="131"/>
      <c r="J75" s="131"/>
      <c r="K75" s="131"/>
      <c r="L75" s="131"/>
      <c r="M75" s="131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spans="1:26" ht="15.75" customHeight="1" x14ac:dyDescent="0.2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ht="15.75" customHeight="1" x14ac:dyDescent="0.2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ht="15.75" customHeight="1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ht="15.75" customHeight="1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ht="15.75" customHeight="1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ht="15.75" customHeight="1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ht="15.75" customHeight="1" x14ac:dyDescent="0.2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ht="15.75" customHeight="1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ht="15.75" customHeight="1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ht="15.75" customHeight="1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ht="15.75" customHeight="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ht="15.75" customHeight="1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ht="15.75" customHeight="1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ht="15.75" customHeight="1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ht="15.75" customHeight="1" x14ac:dyDescent="0.2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ht="15.75" customHeight="1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ht="15.75" customHeight="1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ht="15.75" customHeight="1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ht="15.75" customHeight="1" x14ac:dyDescent="0.2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ht="15.75" customHeight="1" x14ac:dyDescent="0.2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ht="15.75" customHeight="1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ht="15.75" customHeight="1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ht="15.75" customHeight="1" x14ac:dyDescent="0.2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ht="15.75" customHeight="1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ht="15.75" customHeight="1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 ht="15.75" customHeight="1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 ht="15.75" customHeight="1" x14ac:dyDescent="0.2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 ht="15.75" customHeight="1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 ht="15.75" customHeight="1" x14ac:dyDescent="0.2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 ht="15.75" customHeight="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 ht="15.75" customHeight="1" x14ac:dyDescent="0.2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 ht="15.75" customHeight="1" x14ac:dyDescent="0.2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 ht="15.75" customHeight="1" x14ac:dyDescent="0.2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 ht="15.75" customHeight="1" x14ac:dyDescent="0.2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 ht="15.75" customHeight="1" x14ac:dyDescent="0.2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 ht="15.75" customHeight="1" x14ac:dyDescent="0.2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 ht="15.75" customHeight="1" x14ac:dyDescent="0.2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 ht="15.75" customHeight="1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 ht="15.75" customHeight="1" x14ac:dyDescent="0.2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 ht="15.75" customHeight="1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 ht="15.75" customHeight="1" x14ac:dyDescent="0.2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 ht="15.75" customHeight="1" x14ac:dyDescent="0.2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 ht="15.75" customHeight="1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 ht="15.75" customHeight="1" x14ac:dyDescent="0.2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 ht="15.75" customHeight="1" x14ac:dyDescent="0.2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 ht="15.75" customHeight="1" x14ac:dyDescent="0.2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 ht="15.75" customHeight="1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 ht="15.75" customHeight="1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 ht="15.75" customHeigh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 ht="15.75" customHeight="1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 ht="15.75" customHeigh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 ht="15.75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 ht="15.75" customHeight="1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 ht="15.75" customHeight="1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 ht="15.75" customHeight="1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 ht="15.75" customHeight="1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 ht="15.75" customHeight="1" x14ac:dyDescent="0.2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 ht="15.75" customHeight="1" x14ac:dyDescent="0.2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 ht="15.75" customHeight="1" x14ac:dyDescent="0.2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 ht="15.75" customHeight="1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 ht="15.75" customHeight="1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 ht="15.75" customHeight="1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 ht="15.75" customHeight="1" x14ac:dyDescent="0.2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 ht="15.75" customHeight="1" x14ac:dyDescent="0.2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 ht="15.75" customHeight="1" x14ac:dyDescent="0.2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 ht="15.75" customHeight="1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 ht="15.75" customHeight="1" x14ac:dyDescent="0.2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 ht="15.75" customHeight="1" x14ac:dyDescent="0.2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 ht="15.75" customHeight="1" x14ac:dyDescent="0.2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 ht="15.75" customHeight="1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 ht="15.75" customHeight="1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 ht="15.75" customHeight="1" x14ac:dyDescent="0.2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 ht="15.75" customHeight="1" x14ac:dyDescent="0.2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 ht="15.75" customHeight="1" x14ac:dyDescent="0.2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 ht="15.75" customHeight="1" x14ac:dyDescent="0.2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 ht="15.75" customHeight="1" x14ac:dyDescent="0.2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 ht="15.75" customHeight="1" x14ac:dyDescent="0.2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 ht="15.75" customHeight="1" x14ac:dyDescent="0.2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 ht="15.75" customHeight="1" x14ac:dyDescent="0.2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 ht="15.75" customHeight="1" x14ac:dyDescent="0.2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 ht="15.75" customHeight="1" x14ac:dyDescent="0.2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 ht="15.75" customHeight="1" x14ac:dyDescent="0.2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 ht="15.75" customHeight="1" x14ac:dyDescent="0.2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 ht="15.75" customHeight="1" x14ac:dyDescent="0.25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 ht="15.75" customHeight="1" x14ac:dyDescent="0.25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 ht="15.75" customHeight="1" x14ac:dyDescent="0.25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 ht="15.75" customHeight="1" x14ac:dyDescent="0.25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 ht="15.75" customHeight="1" x14ac:dyDescent="0.2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 ht="15.75" customHeight="1" x14ac:dyDescent="0.25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 ht="15.75" customHeight="1" x14ac:dyDescent="0.2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 ht="15.75" customHeight="1" x14ac:dyDescent="0.25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 ht="15.75" customHeight="1" x14ac:dyDescent="0.25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 ht="15.75" customHeight="1" x14ac:dyDescent="0.25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 ht="15.75" customHeight="1" x14ac:dyDescent="0.25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 ht="15.75" customHeight="1" x14ac:dyDescent="0.25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 ht="15.75" customHeight="1" x14ac:dyDescent="0.25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 ht="15.75" customHeight="1" x14ac:dyDescent="0.2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 ht="15.75" customHeight="1" x14ac:dyDescent="0.25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 ht="15.75" customHeight="1" x14ac:dyDescent="0.25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 ht="15.75" customHeight="1" x14ac:dyDescent="0.2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 ht="15.75" customHeight="1" x14ac:dyDescent="0.25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 ht="15.75" customHeight="1" x14ac:dyDescent="0.25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 ht="15.75" customHeight="1" x14ac:dyDescent="0.2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 ht="15.75" customHeight="1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 ht="15.75" customHeight="1" x14ac:dyDescent="0.2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 ht="15.75" customHeight="1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 ht="15.75" customHeight="1" x14ac:dyDescent="0.2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 ht="15.75" customHeight="1" x14ac:dyDescent="0.2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 ht="15.75" customHeight="1" x14ac:dyDescent="0.2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 ht="15.75" customHeight="1" x14ac:dyDescent="0.2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 ht="15.75" customHeight="1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 ht="15.75" customHeight="1" x14ac:dyDescent="0.2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 ht="15.75" customHeight="1" x14ac:dyDescent="0.2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 ht="15.75" customHeight="1" x14ac:dyDescent="0.2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 ht="15.75" customHeight="1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 ht="15.75" customHeight="1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 ht="15.75" customHeight="1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 ht="15.75" customHeight="1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 ht="15.75" customHeight="1" x14ac:dyDescent="0.2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 ht="15.75" customHeight="1" x14ac:dyDescent="0.2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 ht="15.75" customHeight="1" x14ac:dyDescent="0.2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 ht="15.75" customHeight="1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 ht="15.75" customHeight="1" x14ac:dyDescent="0.2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 ht="15.75" customHeight="1" x14ac:dyDescent="0.25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 ht="15.75" customHeight="1" x14ac:dyDescent="0.25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 ht="15.75" customHeight="1" x14ac:dyDescent="0.25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 ht="15.75" customHeight="1" x14ac:dyDescent="0.25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 ht="15.75" customHeight="1" x14ac:dyDescent="0.25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 ht="15.75" customHeight="1" x14ac:dyDescent="0.25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 ht="15.75" customHeight="1" x14ac:dyDescent="0.25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 ht="15.75" customHeight="1" x14ac:dyDescent="0.25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 ht="15.75" customHeight="1" x14ac:dyDescent="0.25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 ht="15.75" customHeight="1" x14ac:dyDescent="0.25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 ht="15.75" customHeight="1" x14ac:dyDescent="0.25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 ht="15.75" customHeight="1" x14ac:dyDescent="0.25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 ht="15.75" customHeight="1" x14ac:dyDescent="0.25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 ht="15.75" customHeight="1" x14ac:dyDescent="0.25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 ht="15.75" customHeight="1" x14ac:dyDescent="0.25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 ht="15.75" customHeight="1" x14ac:dyDescent="0.25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 ht="15.75" customHeight="1" x14ac:dyDescent="0.25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 ht="15.75" customHeight="1" x14ac:dyDescent="0.25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 ht="15.75" customHeight="1" x14ac:dyDescent="0.25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 ht="15.75" customHeight="1" x14ac:dyDescent="0.25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 ht="15.75" customHeight="1" x14ac:dyDescent="0.25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 ht="15.75" customHeight="1" x14ac:dyDescent="0.25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 ht="15.75" customHeight="1" x14ac:dyDescent="0.25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 ht="15.75" customHeight="1" x14ac:dyDescent="0.25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 ht="15.75" customHeight="1" x14ac:dyDescent="0.25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 ht="15.75" customHeight="1" x14ac:dyDescent="0.25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 ht="15.75" customHeight="1" x14ac:dyDescent="0.25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 ht="15.75" customHeight="1" x14ac:dyDescent="0.25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 ht="15.75" customHeight="1" x14ac:dyDescent="0.25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 ht="15.75" customHeight="1" x14ac:dyDescent="0.25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 ht="15.75" customHeight="1" x14ac:dyDescent="0.25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 ht="15.75" customHeight="1" x14ac:dyDescent="0.25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 ht="15.75" customHeight="1" x14ac:dyDescent="0.25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 ht="15.75" customHeight="1" x14ac:dyDescent="0.25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 ht="15.75" customHeight="1" x14ac:dyDescent="0.25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 ht="15.75" customHeight="1" x14ac:dyDescent="0.25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 ht="15.75" customHeight="1" x14ac:dyDescent="0.2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 ht="15.75" customHeight="1" x14ac:dyDescent="0.25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 ht="15.75" customHeight="1" x14ac:dyDescent="0.25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 ht="15.75" customHeight="1" x14ac:dyDescent="0.25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 ht="15.75" customHeight="1" x14ac:dyDescent="0.25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 ht="15.75" customHeight="1" x14ac:dyDescent="0.25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 ht="15.75" customHeight="1" x14ac:dyDescent="0.25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 ht="15.75" customHeight="1" x14ac:dyDescent="0.2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 ht="15.75" customHeight="1" x14ac:dyDescent="0.25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 ht="15.75" customHeight="1" x14ac:dyDescent="0.25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 ht="15.75" customHeight="1" x14ac:dyDescent="0.25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 ht="15.75" customHeight="1" x14ac:dyDescent="0.25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 ht="15.75" customHeight="1" x14ac:dyDescent="0.25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 ht="15.75" customHeight="1" x14ac:dyDescent="0.25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 ht="15.75" customHeight="1" x14ac:dyDescent="0.25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 ht="15.75" customHeight="1" x14ac:dyDescent="0.25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 ht="15.75" customHeight="1" x14ac:dyDescent="0.25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 ht="15.75" customHeight="1" x14ac:dyDescent="0.25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 ht="15.75" customHeight="1" x14ac:dyDescent="0.25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 ht="15.75" customHeight="1" x14ac:dyDescent="0.25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 ht="15.75" customHeight="1" x14ac:dyDescent="0.25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 ht="15.75" customHeight="1" x14ac:dyDescent="0.25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 ht="15.75" customHeight="1" x14ac:dyDescent="0.25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 ht="15.75" customHeight="1" x14ac:dyDescent="0.25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 ht="15.75" customHeight="1" x14ac:dyDescent="0.25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 ht="15.75" customHeight="1" x14ac:dyDescent="0.25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 ht="15.75" customHeight="1" x14ac:dyDescent="0.25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 ht="15.75" customHeight="1" x14ac:dyDescent="0.25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 ht="15.75" customHeight="1" x14ac:dyDescent="0.25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 ht="15.75" customHeight="1" x14ac:dyDescent="0.25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 ht="15.75" customHeight="1" x14ac:dyDescent="0.25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 ht="15.75" customHeight="1" x14ac:dyDescent="0.25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 ht="15.75" customHeight="1" x14ac:dyDescent="0.25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 ht="15.75" customHeight="1" x14ac:dyDescent="0.25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 ht="15.75" customHeight="1" x14ac:dyDescent="0.25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 ht="15.75" customHeight="1" x14ac:dyDescent="0.25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 ht="15.75" customHeight="1" x14ac:dyDescent="0.25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 ht="15.75" customHeight="1" x14ac:dyDescent="0.25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 ht="15.75" customHeight="1" x14ac:dyDescent="0.25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 ht="15.75" customHeight="1" x14ac:dyDescent="0.25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 ht="15.75" customHeight="1" x14ac:dyDescent="0.25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 ht="15.75" customHeight="1" x14ac:dyDescent="0.25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 ht="15.75" customHeight="1" x14ac:dyDescent="0.25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 ht="15.75" customHeight="1" x14ac:dyDescent="0.25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 ht="15.75" customHeight="1" x14ac:dyDescent="0.25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 ht="15.75" customHeight="1" x14ac:dyDescent="0.25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 ht="15.75" customHeight="1" x14ac:dyDescent="0.25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 ht="15.75" customHeight="1" x14ac:dyDescent="0.25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 ht="15.75" customHeight="1" x14ac:dyDescent="0.25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 ht="15.75" customHeight="1" x14ac:dyDescent="0.25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 ht="15.75" customHeight="1" x14ac:dyDescent="0.25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 ht="15.75" customHeight="1" x14ac:dyDescent="0.25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 ht="15.75" customHeight="1" x14ac:dyDescent="0.25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 ht="15.75" customHeight="1" x14ac:dyDescent="0.25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 ht="15.75" customHeight="1" x14ac:dyDescent="0.25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spans="1:26" ht="15.75" customHeight="1" x14ac:dyDescent="0.25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spans="1:26" ht="15.75" customHeight="1" x14ac:dyDescent="0.25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spans="1:26" ht="15.75" customHeight="1" x14ac:dyDescent="0.25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spans="1:26" ht="15.75" customHeight="1" x14ac:dyDescent="0.25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spans="1:26" ht="15.75" customHeight="1" x14ac:dyDescent="0.25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spans="1:26" ht="15.75" customHeight="1" x14ac:dyDescent="0.25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spans="1:26" ht="15.75" customHeight="1" x14ac:dyDescent="0.25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spans="1:26" ht="15.75" customHeight="1" x14ac:dyDescent="0.25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spans="1:26" ht="15.75" customHeight="1" x14ac:dyDescent="0.25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spans="1:26" ht="15.75" customHeight="1" x14ac:dyDescent="0.25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spans="1:26" ht="15.75" customHeight="1" x14ac:dyDescent="0.25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spans="1:26" ht="15.75" customHeight="1" x14ac:dyDescent="0.25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spans="1:26" ht="15.75" customHeight="1" x14ac:dyDescent="0.25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spans="1:26" ht="15.75" customHeight="1" x14ac:dyDescent="0.25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spans="1:26" ht="15.75" customHeight="1" x14ac:dyDescent="0.25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spans="1:26" ht="15.75" customHeight="1" x14ac:dyDescent="0.25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spans="1:26" ht="15.75" customHeight="1" x14ac:dyDescent="0.25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spans="1:26" ht="15.75" customHeight="1" x14ac:dyDescent="0.25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spans="1:26" ht="15.75" customHeight="1" x14ac:dyDescent="0.25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spans="1:26" ht="15.75" customHeight="1" x14ac:dyDescent="0.25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spans="1:26" ht="15.75" customHeight="1" x14ac:dyDescent="0.25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spans="1:26" ht="15.75" customHeight="1" x14ac:dyDescent="0.25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spans="1:26" ht="15.75" customHeight="1" x14ac:dyDescent="0.25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spans="1:26" ht="15.75" customHeight="1" x14ac:dyDescent="0.25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spans="1:26" ht="15.75" customHeight="1" x14ac:dyDescent="0.25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spans="1:26" ht="15.75" customHeight="1" x14ac:dyDescent="0.25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spans="1:26" ht="15.75" customHeight="1" x14ac:dyDescent="0.25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spans="1:26" ht="15.75" customHeight="1" x14ac:dyDescent="0.25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spans="1:26" ht="15.75" customHeight="1" x14ac:dyDescent="0.25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spans="1:26" ht="15.75" customHeight="1" x14ac:dyDescent="0.25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spans="1:26" ht="15.75" customHeight="1" x14ac:dyDescent="0.25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spans="1:26" ht="15.75" customHeight="1" x14ac:dyDescent="0.25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spans="1:26" ht="15.75" customHeight="1" x14ac:dyDescent="0.25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spans="1:26" ht="15.75" customHeight="1" x14ac:dyDescent="0.25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spans="1:26" ht="15.75" customHeight="1" x14ac:dyDescent="0.25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spans="1:26" ht="15.75" customHeight="1" x14ac:dyDescent="0.25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spans="1:26" ht="15.75" customHeight="1" x14ac:dyDescent="0.25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spans="1:26" ht="15.75" customHeight="1" x14ac:dyDescent="0.25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spans="1:26" ht="15.75" customHeight="1" x14ac:dyDescent="0.25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spans="1:26" ht="15.75" customHeight="1" x14ac:dyDescent="0.25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spans="1:26" ht="15.75" customHeight="1" x14ac:dyDescent="0.25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spans="1:26" ht="15.75" customHeight="1" x14ac:dyDescent="0.25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spans="1:26" ht="15.75" customHeight="1" x14ac:dyDescent="0.25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spans="1:26" ht="15.75" customHeight="1" x14ac:dyDescent="0.25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spans="1:26" ht="15.75" customHeight="1" x14ac:dyDescent="0.25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spans="1:26" ht="15.75" customHeight="1" x14ac:dyDescent="0.25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spans="1:26" ht="15.75" customHeight="1" x14ac:dyDescent="0.25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  <row r="337" spans="1:26" ht="15.75" customHeight="1" x14ac:dyDescent="0.25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</row>
    <row r="338" spans="1:26" ht="15.75" customHeight="1" x14ac:dyDescent="0.25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</row>
    <row r="339" spans="1:26" ht="15.75" customHeight="1" x14ac:dyDescent="0.25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</row>
    <row r="340" spans="1:26" ht="15.75" customHeight="1" x14ac:dyDescent="0.25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</row>
    <row r="341" spans="1:26" ht="15.75" customHeight="1" x14ac:dyDescent="0.25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</row>
    <row r="342" spans="1:26" ht="15.75" customHeight="1" x14ac:dyDescent="0.25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</row>
    <row r="343" spans="1:26" ht="15.75" customHeight="1" x14ac:dyDescent="0.25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</row>
    <row r="344" spans="1:26" ht="15.75" customHeight="1" x14ac:dyDescent="0.25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</row>
    <row r="345" spans="1:26" ht="15.75" customHeight="1" x14ac:dyDescent="0.25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</row>
    <row r="346" spans="1:26" ht="15.75" customHeight="1" x14ac:dyDescent="0.25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</row>
    <row r="347" spans="1:26" ht="15.75" customHeight="1" x14ac:dyDescent="0.25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</row>
    <row r="348" spans="1:26" ht="15.75" customHeight="1" x14ac:dyDescent="0.25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</row>
    <row r="349" spans="1:26" ht="15.75" customHeight="1" x14ac:dyDescent="0.25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</row>
    <row r="350" spans="1:26" ht="15.75" customHeight="1" x14ac:dyDescent="0.25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</row>
    <row r="351" spans="1:26" ht="15.75" customHeight="1" x14ac:dyDescent="0.25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</row>
    <row r="352" spans="1:26" ht="15.75" customHeight="1" x14ac:dyDescent="0.25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</row>
    <row r="353" spans="1:26" ht="15.75" customHeight="1" x14ac:dyDescent="0.25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</row>
    <row r="354" spans="1:26" ht="15.75" customHeight="1" x14ac:dyDescent="0.25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</row>
    <row r="355" spans="1:26" ht="15.75" customHeight="1" x14ac:dyDescent="0.25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</row>
    <row r="356" spans="1:26" ht="15.75" customHeight="1" x14ac:dyDescent="0.25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</row>
    <row r="357" spans="1:26" ht="15.75" customHeight="1" x14ac:dyDescent="0.25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</row>
    <row r="358" spans="1:26" ht="15.75" customHeight="1" x14ac:dyDescent="0.25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</row>
    <row r="359" spans="1:26" ht="15.75" customHeight="1" x14ac:dyDescent="0.25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</row>
    <row r="360" spans="1:26" ht="15.75" customHeight="1" x14ac:dyDescent="0.25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</row>
    <row r="361" spans="1:26" ht="15.75" customHeight="1" x14ac:dyDescent="0.25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</row>
    <row r="362" spans="1:26" ht="15.75" customHeight="1" x14ac:dyDescent="0.25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</row>
    <row r="363" spans="1:26" ht="15.75" customHeight="1" x14ac:dyDescent="0.25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</row>
    <row r="364" spans="1:26" ht="15.75" customHeight="1" x14ac:dyDescent="0.25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</row>
    <row r="365" spans="1:26" ht="15.75" customHeight="1" x14ac:dyDescent="0.25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</row>
    <row r="366" spans="1:26" ht="15.75" customHeight="1" x14ac:dyDescent="0.25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</row>
    <row r="367" spans="1:26" ht="15.75" customHeight="1" x14ac:dyDescent="0.25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</row>
    <row r="368" spans="1:26" ht="15.75" customHeight="1" x14ac:dyDescent="0.25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</row>
    <row r="369" spans="1:26" ht="15.75" customHeight="1" x14ac:dyDescent="0.25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</row>
    <row r="370" spans="1:26" ht="15.75" customHeight="1" x14ac:dyDescent="0.25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</row>
    <row r="371" spans="1:26" ht="15.75" customHeight="1" x14ac:dyDescent="0.25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</row>
    <row r="372" spans="1:26" ht="15.75" customHeight="1" x14ac:dyDescent="0.25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</row>
    <row r="373" spans="1:26" ht="15.75" customHeight="1" x14ac:dyDescent="0.25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</row>
    <row r="374" spans="1:26" ht="15.75" customHeight="1" x14ac:dyDescent="0.25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</row>
    <row r="375" spans="1:26" ht="15.75" customHeight="1" x14ac:dyDescent="0.25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</row>
    <row r="376" spans="1:26" ht="15.75" customHeight="1" x14ac:dyDescent="0.25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</row>
    <row r="377" spans="1:26" ht="15.75" customHeight="1" x14ac:dyDescent="0.25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</row>
    <row r="378" spans="1:26" ht="15.75" customHeight="1" x14ac:dyDescent="0.25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</row>
    <row r="379" spans="1:26" ht="15.75" customHeight="1" x14ac:dyDescent="0.25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</row>
    <row r="380" spans="1:26" ht="15.75" customHeight="1" x14ac:dyDescent="0.25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</row>
    <row r="381" spans="1:26" ht="15.75" customHeight="1" x14ac:dyDescent="0.25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</row>
    <row r="382" spans="1:26" ht="15.75" customHeight="1" x14ac:dyDescent="0.25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</row>
    <row r="383" spans="1:26" ht="15.75" customHeight="1" x14ac:dyDescent="0.25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</row>
    <row r="384" spans="1:26" ht="15.75" customHeight="1" x14ac:dyDescent="0.25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</row>
    <row r="385" spans="1:26" ht="15.75" customHeight="1" x14ac:dyDescent="0.25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</row>
    <row r="386" spans="1:26" ht="15.75" customHeight="1" x14ac:dyDescent="0.25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</row>
    <row r="387" spans="1:26" ht="15.75" customHeight="1" x14ac:dyDescent="0.25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</row>
    <row r="388" spans="1:26" ht="15.75" customHeight="1" x14ac:dyDescent="0.25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</row>
    <row r="389" spans="1:26" ht="15.75" customHeight="1" x14ac:dyDescent="0.25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</row>
    <row r="390" spans="1:26" ht="15.75" customHeight="1" x14ac:dyDescent="0.25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</row>
    <row r="391" spans="1:26" ht="15.75" customHeight="1" x14ac:dyDescent="0.25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</row>
    <row r="392" spans="1:26" ht="15.75" customHeight="1" x14ac:dyDescent="0.25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</row>
    <row r="393" spans="1:26" ht="15.75" customHeight="1" x14ac:dyDescent="0.25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</row>
    <row r="394" spans="1:26" ht="15.75" customHeight="1" x14ac:dyDescent="0.25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</row>
    <row r="395" spans="1:26" ht="15.75" customHeight="1" x14ac:dyDescent="0.25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</row>
    <row r="396" spans="1:26" ht="15.75" customHeight="1" x14ac:dyDescent="0.25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</row>
    <row r="397" spans="1:26" ht="15.75" customHeight="1" x14ac:dyDescent="0.25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</row>
    <row r="398" spans="1:26" ht="15.75" customHeight="1" x14ac:dyDescent="0.25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</row>
    <row r="399" spans="1:26" ht="15.75" customHeight="1" x14ac:dyDescent="0.25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</row>
    <row r="400" spans="1:26" ht="15.75" customHeight="1" x14ac:dyDescent="0.25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</row>
    <row r="401" spans="1:26" ht="15.75" customHeight="1" x14ac:dyDescent="0.25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</row>
    <row r="402" spans="1:26" ht="15.75" customHeight="1" x14ac:dyDescent="0.25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</row>
    <row r="403" spans="1:26" ht="15.75" customHeight="1" x14ac:dyDescent="0.25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</row>
    <row r="404" spans="1:26" ht="15.75" customHeight="1" x14ac:dyDescent="0.25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</row>
    <row r="405" spans="1:26" ht="15.75" customHeight="1" x14ac:dyDescent="0.25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</row>
    <row r="406" spans="1:26" ht="15.75" customHeight="1" x14ac:dyDescent="0.25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</row>
    <row r="407" spans="1:26" ht="15.75" customHeight="1" x14ac:dyDescent="0.25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</row>
    <row r="408" spans="1:26" ht="15.75" customHeight="1" x14ac:dyDescent="0.25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</row>
    <row r="409" spans="1:26" ht="15.75" customHeight="1" x14ac:dyDescent="0.25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</row>
    <row r="410" spans="1:26" ht="15.75" customHeight="1" x14ac:dyDescent="0.25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</row>
    <row r="411" spans="1:26" ht="15.75" customHeight="1" x14ac:dyDescent="0.25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</row>
    <row r="412" spans="1:26" ht="15.75" customHeight="1" x14ac:dyDescent="0.25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</row>
    <row r="413" spans="1:26" ht="15.75" customHeight="1" x14ac:dyDescent="0.25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</row>
    <row r="414" spans="1:26" ht="15.75" customHeight="1" x14ac:dyDescent="0.25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</row>
    <row r="415" spans="1:26" ht="15.75" customHeight="1" x14ac:dyDescent="0.25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</row>
    <row r="416" spans="1:26" ht="15.75" customHeight="1" x14ac:dyDescent="0.25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</row>
    <row r="417" spans="1:26" ht="15.75" customHeight="1" x14ac:dyDescent="0.25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</row>
    <row r="418" spans="1:26" ht="15.75" customHeight="1" x14ac:dyDescent="0.25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</row>
    <row r="419" spans="1:26" ht="15.75" customHeight="1" x14ac:dyDescent="0.25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</row>
    <row r="420" spans="1:26" ht="15.75" customHeight="1" x14ac:dyDescent="0.25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</row>
    <row r="421" spans="1:26" ht="15.75" customHeight="1" x14ac:dyDescent="0.25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</row>
    <row r="422" spans="1:26" ht="15.75" customHeight="1" x14ac:dyDescent="0.25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</row>
    <row r="423" spans="1:26" ht="15.75" customHeight="1" x14ac:dyDescent="0.25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</row>
    <row r="424" spans="1:26" ht="15.75" customHeight="1" x14ac:dyDescent="0.25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</row>
    <row r="425" spans="1:26" ht="15.75" customHeight="1" x14ac:dyDescent="0.25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</row>
    <row r="426" spans="1:26" ht="15.75" customHeight="1" x14ac:dyDescent="0.25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</row>
    <row r="427" spans="1:26" ht="15.75" customHeight="1" x14ac:dyDescent="0.25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</row>
    <row r="428" spans="1:26" ht="15.75" customHeight="1" x14ac:dyDescent="0.25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</row>
    <row r="429" spans="1:26" ht="15.75" customHeight="1" x14ac:dyDescent="0.25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</row>
    <row r="430" spans="1:26" ht="15.75" customHeight="1" x14ac:dyDescent="0.25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</row>
    <row r="431" spans="1:26" ht="15.75" customHeight="1" x14ac:dyDescent="0.25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</row>
    <row r="432" spans="1:26" ht="15.75" customHeight="1" x14ac:dyDescent="0.25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</row>
    <row r="433" spans="1:26" ht="15.75" customHeight="1" x14ac:dyDescent="0.25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</row>
    <row r="434" spans="1:26" ht="15.75" customHeight="1" x14ac:dyDescent="0.25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</row>
    <row r="435" spans="1:26" ht="15.75" customHeight="1" x14ac:dyDescent="0.25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</row>
    <row r="436" spans="1:26" ht="15.75" customHeight="1" x14ac:dyDescent="0.25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</row>
    <row r="437" spans="1:26" ht="15.75" customHeight="1" x14ac:dyDescent="0.25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</row>
    <row r="438" spans="1:26" ht="15.75" customHeight="1" x14ac:dyDescent="0.25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</row>
    <row r="439" spans="1:26" ht="15.75" customHeight="1" x14ac:dyDescent="0.25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</row>
    <row r="440" spans="1:26" ht="15.75" customHeight="1" x14ac:dyDescent="0.25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</row>
    <row r="441" spans="1:26" ht="15.75" customHeight="1" x14ac:dyDescent="0.25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</row>
    <row r="442" spans="1:26" ht="15.75" customHeight="1" x14ac:dyDescent="0.25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</row>
    <row r="443" spans="1:26" ht="15.75" customHeight="1" x14ac:dyDescent="0.25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</row>
    <row r="444" spans="1:26" ht="15.75" customHeight="1" x14ac:dyDescent="0.25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</row>
    <row r="445" spans="1:26" ht="15.75" customHeight="1" x14ac:dyDescent="0.25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</row>
    <row r="446" spans="1:26" ht="15.75" customHeight="1" x14ac:dyDescent="0.25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</row>
    <row r="447" spans="1:26" ht="15.75" customHeight="1" x14ac:dyDescent="0.25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</row>
    <row r="448" spans="1:26" ht="15.75" customHeight="1" x14ac:dyDescent="0.25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</row>
    <row r="449" spans="1:26" ht="15.75" customHeight="1" x14ac:dyDescent="0.25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</row>
    <row r="450" spans="1:26" ht="15.75" customHeight="1" x14ac:dyDescent="0.25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</row>
    <row r="451" spans="1:26" ht="15.75" customHeight="1" x14ac:dyDescent="0.25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</row>
    <row r="452" spans="1:26" ht="15.75" customHeight="1" x14ac:dyDescent="0.25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</row>
    <row r="453" spans="1:26" ht="15.75" customHeight="1" x14ac:dyDescent="0.25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</row>
    <row r="454" spans="1:26" ht="15.75" customHeight="1" x14ac:dyDescent="0.25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</row>
    <row r="455" spans="1:26" ht="15.75" customHeight="1" x14ac:dyDescent="0.25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</row>
    <row r="456" spans="1:26" ht="15.75" customHeight="1" x14ac:dyDescent="0.25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</row>
    <row r="457" spans="1:26" ht="15.75" customHeight="1" x14ac:dyDescent="0.25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</row>
    <row r="458" spans="1:26" ht="15.75" customHeight="1" x14ac:dyDescent="0.25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</row>
    <row r="459" spans="1:26" ht="15.75" customHeight="1" x14ac:dyDescent="0.25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</row>
    <row r="460" spans="1:26" ht="15.75" customHeight="1" x14ac:dyDescent="0.25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</row>
    <row r="461" spans="1:26" ht="15.75" customHeight="1" x14ac:dyDescent="0.25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</row>
    <row r="462" spans="1:26" ht="15.75" customHeight="1" x14ac:dyDescent="0.25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</row>
    <row r="463" spans="1:26" ht="15.75" customHeight="1" x14ac:dyDescent="0.25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</row>
    <row r="464" spans="1:26" ht="15.75" customHeight="1" x14ac:dyDescent="0.25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</row>
    <row r="465" spans="1:26" ht="15.75" customHeight="1" x14ac:dyDescent="0.25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</row>
    <row r="466" spans="1:26" ht="15.75" customHeight="1" x14ac:dyDescent="0.25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</row>
    <row r="467" spans="1:26" ht="15.75" customHeight="1" x14ac:dyDescent="0.25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</row>
    <row r="468" spans="1:26" ht="15.75" customHeight="1" x14ac:dyDescent="0.25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</row>
    <row r="469" spans="1:26" ht="15.75" customHeight="1" x14ac:dyDescent="0.25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</row>
    <row r="470" spans="1:26" ht="15.75" customHeight="1" x14ac:dyDescent="0.25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</row>
    <row r="471" spans="1:26" ht="15.75" customHeight="1" x14ac:dyDescent="0.25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</row>
    <row r="472" spans="1:26" ht="15.75" customHeight="1" x14ac:dyDescent="0.25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</row>
    <row r="473" spans="1:26" ht="15.75" customHeight="1" x14ac:dyDescent="0.25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</row>
    <row r="474" spans="1:26" ht="15.75" customHeight="1" x14ac:dyDescent="0.25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</row>
    <row r="475" spans="1:26" ht="15.75" customHeight="1" x14ac:dyDescent="0.25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</row>
    <row r="476" spans="1:26" ht="15.75" customHeight="1" x14ac:dyDescent="0.25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</row>
    <row r="477" spans="1:26" ht="15.75" customHeight="1" x14ac:dyDescent="0.25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</row>
    <row r="478" spans="1:26" ht="15.75" customHeight="1" x14ac:dyDescent="0.25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</row>
    <row r="479" spans="1:26" ht="15.75" customHeight="1" x14ac:dyDescent="0.25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</row>
    <row r="480" spans="1:26" ht="15.75" customHeight="1" x14ac:dyDescent="0.25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</row>
    <row r="481" spans="1:26" ht="15.75" customHeight="1" x14ac:dyDescent="0.25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</row>
    <row r="482" spans="1:26" ht="15.75" customHeight="1" x14ac:dyDescent="0.25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</row>
    <row r="483" spans="1:26" ht="15.75" customHeight="1" x14ac:dyDescent="0.25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</row>
    <row r="484" spans="1:26" ht="15.75" customHeight="1" x14ac:dyDescent="0.25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</row>
    <row r="485" spans="1:26" ht="15.75" customHeight="1" x14ac:dyDescent="0.25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</row>
    <row r="486" spans="1:26" ht="15.75" customHeight="1" x14ac:dyDescent="0.25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</row>
    <row r="487" spans="1:26" ht="15.75" customHeight="1" x14ac:dyDescent="0.25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</row>
    <row r="488" spans="1:26" ht="15.75" customHeight="1" x14ac:dyDescent="0.25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</row>
    <row r="489" spans="1:26" ht="15.75" customHeight="1" x14ac:dyDescent="0.25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</row>
    <row r="490" spans="1:26" ht="15.75" customHeight="1" x14ac:dyDescent="0.25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</row>
    <row r="491" spans="1:26" ht="15.75" customHeight="1" x14ac:dyDescent="0.25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</row>
    <row r="492" spans="1:26" ht="15.75" customHeight="1" x14ac:dyDescent="0.25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</row>
    <row r="493" spans="1:26" ht="15.75" customHeight="1" x14ac:dyDescent="0.25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</row>
    <row r="494" spans="1:26" ht="15.75" customHeight="1" x14ac:dyDescent="0.25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</row>
    <row r="495" spans="1:26" ht="15.75" customHeight="1" x14ac:dyDescent="0.25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</row>
    <row r="496" spans="1:26" ht="15.75" customHeight="1" x14ac:dyDescent="0.25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</row>
    <row r="497" spans="1:26" ht="15.75" customHeight="1" x14ac:dyDescent="0.25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</row>
    <row r="498" spans="1:26" ht="15.75" customHeight="1" x14ac:dyDescent="0.25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</row>
    <row r="499" spans="1:26" ht="15.75" customHeight="1" x14ac:dyDescent="0.25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</row>
    <row r="500" spans="1:26" ht="15.75" customHeight="1" x14ac:dyDescent="0.25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</row>
    <row r="501" spans="1:26" ht="15.75" customHeight="1" x14ac:dyDescent="0.25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</row>
    <row r="502" spans="1:26" ht="15.75" customHeight="1" x14ac:dyDescent="0.25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</row>
    <row r="503" spans="1:26" ht="15.75" customHeight="1" x14ac:dyDescent="0.25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</row>
    <row r="504" spans="1:26" ht="15.75" customHeight="1" x14ac:dyDescent="0.25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</row>
    <row r="505" spans="1:26" ht="15.75" customHeight="1" x14ac:dyDescent="0.25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</row>
    <row r="506" spans="1:26" ht="15.75" customHeight="1" x14ac:dyDescent="0.25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</row>
    <row r="507" spans="1:26" ht="15.75" customHeight="1" x14ac:dyDescent="0.25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</row>
    <row r="508" spans="1:26" ht="15.75" customHeight="1" x14ac:dyDescent="0.25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</row>
    <row r="509" spans="1:26" ht="15.75" customHeight="1" x14ac:dyDescent="0.25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</row>
    <row r="510" spans="1:26" ht="15.75" customHeight="1" x14ac:dyDescent="0.25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</row>
    <row r="511" spans="1:26" ht="15.75" customHeight="1" x14ac:dyDescent="0.25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</row>
    <row r="512" spans="1:26" ht="15.75" customHeight="1" x14ac:dyDescent="0.25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</row>
    <row r="513" spans="1:26" ht="15.75" customHeight="1" x14ac:dyDescent="0.25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</row>
    <row r="514" spans="1:26" ht="15.75" customHeight="1" x14ac:dyDescent="0.25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</row>
    <row r="515" spans="1:26" ht="15.75" customHeight="1" x14ac:dyDescent="0.25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</row>
    <row r="516" spans="1:26" ht="15.75" customHeight="1" x14ac:dyDescent="0.25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</row>
    <row r="517" spans="1:26" ht="15.75" customHeight="1" x14ac:dyDescent="0.25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</row>
    <row r="518" spans="1:26" ht="15.75" customHeight="1" x14ac:dyDescent="0.25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</row>
    <row r="519" spans="1:26" ht="15.75" customHeight="1" x14ac:dyDescent="0.25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</row>
    <row r="520" spans="1:26" ht="15.75" customHeight="1" x14ac:dyDescent="0.25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</row>
    <row r="521" spans="1:26" ht="15.75" customHeight="1" x14ac:dyDescent="0.25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</row>
    <row r="522" spans="1:26" ht="15.75" customHeight="1" x14ac:dyDescent="0.25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</row>
    <row r="523" spans="1:26" ht="15.75" customHeight="1" x14ac:dyDescent="0.25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</row>
    <row r="524" spans="1:26" ht="15.75" customHeight="1" x14ac:dyDescent="0.25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</row>
    <row r="525" spans="1:26" ht="15.75" customHeight="1" x14ac:dyDescent="0.25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</row>
    <row r="526" spans="1:26" ht="15.75" customHeight="1" x14ac:dyDescent="0.25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</row>
    <row r="527" spans="1:26" ht="15.75" customHeight="1" x14ac:dyDescent="0.25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</row>
    <row r="528" spans="1:26" ht="15.75" customHeight="1" x14ac:dyDescent="0.25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</row>
    <row r="529" spans="1:26" ht="15.75" customHeight="1" x14ac:dyDescent="0.25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</row>
    <row r="530" spans="1:26" ht="15.75" customHeight="1" x14ac:dyDescent="0.25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</row>
    <row r="531" spans="1:26" ht="15.75" customHeight="1" x14ac:dyDescent="0.25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</row>
    <row r="532" spans="1:26" ht="15.75" customHeight="1" x14ac:dyDescent="0.25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</row>
    <row r="533" spans="1:26" ht="15.75" customHeight="1" x14ac:dyDescent="0.25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</row>
    <row r="534" spans="1:26" ht="15.75" customHeight="1" x14ac:dyDescent="0.25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</row>
    <row r="535" spans="1:26" ht="15.75" customHeight="1" x14ac:dyDescent="0.25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</row>
    <row r="536" spans="1:26" ht="15.75" customHeight="1" x14ac:dyDescent="0.25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</row>
    <row r="537" spans="1:26" ht="15.75" customHeight="1" x14ac:dyDescent="0.25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</row>
    <row r="538" spans="1:26" ht="15.75" customHeight="1" x14ac:dyDescent="0.25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</row>
    <row r="539" spans="1:26" ht="15.75" customHeight="1" x14ac:dyDescent="0.25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</row>
    <row r="540" spans="1:26" ht="15.75" customHeight="1" x14ac:dyDescent="0.25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</row>
    <row r="541" spans="1:26" ht="15.75" customHeight="1" x14ac:dyDescent="0.25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</row>
    <row r="542" spans="1:26" ht="15.75" customHeight="1" x14ac:dyDescent="0.25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</row>
    <row r="543" spans="1:26" ht="15.75" customHeight="1" x14ac:dyDescent="0.25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</row>
    <row r="544" spans="1:26" ht="15.75" customHeight="1" x14ac:dyDescent="0.25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</row>
    <row r="545" spans="1:26" ht="15.75" customHeight="1" x14ac:dyDescent="0.25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</row>
    <row r="546" spans="1:26" ht="15.75" customHeight="1" x14ac:dyDescent="0.25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</row>
    <row r="547" spans="1:26" ht="15.75" customHeight="1" x14ac:dyDescent="0.25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</row>
    <row r="548" spans="1:26" ht="15.75" customHeight="1" x14ac:dyDescent="0.25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</row>
    <row r="549" spans="1:26" ht="15.75" customHeight="1" x14ac:dyDescent="0.25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</row>
    <row r="550" spans="1:26" ht="15.75" customHeight="1" x14ac:dyDescent="0.25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</row>
    <row r="551" spans="1:26" ht="15.75" customHeight="1" x14ac:dyDescent="0.25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</row>
    <row r="552" spans="1:26" ht="15.75" customHeight="1" x14ac:dyDescent="0.25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</row>
    <row r="553" spans="1:26" ht="15.75" customHeight="1" x14ac:dyDescent="0.25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</row>
    <row r="554" spans="1:26" ht="15.75" customHeight="1" x14ac:dyDescent="0.25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</row>
    <row r="555" spans="1:26" ht="15.75" customHeight="1" x14ac:dyDescent="0.25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</row>
    <row r="556" spans="1:26" ht="15.75" customHeight="1" x14ac:dyDescent="0.25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</row>
    <row r="557" spans="1:26" ht="15.75" customHeight="1" x14ac:dyDescent="0.25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</row>
    <row r="558" spans="1:26" ht="15.75" customHeight="1" x14ac:dyDescent="0.25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</row>
    <row r="559" spans="1:26" ht="15.75" customHeight="1" x14ac:dyDescent="0.25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</row>
    <row r="560" spans="1:26" ht="15.75" customHeight="1" x14ac:dyDescent="0.25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</row>
    <row r="561" spans="1:26" ht="15.75" customHeight="1" x14ac:dyDescent="0.25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</row>
    <row r="562" spans="1:26" ht="15.75" customHeight="1" x14ac:dyDescent="0.25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</row>
    <row r="563" spans="1:26" ht="15.75" customHeight="1" x14ac:dyDescent="0.25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</row>
    <row r="564" spans="1:26" ht="15.75" customHeight="1" x14ac:dyDescent="0.25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</row>
    <row r="565" spans="1:26" ht="15.75" customHeight="1" x14ac:dyDescent="0.25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</row>
    <row r="566" spans="1:26" ht="15.75" customHeight="1" x14ac:dyDescent="0.25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</row>
    <row r="567" spans="1:26" ht="15.75" customHeight="1" x14ac:dyDescent="0.25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</row>
    <row r="568" spans="1:26" ht="15.75" customHeight="1" x14ac:dyDescent="0.25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</row>
    <row r="569" spans="1:26" ht="15.75" customHeight="1" x14ac:dyDescent="0.25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</row>
    <row r="570" spans="1:26" ht="15.75" customHeight="1" x14ac:dyDescent="0.25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</row>
    <row r="571" spans="1:26" ht="15.75" customHeight="1" x14ac:dyDescent="0.25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</row>
    <row r="572" spans="1:26" ht="15.75" customHeight="1" x14ac:dyDescent="0.25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</row>
    <row r="573" spans="1:26" ht="15.75" customHeight="1" x14ac:dyDescent="0.25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</row>
    <row r="574" spans="1:26" ht="15.75" customHeight="1" x14ac:dyDescent="0.25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</row>
    <row r="575" spans="1:26" ht="15.75" customHeight="1" x14ac:dyDescent="0.25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</row>
    <row r="576" spans="1:26" ht="15.75" customHeight="1" x14ac:dyDescent="0.25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</row>
    <row r="577" spans="1:26" ht="15.75" customHeight="1" x14ac:dyDescent="0.25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</row>
    <row r="578" spans="1:26" ht="15.75" customHeight="1" x14ac:dyDescent="0.25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</row>
    <row r="579" spans="1:26" ht="15.75" customHeight="1" x14ac:dyDescent="0.25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</row>
    <row r="580" spans="1:26" ht="15.75" customHeight="1" x14ac:dyDescent="0.25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</row>
    <row r="581" spans="1:26" ht="15.75" customHeight="1" x14ac:dyDescent="0.25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</row>
    <row r="582" spans="1:26" ht="15.75" customHeight="1" x14ac:dyDescent="0.25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</row>
    <row r="583" spans="1:26" ht="15.75" customHeight="1" x14ac:dyDescent="0.25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</row>
    <row r="584" spans="1:26" ht="15.75" customHeight="1" x14ac:dyDescent="0.25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</row>
    <row r="585" spans="1:26" ht="15.75" customHeight="1" x14ac:dyDescent="0.25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</row>
    <row r="586" spans="1:26" ht="15.75" customHeight="1" x14ac:dyDescent="0.25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</row>
    <row r="587" spans="1:26" ht="15.75" customHeight="1" x14ac:dyDescent="0.25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</row>
    <row r="588" spans="1:26" ht="15.75" customHeight="1" x14ac:dyDescent="0.25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</row>
    <row r="589" spans="1:26" ht="15.75" customHeight="1" x14ac:dyDescent="0.25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</row>
    <row r="590" spans="1:26" ht="15.75" customHeight="1" x14ac:dyDescent="0.25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</row>
    <row r="591" spans="1:26" ht="15.75" customHeight="1" x14ac:dyDescent="0.25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</row>
    <row r="592" spans="1:26" ht="15.75" customHeight="1" x14ac:dyDescent="0.25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</row>
    <row r="593" spans="1:26" ht="15.75" customHeight="1" x14ac:dyDescent="0.25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</row>
    <row r="594" spans="1:26" ht="15.75" customHeight="1" x14ac:dyDescent="0.25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</row>
    <row r="595" spans="1:26" ht="15.75" customHeight="1" x14ac:dyDescent="0.25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</row>
    <row r="596" spans="1:26" ht="15.75" customHeight="1" x14ac:dyDescent="0.25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</row>
    <row r="597" spans="1:26" ht="15.75" customHeight="1" x14ac:dyDescent="0.25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</row>
    <row r="598" spans="1:26" ht="15.75" customHeight="1" x14ac:dyDescent="0.25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</row>
    <row r="599" spans="1:26" ht="15.75" customHeight="1" x14ac:dyDescent="0.25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</row>
    <row r="600" spans="1:26" ht="15.75" customHeight="1" x14ac:dyDescent="0.25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</row>
    <row r="601" spans="1:26" ht="15.75" customHeight="1" x14ac:dyDescent="0.25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</row>
    <row r="602" spans="1:26" ht="15.75" customHeight="1" x14ac:dyDescent="0.25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</row>
    <row r="603" spans="1:26" ht="15.75" customHeight="1" x14ac:dyDescent="0.25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spans="1:26" ht="15.75" customHeight="1" x14ac:dyDescent="0.25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spans="1:26" ht="15.75" customHeight="1" x14ac:dyDescent="0.25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spans="1:26" ht="15.75" customHeight="1" x14ac:dyDescent="0.25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spans="1:26" ht="15.75" customHeight="1" x14ac:dyDescent="0.25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spans="1:26" ht="15.75" customHeight="1" x14ac:dyDescent="0.25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spans="1:26" ht="15.75" customHeight="1" x14ac:dyDescent="0.25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spans="1:26" ht="15.75" customHeight="1" x14ac:dyDescent="0.25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spans="1:26" ht="15.75" customHeight="1" x14ac:dyDescent="0.25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spans="1:26" ht="15.75" customHeight="1" x14ac:dyDescent="0.25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spans="1:26" ht="15.75" customHeight="1" x14ac:dyDescent="0.25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spans="1:26" ht="15.75" customHeight="1" x14ac:dyDescent="0.25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spans="1:26" ht="15.75" customHeight="1" x14ac:dyDescent="0.25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spans="1:26" ht="15.75" customHeight="1" x14ac:dyDescent="0.25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spans="1:26" ht="15.75" customHeight="1" x14ac:dyDescent="0.25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spans="1:26" ht="15.75" customHeight="1" x14ac:dyDescent="0.25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spans="1:26" ht="15.75" customHeight="1" x14ac:dyDescent="0.25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spans="1:26" ht="15.75" customHeight="1" x14ac:dyDescent="0.25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spans="1:26" ht="15.75" customHeight="1" x14ac:dyDescent="0.25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spans="1:26" ht="15.75" customHeight="1" x14ac:dyDescent="0.25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spans="1:26" ht="15.75" customHeight="1" x14ac:dyDescent="0.25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spans="1:26" ht="15.75" customHeight="1" x14ac:dyDescent="0.25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spans="1:26" ht="15.75" customHeight="1" x14ac:dyDescent="0.25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spans="1:26" ht="15.75" customHeight="1" x14ac:dyDescent="0.25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spans="1:26" ht="15.75" customHeight="1" x14ac:dyDescent="0.25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spans="1:26" ht="15.75" customHeight="1" x14ac:dyDescent="0.25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spans="1:26" ht="15.75" customHeight="1" x14ac:dyDescent="0.25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spans="1:26" ht="15.75" customHeight="1" x14ac:dyDescent="0.25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spans="1:26" ht="15.75" customHeight="1" x14ac:dyDescent="0.25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spans="1:26" ht="15.75" customHeight="1" x14ac:dyDescent="0.25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spans="1:26" ht="15.75" customHeight="1" x14ac:dyDescent="0.25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spans="1:26" ht="15.75" customHeight="1" x14ac:dyDescent="0.25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spans="1:26" ht="15.75" customHeight="1" x14ac:dyDescent="0.25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spans="1:26" ht="15.75" customHeight="1" x14ac:dyDescent="0.25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spans="1:26" ht="15.75" customHeight="1" x14ac:dyDescent="0.25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spans="1:26" ht="15.75" customHeight="1" x14ac:dyDescent="0.25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spans="1:26" ht="15.75" customHeight="1" x14ac:dyDescent="0.25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spans="1:26" ht="15.75" customHeight="1" x14ac:dyDescent="0.25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spans="1:26" ht="15.75" customHeight="1" x14ac:dyDescent="0.25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spans="1:26" ht="15.75" customHeight="1" x14ac:dyDescent="0.25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spans="1:26" ht="15.75" customHeight="1" x14ac:dyDescent="0.25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  <row r="644" spans="1:26" ht="15.75" customHeight="1" x14ac:dyDescent="0.25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</row>
    <row r="645" spans="1:26" ht="15.75" customHeight="1" x14ac:dyDescent="0.25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</row>
    <row r="646" spans="1:26" ht="15.75" customHeight="1" x14ac:dyDescent="0.25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</row>
    <row r="647" spans="1:26" ht="15.75" customHeight="1" x14ac:dyDescent="0.25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</row>
    <row r="648" spans="1:26" ht="15.75" customHeight="1" x14ac:dyDescent="0.25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</row>
    <row r="649" spans="1:26" ht="15.75" customHeight="1" x14ac:dyDescent="0.25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</row>
    <row r="650" spans="1:26" ht="15.75" customHeight="1" x14ac:dyDescent="0.25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</row>
    <row r="651" spans="1:26" ht="15.75" customHeight="1" x14ac:dyDescent="0.25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</row>
    <row r="652" spans="1:26" ht="15.75" customHeight="1" x14ac:dyDescent="0.25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</row>
    <row r="653" spans="1:26" ht="15.75" customHeight="1" x14ac:dyDescent="0.25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</row>
    <row r="654" spans="1:26" ht="15.75" customHeight="1" x14ac:dyDescent="0.25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</row>
    <row r="655" spans="1:26" ht="15.75" customHeight="1" x14ac:dyDescent="0.25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</row>
    <row r="656" spans="1:26" ht="15.75" customHeight="1" x14ac:dyDescent="0.25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</row>
    <row r="657" spans="1:26" ht="15.75" customHeight="1" x14ac:dyDescent="0.25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</row>
    <row r="658" spans="1:26" ht="15.75" customHeight="1" x14ac:dyDescent="0.25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</row>
    <row r="659" spans="1:26" ht="15.75" customHeight="1" x14ac:dyDescent="0.25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</row>
    <row r="660" spans="1:26" ht="15.75" customHeight="1" x14ac:dyDescent="0.25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</row>
    <row r="661" spans="1:26" ht="15.75" customHeight="1" x14ac:dyDescent="0.25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</row>
    <row r="662" spans="1:26" ht="15.75" customHeight="1" x14ac:dyDescent="0.25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</row>
    <row r="663" spans="1:26" ht="15.75" customHeight="1" x14ac:dyDescent="0.25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</row>
    <row r="664" spans="1:26" ht="15.75" customHeight="1" x14ac:dyDescent="0.25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</row>
    <row r="665" spans="1:26" ht="15.75" customHeight="1" x14ac:dyDescent="0.25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</row>
    <row r="666" spans="1:26" ht="15.75" customHeight="1" x14ac:dyDescent="0.25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</row>
    <row r="667" spans="1:26" ht="15.75" customHeight="1" x14ac:dyDescent="0.25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</row>
    <row r="668" spans="1:26" ht="15.75" customHeight="1" x14ac:dyDescent="0.25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</row>
    <row r="669" spans="1:26" ht="15.75" customHeight="1" x14ac:dyDescent="0.25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</row>
    <row r="670" spans="1:26" ht="15.75" customHeight="1" x14ac:dyDescent="0.25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</row>
    <row r="671" spans="1:26" ht="15.75" customHeight="1" x14ac:dyDescent="0.25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</row>
    <row r="672" spans="1:26" ht="15.75" customHeight="1" x14ac:dyDescent="0.25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</row>
    <row r="673" spans="1:26" ht="15.75" customHeight="1" x14ac:dyDescent="0.25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</row>
    <row r="674" spans="1:26" ht="15.75" customHeight="1" x14ac:dyDescent="0.25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</row>
    <row r="675" spans="1:26" ht="15.75" customHeight="1" x14ac:dyDescent="0.25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</row>
    <row r="676" spans="1:26" ht="15.75" customHeight="1" x14ac:dyDescent="0.25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</row>
    <row r="677" spans="1:26" ht="15.75" customHeight="1" x14ac:dyDescent="0.25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</row>
    <row r="678" spans="1:26" ht="15.75" customHeight="1" x14ac:dyDescent="0.25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</row>
    <row r="679" spans="1:26" ht="15.75" customHeight="1" x14ac:dyDescent="0.25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</row>
    <row r="680" spans="1:26" ht="15.75" customHeight="1" x14ac:dyDescent="0.25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</row>
    <row r="681" spans="1:26" ht="15.75" customHeight="1" x14ac:dyDescent="0.25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</row>
    <row r="682" spans="1:26" ht="15.75" customHeight="1" x14ac:dyDescent="0.25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</row>
    <row r="683" spans="1:26" ht="15.75" customHeight="1" x14ac:dyDescent="0.25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</row>
    <row r="684" spans="1:26" ht="15.75" customHeight="1" x14ac:dyDescent="0.25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</row>
    <row r="685" spans="1:26" ht="15.75" customHeight="1" x14ac:dyDescent="0.25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</row>
    <row r="686" spans="1:26" ht="15.75" customHeight="1" x14ac:dyDescent="0.25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</row>
    <row r="687" spans="1:26" ht="15.75" customHeight="1" x14ac:dyDescent="0.25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</row>
    <row r="688" spans="1:26" ht="15.75" customHeight="1" x14ac:dyDescent="0.25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</row>
    <row r="689" spans="1:26" ht="15.75" customHeight="1" x14ac:dyDescent="0.25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</row>
    <row r="690" spans="1:26" ht="15.75" customHeight="1" x14ac:dyDescent="0.25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</row>
    <row r="691" spans="1:26" ht="15.75" customHeight="1" x14ac:dyDescent="0.25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</row>
    <row r="692" spans="1:26" ht="15.75" customHeight="1" x14ac:dyDescent="0.25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</row>
    <row r="693" spans="1:26" ht="15.75" customHeight="1" x14ac:dyDescent="0.25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</row>
    <row r="694" spans="1:26" ht="15.75" customHeight="1" x14ac:dyDescent="0.25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</row>
    <row r="695" spans="1:26" ht="15.75" customHeight="1" x14ac:dyDescent="0.25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</row>
    <row r="696" spans="1:26" ht="15.75" customHeight="1" x14ac:dyDescent="0.25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</row>
    <row r="697" spans="1:26" ht="15.75" customHeight="1" x14ac:dyDescent="0.25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</row>
    <row r="698" spans="1:26" ht="15.75" customHeight="1" x14ac:dyDescent="0.25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</row>
    <row r="699" spans="1:26" ht="15.75" customHeight="1" x14ac:dyDescent="0.25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</row>
    <row r="700" spans="1:26" ht="15.75" customHeight="1" x14ac:dyDescent="0.25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</row>
    <row r="701" spans="1:26" ht="15.75" customHeight="1" x14ac:dyDescent="0.25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</row>
    <row r="702" spans="1:26" ht="15.75" customHeight="1" x14ac:dyDescent="0.25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</row>
    <row r="703" spans="1:26" ht="15.75" customHeight="1" x14ac:dyDescent="0.25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</row>
    <row r="704" spans="1:26" ht="15.75" customHeight="1" x14ac:dyDescent="0.25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</row>
    <row r="705" spans="1:26" ht="15.75" customHeight="1" x14ac:dyDescent="0.25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</row>
    <row r="706" spans="1:26" ht="15.75" customHeight="1" x14ac:dyDescent="0.25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</row>
    <row r="707" spans="1:26" ht="15.75" customHeight="1" x14ac:dyDescent="0.25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</row>
    <row r="708" spans="1:26" ht="15.75" customHeight="1" x14ac:dyDescent="0.25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</row>
    <row r="709" spans="1:26" ht="15.75" customHeight="1" x14ac:dyDescent="0.25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</row>
    <row r="710" spans="1:26" ht="15.75" customHeight="1" x14ac:dyDescent="0.25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</row>
    <row r="711" spans="1:26" ht="15.75" customHeight="1" x14ac:dyDescent="0.25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</row>
    <row r="712" spans="1:26" ht="15.75" customHeight="1" x14ac:dyDescent="0.25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</row>
    <row r="713" spans="1:26" ht="15.75" customHeight="1" x14ac:dyDescent="0.25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</row>
    <row r="714" spans="1:26" ht="15.75" customHeight="1" x14ac:dyDescent="0.25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</row>
    <row r="715" spans="1:26" ht="15.75" customHeight="1" x14ac:dyDescent="0.25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</row>
    <row r="716" spans="1:26" ht="15.75" customHeight="1" x14ac:dyDescent="0.25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</row>
    <row r="717" spans="1:26" ht="15.75" customHeight="1" x14ac:dyDescent="0.25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</row>
    <row r="718" spans="1:26" ht="15.75" customHeight="1" x14ac:dyDescent="0.25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</row>
    <row r="719" spans="1:26" ht="15.75" customHeight="1" x14ac:dyDescent="0.25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</row>
    <row r="720" spans="1:26" ht="15.75" customHeight="1" x14ac:dyDescent="0.25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</row>
    <row r="721" spans="1:26" ht="15.75" customHeight="1" x14ac:dyDescent="0.25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</row>
    <row r="722" spans="1:26" ht="15.75" customHeight="1" x14ac:dyDescent="0.25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</row>
    <row r="723" spans="1:26" ht="15.75" customHeight="1" x14ac:dyDescent="0.25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</row>
    <row r="724" spans="1:26" ht="15.75" customHeight="1" x14ac:dyDescent="0.25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</row>
    <row r="725" spans="1:26" ht="15.75" customHeight="1" x14ac:dyDescent="0.25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</row>
    <row r="726" spans="1:26" ht="15.75" customHeight="1" x14ac:dyDescent="0.25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</row>
    <row r="727" spans="1:26" ht="15.75" customHeight="1" x14ac:dyDescent="0.25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</row>
    <row r="728" spans="1:26" ht="15.75" customHeight="1" x14ac:dyDescent="0.25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</row>
    <row r="729" spans="1:26" ht="15.75" customHeight="1" x14ac:dyDescent="0.25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</row>
    <row r="730" spans="1:26" ht="15.75" customHeight="1" x14ac:dyDescent="0.25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</row>
    <row r="731" spans="1:26" ht="15.75" customHeight="1" x14ac:dyDescent="0.25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</row>
    <row r="732" spans="1:26" ht="15.75" customHeight="1" x14ac:dyDescent="0.25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</row>
    <row r="733" spans="1:26" ht="15.75" customHeight="1" x14ac:dyDescent="0.25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</row>
    <row r="734" spans="1:26" ht="15.75" customHeight="1" x14ac:dyDescent="0.25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</row>
    <row r="735" spans="1:26" ht="15.75" customHeight="1" x14ac:dyDescent="0.25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</row>
    <row r="736" spans="1:26" ht="15.75" customHeight="1" x14ac:dyDescent="0.25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</row>
    <row r="737" spans="1:26" ht="15.75" customHeight="1" x14ac:dyDescent="0.25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</row>
    <row r="738" spans="1:26" ht="15.75" customHeight="1" x14ac:dyDescent="0.25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</row>
    <row r="739" spans="1:26" ht="15.75" customHeight="1" x14ac:dyDescent="0.25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</row>
    <row r="740" spans="1:26" ht="15.75" customHeight="1" x14ac:dyDescent="0.25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</row>
    <row r="741" spans="1:26" ht="15.75" customHeight="1" x14ac:dyDescent="0.25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</row>
    <row r="742" spans="1:26" ht="15.75" customHeight="1" x14ac:dyDescent="0.25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</row>
    <row r="743" spans="1:26" ht="15.75" customHeight="1" x14ac:dyDescent="0.25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</row>
    <row r="744" spans="1:26" ht="15.75" customHeight="1" x14ac:dyDescent="0.25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</row>
    <row r="745" spans="1:26" ht="15.75" customHeight="1" x14ac:dyDescent="0.25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</row>
    <row r="746" spans="1:26" ht="15.75" customHeight="1" x14ac:dyDescent="0.25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</row>
    <row r="747" spans="1:26" ht="15.75" customHeight="1" x14ac:dyDescent="0.25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</row>
    <row r="748" spans="1:26" ht="15.75" customHeight="1" x14ac:dyDescent="0.25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</row>
    <row r="749" spans="1:26" ht="15.75" customHeight="1" x14ac:dyDescent="0.25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</row>
    <row r="750" spans="1:26" ht="15.75" customHeight="1" x14ac:dyDescent="0.25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</row>
    <row r="751" spans="1:26" ht="15.75" customHeight="1" x14ac:dyDescent="0.25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</row>
    <row r="752" spans="1:26" ht="15.75" customHeight="1" x14ac:dyDescent="0.25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</row>
    <row r="753" spans="1:26" ht="15.75" customHeight="1" x14ac:dyDescent="0.25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</row>
    <row r="754" spans="1:26" ht="15.75" customHeight="1" x14ac:dyDescent="0.25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</row>
    <row r="755" spans="1:26" ht="15.75" customHeight="1" x14ac:dyDescent="0.25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</row>
    <row r="756" spans="1:26" ht="15.75" customHeight="1" x14ac:dyDescent="0.25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</row>
    <row r="757" spans="1:26" ht="15.75" customHeight="1" x14ac:dyDescent="0.25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</row>
    <row r="758" spans="1:26" ht="15.75" customHeight="1" x14ac:dyDescent="0.25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</row>
    <row r="759" spans="1:26" ht="15.75" customHeight="1" x14ac:dyDescent="0.25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</row>
    <row r="760" spans="1:26" ht="15.75" customHeight="1" x14ac:dyDescent="0.25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</row>
    <row r="761" spans="1:26" ht="15.75" customHeight="1" x14ac:dyDescent="0.25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</row>
    <row r="762" spans="1:26" ht="15.75" customHeight="1" x14ac:dyDescent="0.25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</row>
    <row r="763" spans="1:26" ht="15.75" customHeight="1" x14ac:dyDescent="0.25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</row>
    <row r="764" spans="1:26" ht="15.75" customHeight="1" x14ac:dyDescent="0.25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</row>
    <row r="765" spans="1:26" ht="15.75" customHeight="1" x14ac:dyDescent="0.25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</row>
    <row r="766" spans="1:26" ht="15.75" customHeight="1" x14ac:dyDescent="0.25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</row>
    <row r="767" spans="1:26" ht="15.75" customHeight="1" x14ac:dyDescent="0.25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</row>
    <row r="768" spans="1:26" ht="15.75" customHeight="1" x14ac:dyDescent="0.25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</row>
    <row r="769" spans="1:26" ht="15.75" customHeight="1" x14ac:dyDescent="0.25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</row>
    <row r="770" spans="1:26" ht="15.75" customHeight="1" x14ac:dyDescent="0.25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</row>
    <row r="771" spans="1:26" ht="15.75" customHeight="1" x14ac:dyDescent="0.25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</row>
    <row r="772" spans="1:26" ht="15.75" customHeight="1" x14ac:dyDescent="0.25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</row>
    <row r="773" spans="1:26" ht="15.75" customHeight="1" x14ac:dyDescent="0.25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</row>
    <row r="774" spans="1:26" ht="15.75" customHeight="1" x14ac:dyDescent="0.25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</row>
    <row r="775" spans="1:26" ht="15.75" customHeight="1" x14ac:dyDescent="0.25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</row>
    <row r="776" spans="1:26" ht="15.75" customHeight="1" x14ac:dyDescent="0.25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</row>
    <row r="777" spans="1:26" ht="15.75" customHeight="1" x14ac:dyDescent="0.25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</row>
    <row r="778" spans="1:26" ht="15.75" customHeight="1" x14ac:dyDescent="0.25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</row>
    <row r="779" spans="1:26" ht="15.75" customHeight="1" x14ac:dyDescent="0.25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</row>
    <row r="780" spans="1:26" ht="15.75" customHeight="1" x14ac:dyDescent="0.25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</row>
    <row r="781" spans="1:26" ht="15.75" customHeight="1" x14ac:dyDescent="0.25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</row>
    <row r="782" spans="1:26" ht="15.75" customHeight="1" x14ac:dyDescent="0.25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</row>
    <row r="783" spans="1:26" ht="15.75" customHeight="1" x14ac:dyDescent="0.25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</row>
    <row r="784" spans="1:26" ht="15.75" customHeight="1" x14ac:dyDescent="0.25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</row>
    <row r="785" spans="1:26" ht="15.75" customHeight="1" x14ac:dyDescent="0.25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</row>
    <row r="786" spans="1:26" ht="15.75" customHeight="1" x14ac:dyDescent="0.25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</row>
    <row r="787" spans="1:26" ht="15.75" customHeight="1" x14ac:dyDescent="0.25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</row>
    <row r="788" spans="1:26" ht="15.75" customHeight="1" x14ac:dyDescent="0.25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</row>
    <row r="789" spans="1:26" ht="15.75" customHeight="1" x14ac:dyDescent="0.25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</row>
    <row r="790" spans="1:26" ht="15.75" customHeight="1" x14ac:dyDescent="0.25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</row>
    <row r="791" spans="1:26" ht="15.75" customHeight="1" x14ac:dyDescent="0.25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</row>
    <row r="792" spans="1:26" ht="15.75" customHeight="1" x14ac:dyDescent="0.25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</row>
    <row r="793" spans="1:26" ht="15.75" customHeight="1" x14ac:dyDescent="0.25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</row>
    <row r="794" spans="1:26" ht="15.75" customHeight="1" x14ac:dyDescent="0.25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</row>
    <row r="795" spans="1:26" ht="15.75" customHeight="1" x14ac:dyDescent="0.25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</row>
    <row r="796" spans="1:26" ht="15.75" customHeight="1" x14ac:dyDescent="0.25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</row>
    <row r="797" spans="1:26" ht="15.75" customHeight="1" x14ac:dyDescent="0.25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</row>
    <row r="798" spans="1:26" ht="15.75" customHeight="1" x14ac:dyDescent="0.25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</row>
    <row r="799" spans="1:26" ht="15.75" customHeight="1" x14ac:dyDescent="0.25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</row>
    <row r="800" spans="1:26" ht="15.75" customHeight="1" x14ac:dyDescent="0.25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</row>
    <row r="801" spans="1:26" ht="15.75" customHeight="1" x14ac:dyDescent="0.25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</row>
    <row r="802" spans="1:26" ht="15.75" customHeight="1" x14ac:dyDescent="0.25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</row>
    <row r="803" spans="1:26" ht="15.75" customHeight="1" x14ac:dyDescent="0.25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</row>
    <row r="804" spans="1:26" ht="15.75" customHeight="1" x14ac:dyDescent="0.25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</row>
    <row r="805" spans="1:26" ht="15.75" customHeight="1" x14ac:dyDescent="0.25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</row>
    <row r="806" spans="1:26" ht="15.75" customHeight="1" x14ac:dyDescent="0.25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</row>
    <row r="807" spans="1:26" ht="15.75" customHeight="1" x14ac:dyDescent="0.25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</row>
    <row r="808" spans="1:26" ht="15.75" customHeight="1" x14ac:dyDescent="0.25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</row>
    <row r="809" spans="1:26" ht="15.75" customHeight="1" x14ac:dyDescent="0.25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</row>
    <row r="810" spans="1:26" ht="15.75" customHeight="1" x14ac:dyDescent="0.25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</row>
    <row r="811" spans="1:26" ht="15.75" customHeight="1" x14ac:dyDescent="0.25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</row>
    <row r="812" spans="1:26" ht="15.75" customHeight="1" x14ac:dyDescent="0.25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</row>
    <row r="813" spans="1:26" ht="15.75" customHeight="1" x14ac:dyDescent="0.25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</row>
    <row r="814" spans="1:26" ht="15.75" customHeight="1" x14ac:dyDescent="0.25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</row>
    <row r="815" spans="1:26" ht="15.75" customHeight="1" x14ac:dyDescent="0.25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</row>
    <row r="816" spans="1:26" ht="15.75" customHeight="1" x14ac:dyDescent="0.25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</row>
    <row r="817" spans="1:26" ht="15.75" customHeight="1" x14ac:dyDescent="0.25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</row>
    <row r="818" spans="1:26" ht="15.75" customHeight="1" x14ac:dyDescent="0.25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</row>
    <row r="819" spans="1:26" ht="15.75" customHeight="1" x14ac:dyDescent="0.25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</row>
    <row r="820" spans="1:26" ht="15.75" customHeight="1" x14ac:dyDescent="0.25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</row>
    <row r="821" spans="1:26" ht="15.75" customHeight="1" x14ac:dyDescent="0.25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</row>
    <row r="822" spans="1:26" ht="15.75" customHeight="1" x14ac:dyDescent="0.25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</row>
    <row r="823" spans="1:26" ht="15.75" customHeight="1" x14ac:dyDescent="0.25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</row>
    <row r="824" spans="1:26" ht="15.75" customHeight="1" x14ac:dyDescent="0.25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</row>
    <row r="825" spans="1:26" ht="15.75" customHeight="1" x14ac:dyDescent="0.25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</row>
    <row r="826" spans="1:26" ht="15.75" customHeight="1" x14ac:dyDescent="0.25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</row>
    <row r="827" spans="1:26" ht="15.75" customHeight="1" x14ac:dyDescent="0.25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</row>
    <row r="828" spans="1:26" ht="15.75" customHeight="1" x14ac:dyDescent="0.25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</row>
    <row r="829" spans="1:26" ht="15.75" customHeight="1" x14ac:dyDescent="0.25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</row>
    <row r="830" spans="1:26" ht="15.75" customHeight="1" x14ac:dyDescent="0.25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</row>
    <row r="831" spans="1:26" ht="15.75" customHeight="1" x14ac:dyDescent="0.25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</row>
    <row r="832" spans="1:26" ht="15.75" customHeight="1" x14ac:dyDescent="0.25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</row>
    <row r="833" spans="1:26" ht="15.75" customHeight="1" x14ac:dyDescent="0.25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</row>
    <row r="834" spans="1:26" ht="15.75" customHeight="1" x14ac:dyDescent="0.25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</row>
    <row r="835" spans="1:26" ht="15.75" customHeight="1" x14ac:dyDescent="0.25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</row>
    <row r="836" spans="1:26" ht="15.75" customHeight="1" x14ac:dyDescent="0.25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</row>
    <row r="837" spans="1:26" ht="15.75" customHeight="1" x14ac:dyDescent="0.25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</row>
    <row r="838" spans="1:26" ht="15.75" customHeight="1" x14ac:dyDescent="0.25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</row>
    <row r="839" spans="1:26" ht="15.75" customHeight="1" x14ac:dyDescent="0.25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</row>
    <row r="840" spans="1:26" ht="15.75" customHeight="1" x14ac:dyDescent="0.25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</row>
    <row r="841" spans="1:26" ht="15.75" customHeight="1" x14ac:dyDescent="0.25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</row>
    <row r="842" spans="1:26" ht="15.75" customHeight="1" x14ac:dyDescent="0.25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</row>
    <row r="843" spans="1:26" ht="15.75" customHeight="1" x14ac:dyDescent="0.25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</row>
    <row r="844" spans="1:26" ht="15.75" customHeight="1" x14ac:dyDescent="0.25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</row>
    <row r="845" spans="1:26" ht="15.75" customHeight="1" x14ac:dyDescent="0.25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</row>
    <row r="846" spans="1:26" ht="15.75" customHeight="1" x14ac:dyDescent="0.25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</row>
    <row r="847" spans="1:26" ht="15.75" customHeight="1" x14ac:dyDescent="0.25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</row>
    <row r="848" spans="1:26" ht="15.75" customHeight="1" x14ac:dyDescent="0.25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</row>
    <row r="849" spans="1:26" ht="15.75" customHeight="1" x14ac:dyDescent="0.25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</row>
    <row r="850" spans="1:26" ht="15.75" customHeight="1" x14ac:dyDescent="0.25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</row>
    <row r="851" spans="1:26" ht="15.75" customHeight="1" x14ac:dyDescent="0.25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</row>
    <row r="852" spans="1:26" ht="15.75" customHeight="1" x14ac:dyDescent="0.25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</row>
    <row r="853" spans="1:26" ht="15.75" customHeight="1" x14ac:dyDescent="0.25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</row>
    <row r="854" spans="1:26" ht="15.75" customHeight="1" x14ac:dyDescent="0.25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</row>
    <row r="855" spans="1:26" ht="15.75" customHeight="1" x14ac:dyDescent="0.25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</row>
    <row r="856" spans="1:26" ht="15.75" customHeight="1" x14ac:dyDescent="0.25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</row>
    <row r="857" spans="1:26" ht="15.75" customHeight="1" x14ac:dyDescent="0.25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</row>
    <row r="858" spans="1:26" ht="15.75" customHeight="1" x14ac:dyDescent="0.25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</row>
    <row r="859" spans="1:26" ht="15.75" customHeight="1" x14ac:dyDescent="0.25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</row>
    <row r="860" spans="1:26" ht="15.75" customHeight="1" x14ac:dyDescent="0.25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</row>
    <row r="861" spans="1:26" ht="15.75" customHeight="1" x14ac:dyDescent="0.25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</row>
    <row r="862" spans="1:26" ht="15.75" customHeight="1" x14ac:dyDescent="0.25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</row>
    <row r="863" spans="1:26" ht="15.75" customHeight="1" x14ac:dyDescent="0.25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</row>
    <row r="864" spans="1:26" ht="15.75" customHeight="1" x14ac:dyDescent="0.25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</row>
    <row r="865" spans="1:26" ht="15.75" customHeight="1" x14ac:dyDescent="0.25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</row>
    <row r="866" spans="1:26" ht="15.75" customHeight="1" x14ac:dyDescent="0.25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</row>
    <row r="867" spans="1:26" ht="15.75" customHeight="1" x14ac:dyDescent="0.25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</row>
    <row r="868" spans="1:26" ht="15.75" customHeight="1" x14ac:dyDescent="0.25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</row>
    <row r="869" spans="1:26" ht="15.75" customHeight="1" x14ac:dyDescent="0.25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</row>
    <row r="870" spans="1:26" ht="15.75" customHeight="1" x14ac:dyDescent="0.25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</row>
    <row r="871" spans="1:26" ht="15.75" customHeight="1" x14ac:dyDescent="0.25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</row>
    <row r="872" spans="1:26" ht="15.75" customHeight="1" x14ac:dyDescent="0.25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</row>
    <row r="873" spans="1:26" ht="15.75" customHeight="1" x14ac:dyDescent="0.25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</row>
    <row r="874" spans="1:26" ht="15.75" customHeight="1" x14ac:dyDescent="0.25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</row>
    <row r="875" spans="1:26" ht="15.75" customHeight="1" x14ac:dyDescent="0.25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</row>
    <row r="876" spans="1:26" ht="15.75" customHeight="1" x14ac:dyDescent="0.25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</row>
    <row r="877" spans="1:26" ht="15.75" customHeight="1" x14ac:dyDescent="0.25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</row>
    <row r="878" spans="1:26" ht="15.75" customHeight="1" x14ac:dyDescent="0.25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</row>
    <row r="879" spans="1:26" ht="15.75" customHeight="1" x14ac:dyDescent="0.25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</row>
    <row r="880" spans="1:26" ht="15.75" customHeight="1" x14ac:dyDescent="0.25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</row>
    <row r="881" spans="1:26" ht="15.75" customHeight="1" x14ac:dyDescent="0.25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</row>
    <row r="882" spans="1:26" ht="15.75" customHeight="1" x14ac:dyDescent="0.25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</row>
    <row r="883" spans="1:26" ht="15.75" customHeight="1" x14ac:dyDescent="0.25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</row>
    <row r="884" spans="1:26" ht="15.75" customHeight="1" x14ac:dyDescent="0.25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</row>
    <row r="885" spans="1:26" ht="15.75" customHeight="1" x14ac:dyDescent="0.25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</row>
    <row r="886" spans="1:26" ht="15.75" customHeight="1" x14ac:dyDescent="0.25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</row>
    <row r="887" spans="1:26" ht="15.75" customHeight="1" x14ac:dyDescent="0.25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</row>
    <row r="888" spans="1:26" ht="15.75" customHeight="1" x14ac:dyDescent="0.25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</row>
    <row r="889" spans="1:26" ht="15.75" customHeight="1" x14ac:dyDescent="0.25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</row>
    <row r="890" spans="1:26" ht="15.75" customHeight="1" x14ac:dyDescent="0.25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</row>
    <row r="891" spans="1:26" ht="15.75" customHeight="1" x14ac:dyDescent="0.25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</row>
    <row r="892" spans="1:26" ht="15.75" customHeight="1" x14ac:dyDescent="0.25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</row>
    <row r="893" spans="1:26" ht="15.75" customHeight="1" x14ac:dyDescent="0.25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</row>
    <row r="894" spans="1:26" ht="15.75" customHeight="1" x14ac:dyDescent="0.25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</row>
    <row r="895" spans="1:26" ht="15.75" customHeight="1" x14ac:dyDescent="0.25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</row>
    <row r="896" spans="1:26" ht="15.75" customHeight="1" x14ac:dyDescent="0.25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</row>
    <row r="897" spans="1:26" ht="15.75" customHeight="1" x14ac:dyDescent="0.25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</row>
    <row r="898" spans="1:26" ht="15.75" customHeight="1" x14ac:dyDescent="0.25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</row>
    <row r="899" spans="1:26" ht="15.75" customHeight="1" x14ac:dyDescent="0.25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</row>
    <row r="900" spans="1:26" ht="15.75" customHeight="1" x14ac:dyDescent="0.25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</row>
    <row r="901" spans="1:26" ht="15.75" customHeight="1" x14ac:dyDescent="0.25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</row>
    <row r="902" spans="1:26" ht="15.75" customHeight="1" x14ac:dyDescent="0.25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</row>
    <row r="903" spans="1:26" ht="15.75" customHeight="1" x14ac:dyDescent="0.25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</row>
    <row r="904" spans="1:26" ht="15.75" customHeight="1" x14ac:dyDescent="0.25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</row>
    <row r="905" spans="1:26" ht="15.75" customHeight="1" x14ac:dyDescent="0.25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</row>
    <row r="906" spans="1:26" ht="15.75" customHeight="1" x14ac:dyDescent="0.25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</row>
    <row r="907" spans="1:26" ht="15.75" customHeight="1" x14ac:dyDescent="0.25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</row>
    <row r="908" spans="1:26" ht="15.75" customHeight="1" x14ac:dyDescent="0.25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</row>
    <row r="909" spans="1:26" ht="15.75" customHeight="1" x14ac:dyDescent="0.25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</row>
    <row r="910" spans="1:26" ht="15.75" customHeight="1" x14ac:dyDescent="0.25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</row>
    <row r="911" spans="1:26" ht="15.75" customHeight="1" x14ac:dyDescent="0.25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</row>
    <row r="912" spans="1:26" ht="15.75" customHeight="1" x14ac:dyDescent="0.25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</row>
    <row r="913" spans="1:26" ht="15.75" customHeight="1" x14ac:dyDescent="0.25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</row>
    <row r="914" spans="1:26" ht="15.75" customHeight="1" x14ac:dyDescent="0.25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</row>
    <row r="915" spans="1:26" ht="15.75" customHeight="1" x14ac:dyDescent="0.25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</row>
    <row r="916" spans="1:26" ht="15.75" customHeight="1" x14ac:dyDescent="0.25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</row>
    <row r="917" spans="1:26" ht="15.75" customHeight="1" x14ac:dyDescent="0.25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</row>
    <row r="918" spans="1:26" ht="15.75" customHeight="1" x14ac:dyDescent="0.25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</row>
    <row r="919" spans="1:26" ht="15.75" customHeight="1" x14ac:dyDescent="0.25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</row>
    <row r="920" spans="1:26" ht="15.75" customHeight="1" x14ac:dyDescent="0.25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</row>
    <row r="921" spans="1:26" ht="15.75" customHeight="1" x14ac:dyDescent="0.25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</row>
    <row r="922" spans="1:26" ht="15.75" customHeight="1" x14ac:dyDescent="0.25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</row>
    <row r="923" spans="1:26" ht="15.75" customHeight="1" x14ac:dyDescent="0.25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</row>
    <row r="924" spans="1:26" ht="15.75" customHeight="1" x14ac:dyDescent="0.25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</row>
    <row r="925" spans="1:26" ht="15.75" customHeight="1" x14ac:dyDescent="0.25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</row>
    <row r="926" spans="1:26" ht="15.75" customHeight="1" x14ac:dyDescent="0.25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</row>
    <row r="927" spans="1:26" ht="15.75" customHeight="1" x14ac:dyDescent="0.25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</row>
    <row r="928" spans="1:26" ht="15.75" customHeight="1" x14ac:dyDescent="0.25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</row>
    <row r="929" spans="1:26" ht="15.75" customHeight="1" x14ac:dyDescent="0.25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</row>
    <row r="930" spans="1:26" ht="15.75" customHeight="1" x14ac:dyDescent="0.25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</row>
    <row r="931" spans="1:26" ht="15.75" customHeight="1" x14ac:dyDescent="0.25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</row>
    <row r="932" spans="1:26" ht="15.75" customHeight="1" x14ac:dyDescent="0.25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</row>
    <row r="933" spans="1:26" ht="15.75" customHeight="1" x14ac:dyDescent="0.25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</row>
    <row r="934" spans="1:26" ht="15.75" customHeight="1" x14ac:dyDescent="0.25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</row>
    <row r="935" spans="1:26" ht="15.75" customHeight="1" x14ac:dyDescent="0.25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</row>
    <row r="936" spans="1:26" ht="15.75" customHeight="1" x14ac:dyDescent="0.25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</row>
    <row r="937" spans="1:26" ht="15.75" customHeight="1" x14ac:dyDescent="0.25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</row>
    <row r="938" spans="1:26" ht="15.75" customHeight="1" x14ac:dyDescent="0.25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</row>
    <row r="939" spans="1:26" ht="15.75" customHeight="1" x14ac:dyDescent="0.25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</row>
    <row r="940" spans="1:26" ht="15.75" customHeight="1" x14ac:dyDescent="0.25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</row>
    <row r="941" spans="1:26" ht="15.75" customHeight="1" x14ac:dyDescent="0.25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</row>
    <row r="942" spans="1:26" ht="15.75" customHeight="1" x14ac:dyDescent="0.25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</row>
    <row r="943" spans="1:26" ht="15.75" customHeight="1" x14ac:dyDescent="0.25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</row>
    <row r="944" spans="1:26" ht="15.75" customHeight="1" x14ac:dyDescent="0.25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</row>
    <row r="945" spans="1:26" ht="15.75" customHeight="1" x14ac:dyDescent="0.25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</row>
    <row r="946" spans="1:26" ht="15.75" customHeight="1" x14ac:dyDescent="0.25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</row>
    <row r="947" spans="1:26" ht="15.75" customHeight="1" x14ac:dyDescent="0.25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</row>
    <row r="948" spans="1:26" ht="15.75" customHeight="1" x14ac:dyDescent="0.25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</row>
    <row r="949" spans="1:26" ht="15.75" customHeight="1" x14ac:dyDescent="0.25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</row>
    <row r="950" spans="1:26" ht="15.75" customHeight="1" x14ac:dyDescent="0.25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</row>
    <row r="951" spans="1:26" ht="15.75" customHeight="1" x14ac:dyDescent="0.25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</row>
    <row r="952" spans="1:26" ht="15.75" customHeight="1" x14ac:dyDescent="0.25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</row>
    <row r="953" spans="1:26" ht="15.75" customHeight="1" x14ac:dyDescent="0.25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</row>
    <row r="954" spans="1:26" ht="15.75" customHeight="1" x14ac:dyDescent="0.25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</row>
    <row r="955" spans="1:26" ht="15.75" customHeight="1" x14ac:dyDescent="0.25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</row>
    <row r="956" spans="1:26" ht="15.75" customHeight="1" x14ac:dyDescent="0.25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</row>
    <row r="957" spans="1:26" ht="15.75" customHeight="1" x14ac:dyDescent="0.25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</row>
    <row r="958" spans="1:26" ht="15.75" customHeight="1" x14ac:dyDescent="0.25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</row>
    <row r="959" spans="1:26" ht="15.75" customHeight="1" x14ac:dyDescent="0.25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</row>
    <row r="960" spans="1:26" ht="15.75" customHeight="1" x14ac:dyDescent="0.25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</row>
    <row r="961" spans="1:26" ht="15.75" customHeight="1" x14ac:dyDescent="0.25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</row>
    <row r="962" spans="1:26" ht="15.75" customHeight="1" x14ac:dyDescent="0.25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</row>
    <row r="963" spans="1:26" ht="15.75" customHeight="1" x14ac:dyDescent="0.25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</row>
    <row r="964" spans="1:26" ht="15.75" customHeight="1" x14ac:dyDescent="0.25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</row>
    <row r="965" spans="1:26" ht="15.75" customHeight="1" x14ac:dyDescent="0.25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</row>
    <row r="966" spans="1:26" ht="15.75" customHeight="1" x14ac:dyDescent="0.25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</row>
    <row r="967" spans="1:26" ht="15.75" customHeight="1" x14ac:dyDescent="0.25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</row>
    <row r="968" spans="1:26" ht="15.75" customHeight="1" x14ac:dyDescent="0.25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</row>
    <row r="969" spans="1:26" ht="15.75" customHeight="1" x14ac:dyDescent="0.25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  <c r="Z969" s="95"/>
    </row>
    <row r="970" spans="1:26" ht="15.75" customHeight="1" x14ac:dyDescent="0.25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  <c r="Z970" s="95"/>
    </row>
    <row r="971" spans="1:26" ht="15.75" customHeight="1" x14ac:dyDescent="0.25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  <c r="Z971" s="95"/>
    </row>
    <row r="972" spans="1:26" ht="15.75" customHeight="1" x14ac:dyDescent="0.25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</row>
    <row r="973" spans="1:26" ht="15.75" customHeight="1" x14ac:dyDescent="0.25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</row>
    <row r="974" spans="1:26" ht="15.75" customHeight="1" x14ac:dyDescent="0.25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  <c r="Z974" s="95"/>
    </row>
    <row r="975" spans="1:26" ht="15.75" customHeight="1" x14ac:dyDescent="0.25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</row>
    <row r="976" spans="1:26" ht="15.75" customHeight="1" x14ac:dyDescent="0.25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  <c r="Z976" s="95"/>
    </row>
    <row r="977" spans="1:26" ht="15.75" customHeight="1" x14ac:dyDescent="0.25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</row>
    <row r="978" spans="1:26" ht="15.75" customHeight="1" x14ac:dyDescent="0.25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</row>
    <row r="979" spans="1:26" ht="15.75" customHeight="1" x14ac:dyDescent="0.25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</row>
    <row r="980" spans="1:26" ht="15.75" customHeight="1" x14ac:dyDescent="0.25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  <c r="Z980" s="95"/>
    </row>
    <row r="981" spans="1:26" ht="15.75" customHeight="1" x14ac:dyDescent="0.25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  <c r="Z981" s="95"/>
    </row>
    <row r="982" spans="1:26" ht="15.75" customHeight="1" x14ac:dyDescent="0.25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</row>
    <row r="983" spans="1:26" ht="15.75" customHeight="1" x14ac:dyDescent="0.25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</row>
    <row r="984" spans="1:26" ht="15.75" customHeight="1" x14ac:dyDescent="0.25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  <c r="Z984" s="95"/>
    </row>
    <row r="985" spans="1:26" ht="15.75" customHeight="1" x14ac:dyDescent="0.25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5.75" customHeight="1" x14ac:dyDescent="0.25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5.75" customHeight="1" x14ac:dyDescent="0.25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5.75" customHeight="1" x14ac:dyDescent="0.25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ht="15.75" customHeight="1" x14ac:dyDescent="0.25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5.75" customHeight="1" x14ac:dyDescent="0.25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ht="15.75" customHeight="1" x14ac:dyDescent="0.25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5.75" customHeight="1" x14ac:dyDescent="0.25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5.75" customHeight="1" x14ac:dyDescent="0.25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5.75" customHeight="1" x14ac:dyDescent="0.25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5.75" customHeight="1" x14ac:dyDescent="0.25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5.75" customHeight="1" x14ac:dyDescent="0.25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5.75" customHeight="1" x14ac:dyDescent="0.25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ht="15.75" customHeight="1" x14ac:dyDescent="0.25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</sheetData>
  <sheetProtection algorithmName="SHA-512" hashValue="lg1IMKqsJsusts085RNMXoxhHV6YvtifGBgR+h/Xn5bBr8ABPYoQCvXKYVmOjDk1jrZxGbmlT3cpRjkVpejkDQ==" saltValue="9usZjeL2YPFNtx5G7zd76g==" spinCount="100000" sheet="1" objects="1" scenarios="1" selectLockedCells="1"/>
  <mergeCells count="80">
    <mergeCell ref="A75:H75"/>
    <mergeCell ref="A18:H18"/>
    <mergeCell ref="A41:D41"/>
    <mergeCell ref="D42:H42"/>
    <mergeCell ref="A43:D43"/>
    <mergeCell ref="F43:G43"/>
    <mergeCell ref="A19:H19"/>
    <mergeCell ref="A22:D22"/>
    <mergeCell ref="A23:H23"/>
    <mergeCell ref="A25:C27"/>
    <mergeCell ref="A28:D28"/>
    <mergeCell ref="F28:H28"/>
    <mergeCell ref="A21:H21"/>
    <mergeCell ref="G65:H65"/>
    <mergeCell ref="E64:H64"/>
    <mergeCell ref="A62:C62"/>
    <mergeCell ref="A73:H73"/>
    <mergeCell ref="A74:H74"/>
    <mergeCell ref="E69:F69"/>
    <mergeCell ref="G67:H67"/>
    <mergeCell ref="G69:H69"/>
    <mergeCell ref="G68:H68"/>
    <mergeCell ref="E67:F67"/>
    <mergeCell ref="E68:F68"/>
    <mergeCell ref="A72:H72"/>
    <mergeCell ref="C55:D55"/>
    <mergeCell ref="A48:B48"/>
    <mergeCell ref="C48:H48"/>
    <mergeCell ref="C15:H15"/>
    <mergeCell ref="A16:B16"/>
    <mergeCell ref="C16:D16"/>
    <mergeCell ref="F16:H16"/>
    <mergeCell ref="A29:H29"/>
    <mergeCell ref="A24:H24"/>
    <mergeCell ref="A30:H30"/>
    <mergeCell ref="A20:H20"/>
    <mergeCell ref="A49:B49"/>
    <mergeCell ref="C47:H47"/>
    <mergeCell ref="A15:B15"/>
    <mergeCell ref="A47:B47"/>
    <mergeCell ref="E66:F66"/>
    <mergeCell ref="G66:H66"/>
    <mergeCell ref="E59:H59"/>
    <mergeCell ref="E61:H61"/>
    <mergeCell ref="E62:H62"/>
    <mergeCell ref="E65:F65"/>
    <mergeCell ref="A1:H1"/>
    <mergeCell ref="A7:H7"/>
    <mergeCell ref="A8:H8"/>
    <mergeCell ref="A9:H9"/>
    <mergeCell ref="A12:B12"/>
    <mergeCell ref="C12:D12"/>
    <mergeCell ref="E12:F12"/>
    <mergeCell ref="G12:H12"/>
    <mergeCell ref="B2:H2"/>
    <mergeCell ref="B3:H3"/>
    <mergeCell ref="B4:H4"/>
    <mergeCell ref="A10:H11"/>
    <mergeCell ref="B5:H5"/>
    <mergeCell ref="C13:D13"/>
    <mergeCell ref="E13:F14"/>
    <mergeCell ref="G13:H14"/>
    <mergeCell ref="A14:B14"/>
    <mergeCell ref="C14:D14"/>
    <mergeCell ref="A58:C58"/>
    <mergeCell ref="A59:C59"/>
    <mergeCell ref="A61:C61"/>
    <mergeCell ref="A52:H52"/>
    <mergeCell ref="A31:A36"/>
    <mergeCell ref="B31:C34"/>
    <mergeCell ref="C49:H49"/>
    <mergeCell ref="B35:C36"/>
    <mergeCell ref="A37:C38"/>
    <mergeCell ref="A39:D39"/>
    <mergeCell ref="F39:H39"/>
    <mergeCell ref="A40:E40"/>
    <mergeCell ref="A45:H45"/>
    <mergeCell ref="A46:B46"/>
    <mergeCell ref="C46:H46"/>
    <mergeCell ref="A55:B55"/>
  </mergeCells>
  <dataValidations xWindow="885" yWindow="477" count="3">
    <dataValidation type="list" allowBlank="1" showInputMessage="1" showErrorMessage="1" prompt="Atención - La escala permitida es de 1 a 4" sqref="F41">
      <formula1>IF(E41&gt;0,Escala,Escala_0)</formula1>
    </dataValidation>
    <dataValidation type="list" allowBlank="1" showInputMessage="1" showErrorMessage="1" prompt="Atención - La escala permitida es de 1 a 4." sqref="F27 F31:F38 F25">
      <formula1>IF(E25&gt;0,Escala,Escala_0)</formula1>
    </dataValidation>
    <dataValidation type="list" allowBlank="1" showInputMessage="1" showErrorMessage="1" prompt="Atención - La escala permitida es de 1 a 4._x000a_" sqref="F26">
      <formula1>IF(E26&gt;0,Escala,Escala_0)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152400</xdr:rowOff>
                  </from>
                  <to>
                    <xdr:col>5</xdr:col>
                    <xdr:colOff>419100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247650</xdr:colOff>
                    <xdr:row>49</xdr:row>
                    <xdr:rowOff>152400</xdr:rowOff>
                  </from>
                  <to>
                    <xdr:col>4</xdr:col>
                    <xdr:colOff>638175</xdr:colOff>
                    <xdr:row>50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978"/>
  <sheetViews>
    <sheetView showGridLines="0" topLeftCell="A88" workbookViewId="0">
      <selection activeCell="F6" sqref="F6"/>
    </sheetView>
  </sheetViews>
  <sheetFormatPr baseColWidth="10" defaultColWidth="14.42578125" defaultRowHeight="15" customHeight="1" x14ac:dyDescent="0.25"/>
  <cols>
    <col min="1" max="1" width="24" style="71" customWidth="1"/>
    <col min="2" max="2" width="23.140625" style="71" customWidth="1"/>
    <col min="3" max="3" width="104.5703125" style="71" customWidth="1"/>
    <col min="4" max="23" width="11.42578125" style="71" customWidth="1"/>
    <col min="24" max="16384" width="14.42578125" style="71"/>
  </cols>
  <sheetData>
    <row r="1" spans="1:3" ht="36.75" customHeight="1" x14ac:dyDescent="0.25">
      <c r="A1" s="261" t="s">
        <v>194</v>
      </c>
      <c r="B1" s="261"/>
      <c r="C1" s="261"/>
    </row>
    <row r="2" spans="1:3" ht="30" customHeight="1" x14ac:dyDescent="0.25">
      <c r="A2" s="262" t="s">
        <v>57</v>
      </c>
      <c r="B2" s="263"/>
      <c r="C2" s="263"/>
    </row>
    <row r="3" spans="1:3" ht="21" customHeight="1" x14ac:dyDescent="0.25">
      <c r="A3" s="78" t="s">
        <v>58</v>
      </c>
      <c r="B3" s="78" t="s">
        <v>59</v>
      </c>
      <c r="C3" s="78" t="s">
        <v>60</v>
      </c>
    </row>
    <row r="4" spans="1:3" ht="15" customHeight="1" x14ac:dyDescent="0.25">
      <c r="A4" s="257" t="s">
        <v>61</v>
      </c>
      <c r="B4" s="258"/>
      <c r="C4" s="258"/>
    </row>
    <row r="5" spans="1:3" ht="30.75" customHeight="1" x14ac:dyDescent="0.25">
      <c r="A5" s="259" t="s">
        <v>62</v>
      </c>
      <c r="B5" s="72">
        <v>4</v>
      </c>
      <c r="C5" s="73" t="s">
        <v>63</v>
      </c>
    </row>
    <row r="6" spans="1:3" ht="30.75" customHeight="1" x14ac:dyDescent="0.25">
      <c r="A6" s="260"/>
      <c r="B6" s="72">
        <v>3</v>
      </c>
      <c r="C6" s="73" t="s">
        <v>64</v>
      </c>
    </row>
    <row r="7" spans="1:3" ht="30.75" customHeight="1" x14ac:dyDescent="0.25">
      <c r="A7" s="260"/>
      <c r="B7" s="72">
        <v>2</v>
      </c>
      <c r="C7" s="73" t="s">
        <v>65</v>
      </c>
    </row>
    <row r="8" spans="1:3" ht="30.75" customHeight="1" x14ac:dyDescent="0.25">
      <c r="A8" s="260"/>
      <c r="B8" s="72">
        <v>1</v>
      </c>
      <c r="C8" s="73" t="s">
        <v>66</v>
      </c>
    </row>
    <row r="9" spans="1:3" ht="30.75" customHeight="1" x14ac:dyDescent="0.25">
      <c r="A9" s="259" t="s">
        <v>185</v>
      </c>
      <c r="B9" s="72">
        <v>4</v>
      </c>
      <c r="C9" s="73" t="s">
        <v>67</v>
      </c>
    </row>
    <row r="10" spans="1:3" ht="30.75" customHeight="1" x14ac:dyDescent="0.25">
      <c r="A10" s="260"/>
      <c r="B10" s="72">
        <v>3</v>
      </c>
      <c r="C10" s="73" t="s">
        <v>68</v>
      </c>
    </row>
    <row r="11" spans="1:3" ht="30.75" customHeight="1" x14ac:dyDescent="0.25">
      <c r="A11" s="260"/>
      <c r="B11" s="74">
        <v>2</v>
      </c>
      <c r="C11" s="73" t="s">
        <v>69</v>
      </c>
    </row>
    <row r="12" spans="1:3" ht="30.75" customHeight="1" x14ac:dyDescent="0.25">
      <c r="A12" s="260"/>
      <c r="B12" s="74">
        <v>1</v>
      </c>
      <c r="C12" s="73" t="s">
        <v>70</v>
      </c>
    </row>
    <row r="13" spans="1:3" ht="30.75" customHeight="1" x14ac:dyDescent="0.25">
      <c r="A13" s="259" t="s">
        <v>186</v>
      </c>
      <c r="B13" s="74">
        <v>4</v>
      </c>
      <c r="C13" s="73" t="s">
        <v>71</v>
      </c>
    </row>
    <row r="14" spans="1:3" ht="30.75" customHeight="1" x14ac:dyDescent="0.25">
      <c r="A14" s="260"/>
      <c r="B14" s="74">
        <v>3</v>
      </c>
      <c r="C14" s="73" t="s">
        <v>72</v>
      </c>
    </row>
    <row r="15" spans="1:3" ht="30.75" customHeight="1" x14ac:dyDescent="0.25">
      <c r="A15" s="260"/>
      <c r="B15" s="74">
        <v>2</v>
      </c>
      <c r="C15" s="73" t="s">
        <v>73</v>
      </c>
    </row>
    <row r="16" spans="1:3" ht="30.75" customHeight="1" x14ac:dyDescent="0.25">
      <c r="A16" s="260"/>
      <c r="B16" s="74">
        <v>1</v>
      </c>
      <c r="C16" s="73" t="s">
        <v>74</v>
      </c>
    </row>
    <row r="17" spans="1:3" ht="15" customHeight="1" x14ac:dyDescent="0.25">
      <c r="A17" s="257" t="s">
        <v>75</v>
      </c>
      <c r="B17" s="258"/>
      <c r="C17" s="258"/>
    </row>
    <row r="18" spans="1:3" ht="26.25" customHeight="1" x14ac:dyDescent="0.25">
      <c r="A18" s="259" t="s">
        <v>76</v>
      </c>
      <c r="B18" s="74">
        <v>4</v>
      </c>
      <c r="C18" s="73" t="s">
        <v>77</v>
      </c>
    </row>
    <row r="19" spans="1:3" ht="26.25" customHeight="1" x14ac:dyDescent="0.25">
      <c r="A19" s="260"/>
      <c r="B19" s="74">
        <v>3</v>
      </c>
      <c r="C19" s="73" t="s">
        <v>78</v>
      </c>
    </row>
    <row r="20" spans="1:3" ht="26.25" customHeight="1" x14ac:dyDescent="0.25">
      <c r="A20" s="260"/>
      <c r="B20" s="74">
        <v>2</v>
      </c>
      <c r="C20" s="73" t="s">
        <v>79</v>
      </c>
    </row>
    <row r="21" spans="1:3" ht="26.25" customHeight="1" x14ac:dyDescent="0.25">
      <c r="A21" s="260"/>
      <c r="B21" s="74">
        <v>1</v>
      </c>
      <c r="C21" s="73" t="s">
        <v>80</v>
      </c>
    </row>
    <row r="22" spans="1:3" ht="26.25" customHeight="1" x14ac:dyDescent="0.25">
      <c r="A22" s="259" t="s">
        <v>81</v>
      </c>
      <c r="B22" s="74">
        <v>4</v>
      </c>
      <c r="C22" s="73" t="s">
        <v>82</v>
      </c>
    </row>
    <row r="23" spans="1:3" ht="26.25" customHeight="1" x14ac:dyDescent="0.25">
      <c r="A23" s="260"/>
      <c r="B23" s="74">
        <v>3</v>
      </c>
      <c r="C23" s="73" t="s">
        <v>83</v>
      </c>
    </row>
    <row r="24" spans="1:3" ht="26.25" customHeight="1" x14ac:dyDescent="0.25">
      <c r="A24" s="260"/>
      <c r="B24" s="74">
        <v>2</v>
      </c>
      <c r="C24" s="73" t="s">
        <v>84</v>
      </c>
    </row>
    <row r="25" spans="1:3" ht="26.25" customHeight="1" x14ac:dyDescent="0.25">
      <c r="A25" s="260"/>
      <c r="B25" s="74">
        <v>1</v>
      </c>
      <c r="C25" s="73" t="s">
        <v>85</v>
      </c>
    </row>
    <row r="26" spans="1:3" ht="26.25" customHeight="1" x14ac:dyDescent="0.25">
      <c r="A26" s="259" t="s">
        <v>86</v>
      </c>
      <c r="B26" s="74">
        <v>4</v>
      </c>
      <c r="C26" s="73" t="s">
        <v>87</v>
      </c>
    </row>
    <row r="27" spans="1:3" ht="26.25" customHeight="1" x14ac:dyDescent="0.25">
      <c r="A27" s="260"/>
      <c r="B27" s="74">
        <v>3</v>
      </c>
      <c r="C27" s="73" t="s">
        <v>88</v>
      </c>
    </row>
    <row r="28" spans="1:3" ht="26.25" customHeight="1" x14ac:dyDescent="0.25">
      <c r="A28" s="260"/>
      <c r="B28" s="74">
        <v>2</v>
      </c>
      <c r="C28" s="73" t="s">
        <v>89</v>
      </c>
    </row>
    <row r="29" spans="1:3" ht="26.25" customHeight="1" x14ac:dyDescent="0.25">
      <c r="A29" s="260"/>
      <c r="B29" s="74">
        <v>1</v>
      </c>
      <c r="C29" s="73" t="s">
        <v>90</v>
      </c>
    </row>
    <row r="30" spans="1:3" ht="26.25" customHeight="1" x14ac:dyDescent="0.25">
      <c r="A30" s="259" t="s">
        <v>183</v>
      </c>
      <c r="B30" s="74">
        <v>4</v>
      </c>
      <c r="C30" s="73" t="s">
        <v>188</v>
      </c>
    </row>
    <row r="31" spans="1:3" ht="26.25" customHeight="1" x14ac:dyDescent="0.25">
      <c r="A31" s="260"/>
      <c r="B31" s="74">
        <v>3</v>
      </c>
      <c r="C31" s="73" t="s">
        <v>189</v>
      </c>
    </row>
    <row r="32" spans="1:3" ht="26.25" customHeight="1" x14ac:dyDescent="0.25">
      <c r="A32" s="260"/>
      <c r="B32" s="74">
        <v>2</v>
      </c>
      <c r="C32" s="73" t="s">
        <v>190</v>
      </c>
    </row>
    <row r="33" spans="1:3" ht="26.25" customHeight="1" x14ac:dyDescent="0.25">
      <c r="A33" s="260"/>
      <c r="B33" s="74">
        <v>1</v>
      </c>
      <c r="C33" s="73" t="s">
        <v>191</v>
      </c>
    </row>
    <row r="34" spans="1:3" ht="26.25" customHeight="1" x14ac:dyDescent="0.25">
      <c r="A34" s="259" t="s">
        <v>91</v>
      </c>
      <c r="B34" s="74">
        <v>4</v>
      </c>
      <c r="C34" s="73" t="s">
        <v>92</v>
      </c>
    </row>
    <row r="35" spans="1:3" ht="26.25" customHeight="1" x14ac:dyDescent="0.25">
      <c r="A35" s="260"/>
      <c r="B35" s="74">
        <v>3</v>
      </c>
      <c r="C35" s="73" t="s">
        <v>93</v>
      </c>
    </row>
    <row r="36" spans="1:3" ht="26.25" customHeight="1" x14ac:dyDescent="0.25">
      <c r="A36" s="260"/>
      <c r="B36" s="74">
        <v>2</v>
      </c>
      <c r="C36" s="73" t="s">
        <v>94</v>
      </c>
    </row>
    <row r="37" spans="1:3" ht="26.25" customHeight="1" x14ac:dyDescent="0.25">
      <c r="A37" s="260"/>
      <c r="B37" s="74">
        <v>1</v>
      </c>
      <c r="C37" s="75" t="s">
        <v>95</v>
      </c>
    </row>
    <row r="38" spans="1:3" ht="26.25" customHeight="1" x14ac:dyDescent="0.25">
      <c r="A38" s="259" t="s">
        <v>96</v>
      </c>
      <c r="B38" s="74">
        <v>4</v>
      </c>
      <c r="C38" s="73" t="s">
        <v>97</v>
      </c>
    </row>
    <row r="39" spans="1:3" ht="26.25" customHeight="1" x14ac:dyDescent="0.25">
      <c r="A39" s="260"/>
      <c r="B39" s="74">
        <v>3</v>
      </c>
      <c r="C39" s="73" t="s">
        <v>98</v>
      </c>
    </row>
    <row r="40" spans="1:3" ht="26.25" customHeight="1" x14ac:dyDescent="0.25">
      <c r="A40" s="260"/>
      <c r="B40" s="74">
        <v>2</v>
      </c>
      <c r="C40" s="73" t="s">
        <v>99</v>
      </c>
    </row>
    <row r="41" spans="1:3" ht="26.25" customHeight="1" x14ac:dyDescent="0.25">
      <c r="A41" s="260"/>
      <c r="B41" s="74">
        <v>1</v>
      </c>
      <c r="C41" s="73" t="s">
        <v>100</v>
      </c>
    </row>
    <row r="42" spans="1:3" ht="26.25" customHeight="1" x14ac:dyDescent="0.25">
      <c r="A42" s="259" t="s">
        <v>101</v>
      </c>
      <c r="B42" s="74">
        <v>4</v>
      </c>
      <c r="C42" s="73" t="s">
        <v>102</v>
      </c>
    </row>
    <row r="43" spans="1:3" ht="26.25" customHeight="1" x14ac:dyDescent="0.25">
      <c r="A43" s="260"/>
      <c r="B43" s="74">
        <v>3</v>
      </c>
      <c r="C43" s="73" t="s">
        <v>103</v>
      </c>
    </row>
    <row r="44" spans="1:3" ht="26.25" customHeight="1" x14ac:dyDescent="0.25">
      <c r="A44" s="260"/>
      <c r="B44" s="74">
        <v>2</v>
      </c>
      <c r="C44" s="73" t="s">
        <v>104</v>
      </c>
    </row>
    <row r="45" spans="1:3" ht="26.25" customHeight="1" x14ac:dyDescent="0.25">
      <c r="A45" s="260"/>
      <c r="B45" s="74">
        <v>1</v>
      </c>
      <c r="C45" s="73" t="s">
        <v>105</v>
      </c>
    </row>
    <row r="46" spans="1:3" ht="26.25" customHeight="1" x14ac:dyDescent="0.25">
      <c r="A46" s="259" t="s">
        <v>106</v>
      </c>
      <c r="B46" s="74">
        <v>4</v>
      </c>
      <c r="C46" s="73" t="s">
        <v>107</v>
      </c>
    </row>
    <row r="47" spans="1:3" ht="26.25" customHeight="1" x14ac:dyDescent="0.25">
      <c r="A47" s="260"/>
      <c r="B47" s="74">
        <v>3</v>
      </c>
      <c r="C47" s="73" t="s">
        <v>108</v>
      </c>
    </row>
    <row r="48" spans="1:3" ht="26.25" customHeight="1" x14ac:dyDescent="0.25">
      <c r="A48" s="260"/>
      <c r="B48" s="74">
        <v>2</v>
      </c>
      <c r="C48" s="73" t="s">
        <v>109</v>
      </c>
    </row>
    <row r="49" spans="1:3" ht="26.25" customHeight="1" x14ac:dyDescent="0.25">
      <c r="A49" s="260"/>
      <c r="B49" s="74">
        <v>1</v>
      </c>
      <c r="C49" s="73" t="s">
        <v>110</v>
      </c>
    </row>
    <row r="50" spans="1:3" ht="18.75" customHeight="1" x14ac:dyDescent="0.25">
      <c r="A50" s="257" t="s">
        <v>111</v>
      </c>
      <c r="B50" s="258"/>
      <c r="C50" s="258"/>
    </row>
    <row r="51" spans="1:3" ht="42" customHeight="1" x14ac:dyDescent="0.25">
      <c r="A51" s="259" t="s">
        <v>112</v>
      </c>
      <c r="B51" s="74">
        <v>4</v>
      </c>
      <c r="C51" s="73" t="s">
        <v>203</v>
      </c>
    </row>
    <row r="52" spans="1:3" ht="26.25" customHeight="1" x14ac:dyDescent="0.25">
      <c r="A52" s="260"/>
      <c r="B52" s="74">
        <v>3</v>
      </c>
      <c r="C52" s="73" t="s">
        <v>113</v>
      </c>
    </row>
    <row r="53" spans="1:3" ht="26.25" customHeight="1" x14ac:dyDescent="0.25">
      <c r="A53" s="260"/>
      <c r="B53" s="74">
        <v>2</v>
      </c>
      <c r="C53" s="73" t="s">
        <v>114</v>
      </c>
    </row>
    <row r="54" spans="1:3" ht="26.25" customHeight="1" x14ac:dyDescent="0.25">
      <c r="A54" s="260"/>
      <c r="B54" s="74">
        <v>1</v>
      </c>
      <c r="C54" s="73" t="s">
        <v>115</v>
      </c>
    </row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7">
    <mergeCell ref="A1:C1"/>
    <mergeCell ref="A2:C2"/>
    <mergeCell ref="A4:C4"/>
    <mergeCell ref="A5:A8"/>
    <mergeCell ref="A9:A12"/>
    <mergeCell ref="A13:A16"/>
    <mergeCell ref="A17:C17"/>
    <mergeCell ref="A18:A21"/>
    <mergeCell ref="A22:A25"/>
    <mergeCell ref="A26:A29"/>
    <mergeCell ref="A50:C50"/>
    <mergeCell ref="A51:A54"/>
    <mergeCell ref="A30:A33"/>
    <mergeCell ref="A34:A37"/>
    <mergeCell ref="A38:A41"/>
    <mergeCell ref="A42:A45"/>
    <mergeCell ref="A46:A49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Y993"/>
  <sheetViews>
    <sheetView showGridLines="0" zoomScale="120" zoomScaleNormal="120" workbookViewId="0">
      <selection activeCell="K8" sqref="K8"/>
    </sheetView>
  </sheetViews>
  <sheetFormatPr baseColWidth="10" defaultColWidth="14.42578125" defaultRowHeight="15" customHeight="1" x14ac:dyDescent="0.25"/>
  <cols>
    <col min="1" max="1" width="11.7109375" style="76" customWidth="1"/>
    <col min="2" max="3" width="11.42578125" style="76" customWidth="1"/>
    <col min="4" max="4" width="42.85546875" style="76" customWidth="1"/>
    <col min="5" max="7" width="11.42578125" style="76" customWidth="1"/>
    <col min="8" max="8" width="11.7109375" style="76" customWidth="1"/>
    <col min="9" max="25" width="11.42578125" style="76" customWidth="1"/>
    <col min="26" max="16384" width="14.42578125" style="76"/>
  </cols>
  <sheetData>
    <row r="1" spans="1:25" ht="59.25" customHeight="1" x14ac:dyDescent="0.25">
      <c r="A1" s="261" t="s">
        <v>197</v>
      </c>
      <c r="B1" s="261"/>
      <c r="C1" s="261"/>
      <c r="D1" s="261"/>
      <c r="E1" s="261"/>
      <c r="F1" s="261"/>
      <c r="G1" s="261"/>
      <c r="H1" s="261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26.25" customHeight="1" x14ac:dyDescent="0.25">
      <c r="A2" s="287" t="s">
        <v>116</v>
      </c>
      <c r="B2" s="288"/>
      <c r="C2" s="288"/>
      <c r="D2" s="288"/>
      <c r="E2" s="288"/>
      <c r="F2" s="288"/>
      <c r="G2" s="288"/>
      <c r="H2" s="28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6.25" customHeight="1" x14ac:dyDescent="0.25">
      <c r="A3" s="290" t="s">
        <v>206</v>
      </c>
      <c r="B3" s="291"/>
      <c r="C3" s="291"/>
      <c r="D3" s="291"/>
      <c r="E3" s="291"/>
      <c r="F3" s="291"/>
      <c r="G3" s="291"/>
      <c r="H3" s="29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8" customHeight="1" x14ac:dyDescent="0.25">
      <c r="A4" s="293" t="s">
        <v>205</v>
      </c>
      <c r="B4" s="294"/>
      <c r="C4" s="294"/>
      <c r="D4" s="294"/>
      <c r="E4" s="294"/>
      <c r="F4" s="294"/>
      <c r="G4" s="294"/>
      <c r="H4" s="29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customHeight="1" x14ac:dyDescent="0.25">
      <c r="A5" s="296" t="s">
        <v>117</v>
      </c>
      <c r="B5" s="286"/>
      <c r="C5" s="286"/>
      <c r="D5" s="286"/>
      <c r="E5" s="286"/>
      <c r="F5" s="286"/>
      <c r="G5" s="286"/>
      <c r="H5" s="28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" customHeight="1" x14ac:dyDescent="0.25">
      <c r="A6" s="297" t="s">
        <v>118</v>
      </c>
      <c r="B6" s="286"/>
      <c r="C6" s="286"/>
      <c r="D6" s="286"/>
      <c r="E6" s="286"/>
      <c r="F6" s="286"/>
      <c r="G6" s="286"/>
      <c r="H6" s="28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8" customHeight="1" x14ac:dyDescent="0.25">
      <c r="A7" s="296" t="s">
        <v>119</v>
      </c>
      <c r="B7" s="286"/>
      <c r="C7" s="286"/>
      <c r="D7" s="286"/>
      <c r="E7" s="286"/>
      <c r="F7" s="286"/>
      <c r="G7" s="286"/>
      <c r="H7" s="28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8" customHeight="1" x14ac:dyDescent="0.25">
      <c r="A8" s="296" t="s">
        <v>120</v>
      </c>
      <c r="B8" s="286"/>
      <c r="C8" s="286"/>
      <c r="D8" s="286"/>
      <c r="E8" s="286"/>
      <c r="F8" s="286"/>
      <c r="G8" s="286"/>
      <c r="H8" s="28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8" customHeight="1" x14ac:dyDescent="0.25">
      <c r="A9" s="296" t="s">
        <v>121</v>
      </c>
      <c r="B9" s="286"/>
      <c r="C9" s="286"/>
      <c r="D9" s="286"/>
      <c r="E9" s="286"/>
      <c r="F9" s="286"/>
      <c r="G9" s="286"/>
      <c r="H9" s="28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8" customHeight="1" x14ac:dyDescent="0.25">
      <c r="A10" s="296" t="s">
        <v>122</v>
      </c>
      <c r="B10" s="286"/>
      <c r="C10" s="286"/>
      <c r="D10" s="286"/>
      <c r="E10" s="286"/>
      <c r="F10" s="286"/>
      <c r="G10" s="286"/>
      <c r="H10" s="28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66.75" customHeight="1" x14ac:dyDescent="0.25">
      <c r="A11" s="279" t="s">
        <v>123</v>
      </c>
      <c r="B11" s="280"/>
      <c r="C11" s="280"/>
      <c r="D11" s="280"/>
      <c r="E11" s="280"/>
      <c r="F11" s="280"/>
      <c r="G11" s="280"/>
      <c r="H11" s="28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30.75" customHeight="1" x14ac:dyDescent="0.25">
      <c r="A12" s="279" t="s">
        <v>124</v>
      </c>
      <c r="B12" s="280"/>
      <c r="C12" s="280"/>
      <c r="D12" s="280"/>
      <c r="E12" s="280"/>
      <c r="F12" s="280"/>
      <c r="G12" s="280"/>
      <c r="H12" s="28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8" customHeight="1" x14ac:dyDescent="0.25">
      <c r="A13" s="285" t="s">
        <v>125</v>
      </c>
      <c r="B13" s="286"/>
      <c r="C13" s="286"/>
      <c r="D13" s="286"/>
      <c r="E13" s="286"/>
      <c r="F13" s="286"/>
      <c r="G13" s="286"/>
      <c r="H13" s="28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298" t="s">
        <v>126</v>
      </c>
      <c r="B14" s="299"/>
      <c r="C14" s="299"/>
      <c r="D14" s="299"/>
      <c r="E14" s="299"/>
      <c r="F14" s="299"/>
      <c r="G14" s="299"/>
      <c r="H14" s="300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33" customHeight="1" x14ac:dyDescent="0.25">
      <c r="A15" s="305" t="s">
        <v>209</v>
      </c>
      <c r="B15" s="306"/>
      <c r="C15" s="306"/>
      <c r="D15" s="306"/>
      <c r="E15" s="306"/>
      <c r="F15" s="306"/>
      <c r="G15" s="306"/>
      <c r="H15" s="30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296" t="s">
        <v>127</v>
      </c>
      <c r="B16" s="301"/>
      <c r="C16" s="301"/>
      <c r="D16" s="301"/>
      <c r="E16" s="301"/>
      <c r="F16" s="301"/>
      <c r="G16" s="301"/>
      <c r="H16" s="30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8" customHeight="1" x14ac:dyDescent="0.25">
      <c r="A17" s="307" t="s">
        <v>128</v>
      </c>
      <c r="B17" s="308"/>
      <c r="C17" s="308"/>
      <c r="D17" s="308"/>
      <c r="E17" s="308"/>
      <c r="F17" s="308"/>
      <c r="G17" s="308"/>
      <c r="H17" s="30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8" customHeight="1" x14ac:dyDescent="0.25">
      <c r="A18" s="297" t="s">
        <v>129</v>
      </c>
      <c r="B18" s="286"/>
      <c r="C18" s="286"/>
      <c r="D18" s="286"/>
      <c r="E18" s="286"/>
      <c r="F18" s="286"/>
      <c r="G18" s="286"/>
      <c r="H18" s="28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8" customHeight="1" x14ac:dyDescent="0.25">
      <c r="A19" s="297" t="s">
        <v>130</v>
      </c>
      <c r="B19" s="286"/>
      <c r="C19" s="286"/>
      <c r="D19" s="286"/>
      <c r="E19" s="286"/>
      <c r="F19" s="286"/>
      <c r="G19" s="286"/>
      <c r="H19" s="28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8" customHeight="1" x14ac:dyDescent="0.25">
      <c r="A20" s="297" t="s">
        <v>131</v>
      </c>
      <c r="B20" s="286"/>
      <c r="C20" s="286"/>
      <c r="D20" s="286"/>
      <c r="E20" s="286"/>
      <c r="F20" s="286"/>
      <c r="G20" s="286"/>
      <c r="H20" s="28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8" customHeight="1" x14ac:dyDescent="0.25">
      <c r="A21" s="297" t="s">
        <v>132</v>
      </c>
      <c r="B21" s="286"/>
      <c r="C21" s="286"/>
      <c r="D21" s="286"/>
      <c r="E21" s="286"/>
      <c r="F21" s="286"/>
      <c r="G21" s="286"/>
      <c r="H21" s="28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8" customHeight="1" x14ac:dyDescent="0.25">
      <c r="A22" s="297" t="s">
        <v>133</v>
      </c>
      <c r="B22" s="286"/>
      <c r="C22" s="286"/>
      <c r="D22" s="286"/>
      <c r="E22" s="286"/>
      <c r="F22" s="286"/>
      <c r="G22" s="286"/>
      <c r="H22" s="28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8" customHeight="1" x14ac:dyDescent="0.25">
      <c r="A23" s="297" t="s">
        <v>134</v>
      </c>
      <c r="B23" s="286"/>
      <c r="C23" s="286"/>
      <c r="D23" s="286"/>
      <c r="E23" s="286"/>
      <c r="F23" s="286"/>
      <c r="G23" s="286"/>
      <c r="H23" s="28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8" customHeight="1" x14ac:dyDescent="0.25">
      <c r="A24" s="297" t="s">
        <v>135</v>
      </c>
      <c r="B24" s="286"/>
      <c r="C24" s="286"/>
      <c r="D24" s="286"/>
      <c r="E24" s="286"/>
      <c r="F24" s="286"/>
      <c r="G24" s="286"/>
      <c r="H24" s="28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8" customHeight="1" x14ac:dyDescent="0.25">
      <c r="A25" s="307" t="s">
        <v>207</v>
      </c>
      <c r="B25" s="308"/>
      <c r="C25" s="308"/>
      <c r="D25" s="308"/>
      <c r="E25" s="308"/>
      <c r="F25" s="308"/>
      <c r="G25" s="308"/>
      <c r="H25" s="30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8" customHeight="1" x14ac:dyDescent="0.25">
      <c r="A26" s="297" t="s">
        <v>136</v>
      </c>
      <c r="B26" s="286"/>
      <c r="C26" s="286"/>
      <c r="D26" s="286"/>
      <c r="E26" s="286"/>
      <c r="F26" s="286"/>
      <c r="G26" s="286"/>
      <c r="H26" s="28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8" customHeight="1" x14ac:dyDescent="0.25">
      <c r="A27" s="297" t="s">
        <v>137</v>
      </c>
      <c r="B27" s="286"/>
      <c r="C27" s="286"/>
      <c r="D27" s="286"/>
      <c r="E27" s="286"/>
      <c r="F27" s="286"/>
      <c r="G27" s="286"/>
      <c r="H27" s="28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33" customHeight="1" x14ac:dyDescent="0.25">
      <c r="A28" s="279" t="s">
        <v>138</v>
      </c>
      <c r="B28" s="280"/>
      <c r="C28" s="280"/>
      <c r="D28" s="280"/>
      <c r="E28" s="280"/>
      <c r="F28" s="280"/>
      <c r="G28" s="280"/>
      <c r="H28" s="28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21" customHeight="1" x14ac:dyDescent="0.25">
      <c r="A29" s="297" t="s">
        <v>139</v>
      </c>
      <c r="B29" s="286"/>
      <c r="C29" s="286"/>
      <c r="D29" s="286"/>
      <c r="E29" s="286"/>
      <c r="F29" s="286"/>
      <c r="G29" s="286"/>
      <c r="H29" s="28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36.75" customHeight="1" x14ac:dyDescent="0.25">
      <c r="A30" s="279" t="s">
        <v>158</v>
      </c>
      <c r="B30" s="280"/>
      <c r="C30" s="280"/>
      <c r="D30" s="280"/>
      <c r="E30" s="280"/>
      <c r="F30" s="280"/>
      <c r="G30" s="280"/>
      <c r="H30" s="280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11.75" customHeight="1" x14ac:dyDescent="0.25">
      <c r="A31" s="281" t="s">
        <v>187</v>
      </c>
      <c r="B31" s="282"/>
      <c r="C31" s="282"/>
      <c r="D31" s="282"/>
      <c r="E31" s="282"/>
      <c r="F31" s="282"/>
      <c r="G31" s="282"/>
      <c r="H31" s="28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22"/>
      <c r="B32" s="21"/>
      <c r="C32" s="21"/>
      <c r="D32" s="21"/>
      <c r="E32" s="21"/>
      <c r="F32" s="21"/>
      <c r="G32" s="21"/>
      <c r="H32" s="2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C33" s="143" t="s">
        <v>56</v>
      </c>
      <c r="D33" s="309"/>
      <c r="E33" s="309" t="s">
        <v>140</v>
      </c>
      <c r="F33" s="310"/>
      <c r="G33" s="21"/>
      <c r="H33" s="2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C34" s="283" t="s">
        <v>52</v>
      </c>
      <c r="D34" s="284"/>
      <c r="E34" s="283" t="s">
        <v>168</v>
      </c>
      <c r="F34" s="284"/>
      <c r="G34" s="21"/>
      <c r="H34" s="2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C35" s="283" t="s">
        <v>53</v>
      </c>
      <c r="D35" s="284"/>
      <c r="E35" s="283" t="s">
        <v>169</v>
      </c>
      <c r="F35" s="284"/>
      <c r="G35" s="21"/>
      <c r="H35" s="2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C36" s="283" t="s">
        <v>54</v>
      </c>
      <c r="D36" s="284"/>
      <c r="E36" s="283" t="s">
        <v>170</v>
      </c>
      <c r="F36" s="284"/>
      <c r="G36" s="21"/>
      <c r="H36" s="2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C37" s="283" t="s">
        <v>55</v>
      </c>
      <c r="D37" s="284"/>
      <c r="E37" s="283" t="s">
        <v>171</v>
      </c>
      <c r="F37" s="284"/>
      <c r="G37" s="21"/>
      <c r="H37" s="2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8" customHeight="1" x14ac:dyDescent="0.25">
      <c r="A38" s="21" t="s">
        <v>141</v>
      </c>
      <c r="B38" s="21"/>
      <c r="C38" s="21"/>
      <c r="D38" s="21"/>
      <c r="E38" s="21"/>
      <c r="F38" s="21"/>
      <c r="G38" s="21"/>
      <c r="H38" s="2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8" customHeight="1" x14ac:dyDescent="0.25">
      <c r="A39" s="285" t="s">
        <v>142</v>
      </c>
      <c r="B39" s="286"/>
      <c r="C39" s="286"/>
      <c r="D39" s="286"/>
      <c r="E39" s="286"/>
      <c r="F39" s="286"/>
      <c r="G39" s="286"/>
      <c r="H39" s="286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5.75" customHeight="1" x14ac:dyDescent="0.25">
      <c r="A40" s="7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5.75" customHeight="1" x14ac:dyDescent="0.25">
      <c r="A41" s="7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5.75" customHeight="1" x14ac:dyDescent="0.25">
      <c r="A42" s="7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5.75" customHeight="1" x14ac:dyDescent="0.25">
      <c r="A43" s="7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5.75" customHeight="1" x14ac:dyDescent="0.25">
      <c r="A44" s="7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5.75" customHeight="1" x14ac:dyDescent="0.25">
      <c r="A45" s="7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.75" customHeight="1" x14ac:dyDescent="0.25">
      <c r="A46" s="7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5.75" customHeight="1" x14ac:dyDescent="0.25">
      <c r="A47" s="7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5.75" customHeight="1" x14ac:dyDescent="0.25">
      <c r="A48" s="7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5.75" customHeight="1" x14ac:dyDescent="0.25">
      <c r="A49" s="7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5.75" customHeight="1" x14ac:dyDescent="0.25">
      <c r="A50" s="7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5.75" customHeight="1" x14ac:dyDescent="0.25">
      <c r="A51" s="7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5.75" customHeight="1" x14ac:dyDescent="0.25">
      <c r="A52" s="7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5.75" customHeight="1" x14ac:dyDescent="0.25">
      <c r="A53" s="7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9.5" customHeight="1" x14ac:dyDescent="0.25">
      <c r="A54" s="264" t="s">
        <v>143</v>
      </c>
      <c r="B54" s="265"/>
      <c r="C54" s="265"/>
      <c r="D54" s="266"/>
      <c r="E54" s="64" t="s">
        <v>144</v>
      </c>
      <c r="F54" s="21"/>
      <c r="G54" s="21"/>
      <c r="H54" s="21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6.5" customHeight="1" x14ac:dyDescent="0.25">
      <c r="A55" s="267" t="s">
        <v>145</v>
      </c>
      <c r="B55" s="268"/>
      <c r="C55" s="269"/>
      <c r="D55" s="20" t="s">
        <v>19</v>
      </c>
      <c r="E55" s="19">
        <v>3</v>
      </c>
      <c r="F55" s="21"/>
      <c r="G55" s="23"/>
      <c r="H55" s="2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270"/>
      <c r="B56" s="271"/>
      <c r="C56" s="272"/>
      <c r="D56" s="20" t="s">
        <v>21</v>
      </c>
      <c r="E56" s="19">
        <v>20</v>
      </c>
      <c r="F56" s="21"/>
      <c r="G56" s="23"/>
      <c r="H56" s="2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273"/>
      <c r="B57" s="274"/>
      <c r="C57" s="275"/>
      <c r="D57" s="20" t="s">
        <v>22</v>
      </c>
      <c r="E57" s="19">
        <v>7</v>
      </c>
      <c r="F57" s="21"/>
      <c r="G57" s="23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6.5" customHeight="1" x14ac:dyDescent="0.25">
      <c r="A58" s="276" t="s">
        <v>23</v>
      </c>
      <c r="B58" s="277"/>
      <c r="C58" s="277"/>
      <c r="D58" s="278"/>
      <c r="E58" s="79">
        <f>SUM(E55:E57)</f>
        <v>30</v>
      </c>
      <c r="F58" s="21"/>
      <c r="G58" s="21"/>
      <c r="H58" s="21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9.5" customHeight="1" x14ac:dyDescent="0.25">
      <c r="A59" s="264" t="s">
        <v>146</v>
      </c>
      <c r="B59" s="265"/>
      <c r="C59" s="265"/>
      <c r="D59" s="266"/>
      <c r="E59" s="64" t="s">
        <v>144</v>
      </c>
      <c r="F59" s="21"/>
      <c r="G59" s="21"/>
      <c r="H59" s="21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6.5" customHeight="1" x14ac:dyDescent="0.25">
      <c r="A60" s="302" t="s">
        <v>147</v>
      </c>
      <c r="B60" s="267" t="s">
        <v>26</v>
      </c>
      <c r="C60" s="269"/>
      <c r="D60" s="20" t="s">
        <v>27</v>
      </c>
      <c r="E60" s="19">
        <v>5</v>
      </c>
      <c r="F60" s="21"/>
      <c r="G60" s="23"/>
      <c r="H60" s="21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303"/>
      <c r="B61" s="270"/>
      <c r="C61" s="272"/>
      <c r="D61" s="20" t="s">
        <v>28</v>
      </c>
      <c r="E61" s="19">
        <v>6</v>
      </c>
      <c r="F61" s="21"/>
      <c r="G61" s="23"/>
      <c r="H61" s="21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303"/>
      <c r="B62" s="270"/>
      <c r="C62" s="272"/>
      <c r="D62" s="20" t="s">
        <v>29</v>
      </c>
      <c r="E62" s="19">
        <v>5</v>
      </c>
      <c r="F62" s="21"/>
      <c r="G62" s="23"/>
      <c r="H62" s="21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303"/>
      <c r="B63" s="273"/>
      <c r="C63" s="275"/>
      <c r="D63" s="20" t="s">
        <v>184</v>
      </c>
      <c r="E63" s="19">
        <v>7</v>
      </c>
      <c r="F63" s="21"/>
      <c r="G63" s="23"/>
      <c r="H63" s="2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6.5" customHeight="1" x14ac:dyDescent="0.25">
      <c r="A64" s="303"/>
      <c r="B64" s="267" t="s">
        <v>30</v>
      </c>
      <c r="C64" s="269"/>
      <c r="D64" s="20" t="s">
        <v>31</v>
      </c>
      <c r="E64" s="19">
        <v>11</v>
      </c>
      <c r="F64" s="21"/>
      <c r="G64" s="23"/>
      <c r="H64" s="21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304"/>
      <c r="B65" s="273"/>
      <c r="C65" s="275"/>
      <c r="D65" s="20" t="s">
        <v>32</v>
      </c>
      <c r="E65" s="19">
        <v>8</v>
      </c>
      <c r="F65" s="21"/>
      <c r="G65" s="23"/>
      <c r="H65" s="21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6.5" customHeight="1" x14ac:dyDescent="0.25">
      <c r="A66" s="267" t="s">
        <v>148</v>
      </c>
      <c r="B66" s="268"/>
      <c r="C66" s="269"/>
      <c r="D66" s="20" t="s">
        <v>34</v>
      </c>
      <c r="E66" s="19">
        <v>8</v>
      </c>
      <c r="F66" s="21"/>
      <c r="G66" s="23"/>
      <c r="H66" s="2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5">
      <c r="A67" s="273"/>
      <c r="B67" s="274"/>
      <c r="C67" s="275"/>
      <c r="D67" s="20" t="s">
        <v>35</v>
      </c>
      <c r="E67" s="19">
        <v>10</v>
      </c>
      <c r="F67" s="21"/>
      <c r="G67" s="23"/>
      <c r="H67" s="21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6.5" customHeight="1" x14ac:dyDescent="0.25">
      <c r="A68" s="276" t="s">
        <v>36</v>
      </c>
      <c r="B68" s="277"/>
      <c r="C68" s="277"/>
      <c r="D68" s="278"/>
      <c r="E68" s="80">
        <f>SUM(E60:E67)</f>
        <v>60</v>
      </c>
      <c r="F68" s="21"/>
      <c r="G68" s="21"/>
      <c r="H68" s="21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6.5" customHeight="1" x14ac:dyDescent="0.25">
      <c r="A69" s="264" t="s">
        <v>149</v>
      </c>
      <c r="B69" s="265"/>
      <c r="C69" s="265"/>
      <c r="D69" s="266"/>
      <c r="E69" s="81">
        <v>10</v>
      </c>
      <c r="F69" s="21"/>
      <c r="G69" s="21"/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9.5" customHeight="1" x14ac:dyDescent="0.25">
      <c r="A70" s="311" t="s">
        <v>38</v>
      </c>
      <c r="B70" s="265"/>
      <c r="C70" s="265"/>
      <c r="D70" s="266"/>
      <c r="E70" s="63">
        <v>100</v>
      </c>
      <c r="F70" s="21"/>
      <c r="G70" s="21"/>
      <c r="H70" s="2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8" customHeight="1" x14ac:dyDescent="0.25">
      <c r="A71" s="296" t="s">
        <v>150</v>
      </c>
      <c r="B71" s="286"/>
      <c r="C71" s="286"/>
      <c r="D71" s="286"/>
      <c r="E71" s="286"/>
      <c r="F71" s="286"/>
      <c r="G71" s="286"/>
      <c r="H71" s="286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8" customHeight="1" x14ac:dyDescent="0.25">
      <c r="A72" s="296" t="s">
        <v>151</v>
      </c>
      <c r="B72" s="286"/>
      <c r="C72" s="286"/>
      <c r="D72" s="286"/>
      <c r="E72" s="286"/>
      <c r="F72" s="286"/>
      <c r="G72" s="286"/>
      <c r="H72" s="286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8" customHeight="1" x14ac:dyDescent="0.25">
      <c r="A73" s="285" t="s">
        <v>152</v>
      </c>
      <c r="B73" s="286"/>
      <c r="C73" s="286"/>
      <c r="D73" s="286"/>
      <c r="E73" s="286"/>
      <c r="F73" s="286"/>
      <c r="G73" s="286"/>
      <c r="H73" s="286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46.25" customHeight="1" x14ac:dyDescent="0.25">
      <c r="A74" s="279" t="s">
        <v>159</v>
      </c>
      <c r="B74" s="280"/>
      <c r="C74" s="280"/>
      <c r="D74" s="280"/>
      <c r="E74" s="280"/>
      <c r="F74" s="280"/>
      <c r="G74" s="280"/>
      <c r="H74" s="280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8" customHeight="1" x14ac:dyDescent="0.25">
      <c r="A75" s="296" t="s">
        <v>153</v>
      </c>
      <c r="B75" s="286"/>
      <c r="C75" s="286"/>
      <c r="D75" s="286"/>
      <c r="E75" s="286"/>
      <c r="F75" s="286"/>
      <c r="G75" s="286"/>
      <c r="H75" s="286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8" customHeight="1" x14ac:dyDescent="0.25">
      <c r="A76" s="285" t="s">
        <v>154</v>
      </c>
      <c r="B76" s="286"/>
      <c r="C76" s="286"/>
      <c r="D76" s="286"/>
      <c r="E76" s="286"/>
      <c r="F76" s="286"/>
      <c r="G76" s="286"/>
      <c r="H76" s="286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8" customHeight="1" x14ac:dyDescent="0.25">
      <c r="A77" s="285" t="s">
        <v>155</v>
      </c>
      <c r="B77" s="286"/>
      <c r="C77" s="286"/>
      <c r="D77" s="286"/>
      <c r="E77" s="286"/>
      <c r="F77" s="286"/>
      <c r="G77" s="286"/>
      <c r="H77" s="286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8" customHeight="1" x14ac:dyDescent="0.25">
      <c r="A78" s="296" t="s">
        <v>156</v>
      </c>
      <c r="B78" s="286"/>
      <c r="C78" s="286"/>
      <c r="D78" s="286"/>
      <c r="E78" s="286"/>
      <c r="F78" s="286"/>
      <c r="G78" s="286"/>
      <c r="H78" s="286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8" customHeight="1" x14ac:dyDescent="0.25">
      <c r="A79" s="285" t="s">
        <v>157</v>
      </c>
      <c r="B79" s="286"/>
      <c r="C79" s="286"/>
      <c r="D79" s="286"/>
      <c r="E79" s="286"/>
      <c r="F79" s="286"/>
      <c r="G79" s="286"/>
      <c r="H79" s="286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</sheetData>
  <mergeCells count="62">
    <mergeCell ref="A70:D70"/>
    <mergeCell ref="A74:H74"/>
    <mergeCell ref="A77:H77"/>
    <mergeCell ref="A78:H78"/>
    <mergeCell ref="A79:H79"/>
    <mergeCell ref="A73:H73"/>
    <mergeCell ref="A75:H75"/>
    <mergeCell ref="A76:H76"/>
    <mergeCell ref="A71:H71"/>
    <mergeCell ref="A72:H72"/>
    <mergeCell ref="A11:H11"/>
    <mergeCell ref="A13:H13"/>
    <mergeCell ref="A15:H15"/>
    <mergeCell ref="A17:H17"/>
    <mergeCell ref="C33:D33"/>
    <mergeCell ref="E33:F33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60:A65"/>
    <mergeCell ref="B60:C63"/>
    <mergeCell ref="B64:C65"/>
    <mergeCell ref="A66:C67"/>
    <mergeCell ref="A68:D68"/>
    <mergeCell ref="A69:D69"/>
    <mergeCell ref="A2:H2"/>
    <mergeCell ref="A3:H3"/>
    <mergeCell ref="A1:H1"/>
    <mergeCell ref="A4:H4"/>
    <mergeCell ref="A5:H5"/>
    <mergeCell ref="A6:H6"/>
    <mergeCell ref="A7:H7"/>
    <mergeCell ref="A8:H8"/>
    <mergeCell ref="A9:H9"/>
    <mergeCell ref="A10:H10"/>
    <mergeCell ref="A12:H12"/>
    <mergeCell ref="A14:H14"/>
    <mergeCell ref="A16:H16"/>
    <mergeCell ref="A18:H18"/>
    <mergeCell ref="A19:H19"/>
    <mergeCell ref="A54:D54"/>
    <mergeCell ref="A55:C57"/>
    <mergeCell ref="A58:D58"/>
    <mergeCell ref="A59:D59"/>
    <mergeCell ref="A30:H30"/>
    <mergeCell ref="A31:H31"/>
    <mergeCell ref="C34:D34"/>
    <mergeCell ref="E34:F34"/>
    <mergeCell ref="A39:H39"/>
    <mergeCell ref="C35:D35"/>
    <mergeCell ref="E35:F35"/>
    <mergeCell ref="C36:D36"/>
    <mergeCell ref="E36:F36"/>
    <mergeCell ref="C37:D37"/>
    <mergeCell ref="E37:F37"/>
  </mergeCells>
  <pageMargins left="0.70833333333333304" right="0.70833333333333304" top="0.74791666666666701" bottom="0.69027777777777799" header="0" footer="0"/>
  <pageSetup paperSize="9" scale="6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P1000"/>
  <sheetViews>
    <sheetView zoomScale="120" zoomScaleNormal="120" workbookViewId="0">
      <selection activeCell="L15" sqref="L15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26" width="10.7109375" customWidth="1"/>
  </cols>
  <sheetData>
    <row r="2" spans="2:15" x14ac:dyDescent="0.25">
      <c r="B2" s="24" t="s">
        <v>160</v>
      </c>
    </row>
    <row r="3" spans="2:15" x14ac:dyDescent="0.25">
      <c r="B3" s="25" t="s">
        <v>2</v>
      </c>
    </row>
    <row r="4" spans="2:15" x14ac:dyDescent="0.25">
      <c r="B4" s="25" t="s">
        <v>161</v>
      </c>
    </row>
    <row r="5" spans="2:15" x14ac:dyDescent="0.25">
      <c r="B5" s="25" t="s">
        <v>162</v>
      </c>
    </row>
    <row r="6" spans="2:15" ht="15" customHeight="1" x14ac:dyDescent="0.25">
      <c r="B6" s="349"/>
      <c r="C6" s="349"/>
      <c r="D6" s="349"/>
      <c r="E6" s="349"/>
      <c r="F6" s="349"/>
      <c r="G6" s="349"/>
      <c r="H6" s="349"/>
      <c r="I6" s="349"/>
    </row>
    <row r="7" spans="2:15" ht="15.75" x14ac:dyDescent="0.25">
      <c r="B7" s="26" t="s">
        <v>163</v>
      </c>
      <c r="C7" s="351" t="s">
        <v>172</v>
      </c>
      <c r="D7" s="343"/>
      <c r="E7" s="343"/>
      <c r="F7" s="343"/>
      <c r="G7" s="343"/>
      <c r="H7" s="343"/>
      <c r="I7" s="352"/>
    </row>
    <row r="8" spans="2:15" x14ac:dyDescent="0.25">
      <c r="B8" s="27">
        <v>1</v>
      </c>
      <c r="C8" s="83" t="s">
        <v>210</v>
      </c>
      <c r="D8" s="84"/>
      <c r="E8" s="84"/>
      <c r="F8" s="84"/>
      <c r="G8" s="84"/>
      <c r="H8" s="84"/>
      <c r="I8" s="85"/>
      <c r="K8" s="82"/>
    </row>
    <row r="9" spans="2:15" s="58" customFormat="1" x14ac:dyDescent="0.25">
      <c r="B9" s="27">
        <v>2</v>
      </c>
      <c r="C9" s="83" t="s">
        <v>198</v>
      </c>
      <c r="D9" s="84"/>
      <c r="E9" s="84"/>
      <c r="F9" s="84"/>
      <c r="G9" s="84"/>
      <c r="H9" s="84"/>
      <c r="I9" s="85"/>
      <c r="K9" s="82"/>
    </row>
    <row r="10" spans="2:15" ht="16.149999999999999" customHeight="1" x14ac:dyDescent="0.25">
      <c r="B10" s="28">
        <v>3</v>
      </c>
      <c r="C10" s="86" t="s">
        <v>212</v>
      </c>
      <c r="D10" s="87"/>
      <c r="E10" s="87"/>
      <c r="F10" s="87"/>
      <c r="G10" s="87"/>
      <c r="H10" s="87"/>
      <c r="I10" s="88"/>
      <c r="K10" s="82"/>
    </row>
    <row r="11" spans="2:15" x14ac:dyDescent="0.25">
      <c r="B11" s="29">
        <v>4</v>
      </c>
      <c r="C11" s="89" t="s">
        <v>211</v>
      </c>
      <c r="D11" s="90"/>
      <c r="E11" s="90"/>
      <c r="F11" s="90"/>
      <c r="G11" s="90"/>
      <c r="H11" s="90"/>
      <c r="I11" s="91"/>
      <c r="K11" s="82"/>
    </row>
    <row r="12" spans="2:15" x14ac:dyDescent="0.25">
      <c r="B12" s="30">
        <v>5</v>
      </c>
      <c r="C12" s="92" t="s">
        <v>213</v>
      </c>
      <c r="D12" s="93"/>
      <c r="E12" s="93"/>
      <c r="F12" s="93"/>
      <c r="G12" s="93"/>
      <c r="H12" s="93"/>
      <c r="I12" s="94"/>
      <c r="K12" s="82"/>
    </row>
    <row r="14" spans="2:15" ht="15.75" x14ac:dyDescent="0.25">
      <c r="B14" s="353" t="s">
        <v>164</v>
      </c>
      <c r="C14" s="346"/>
      <c r="D14" s="346"/>
      <c r="E14" s="346"/>
      <c r="F14" s="341"/>
      <c r="G14" s="357" t="s">
        <v>163</v>
      </c>
      <c r="H14" s="343"/>
      <c r="I14" s="343"/>
      <c r="J14" s="352"/>
    </row>
    <row r="15" spans="2:15" ht="15.75" x14ac:dyDescent="0.25">
      <c r="B15" s="354"/>
      <c r="C15" s="355"/>
      <c r="D15" s="355"/>
      <c r="E15" s="355"/>
      <c r="F15" s="356"/>
      <c r="G15" s="59" t="s">
        <v>173</v>
      </c>
      <c r="H15" s="38">
        <v>3</v>
      </c>
      <c r="I15" s="39">
        <v>4</v>
      </c>
      <c r="J15" s="40">
        <v>5</v>
      </c>
      <c r="K15" s="57"/>
      <c r="L15" s="57"/>
      <c r="M15" s="57"/>
      <c r="N15" s="57"/>
    </row>
    <row r="16" spans="2:15" ht="18.75" customHeight="1" x14ac:dyDescent="0.25">
      <c r="B16" s="316" t="s">
        <v>17</v>
      </c>
      <c r="C16" s="319" t="s">
        <v>18</v>
      </c>
      <c r="D16" s="320"/>
      <c r="E16" s="321"/>
      <c r="F16" s="36" t="s">
        <v>19</v>
      </c>
      <c r="G16" s="41">
        <v>3</v>
      </c>
      <c r="H16" s="41">
        <v>5</v>
      </c>
      <c r="I16" s="41">
        <v>5</v>
      </c>
      <c r="J16" s="41">
        <v>9</v>
      </c>
      <c r="O16" s="35"/>
    </row>
    <row r="17" spans="2:16" x14ac:dyDescent="0.25">
      <c r="B17" s="317"/>
      <c r="C17" s="322"/>
      <c r="D17" s="323"/>
      <c r="E17" s="324"/>
      <c r="F17" s="37" t="s">
        <v>20</v>
      </c>
      <c r="G17" s="42">
        <v>0</v>
      </c>
      <c r="H17" s="42">
        <v>0</v>
      </c>
      <c r="I17" s="42">
        <v>0</v>
      </c>
      <c r="J17" s="42">
        <v>8</v>
      </c>
    </row>
    <row r="18" spans="2:16" x14ac:dyDescent="0.25">
      <c r="B18" s="317"/>
      <c r="C18" s="322"/>
      <c r="D18" s="323"/>
      <c r="E18" s="324"/>
      <c r="F18" s="37" t="s">
        <v>21</v>
      </c>
      <c r="G18" s="42">
        <v>20</v>
      </c>
      <c r="H18" s="42">
        <v>17</v>
      </c>
      <c r="I18" s="42">
        <v>17</v>
      </c>
      <c r="J18" s="42">
        <v>3</v>
      </c>
    </row>
    <row r="19" spans="2:16" ht="25.5" x14ac:dyDescent="0.25">
      <c r="B19" s="318"/>
      <c r="C19" s="325"/>
      <c r="D19" s="326"/>
      <c r="E19" s="327"/>
      <c r="F19" s="37" t="s">
        <v>174</v>
      </c>
      <c r="G19" s="60">
        <v>7</v>
      </c>
      <c r="H19" s="60">
        <v>8</v>
      </c>
      <c r="I19" s="60">
        <v>8</v>
      </c>
      <c r="J19" s="60">
        <v>10</v>
      </c>
      <c r="O19" s="43"/>
    </row>
    <row r="20" spans="2:16" ht="18.75" customHeight="1" x14ac:dyDescent="0.25">
      <c r="B20" s="328" t="s">
        <v>24</v>
      </c>
      <c r="C20" s="331" t="s">
        <v>25</v>
      </c>
      <c r="D20" s="334" t="s">
        <v>26</v>
      </c>
      <c r="E20" s="335"/>
      <c r="F20" s="37" t="s">
        <v>27</v>
      </c>
      <c r="G20" s="61">
        <v>5</v>
      </c>
      <c r="H20" s="61">
        <v>6</v>
      </c>
      <c r="I20" s="61">
        <v>7</v>
      </c>
      <c r="J20" s="61">
        <v>9</v>
      </c>
      <c r="P20" s="43"/>
    </row>
    <row r="21" spans="2:16" x14ac:dyDescent="0.25">
      <c r="B21" s="329"/>
      <c r="C21" s="332"/>
      <c r="D21" s="336"/>
      <c r="E21" s="337"/>
      <c r="F21" s="37" t="s">
        <v>28</v>
      </c>
      <c r="G21" s="61">
        <v>6</v>
      </c>
      <c r="H21" s="61">
        <v>7</v>
      </c>
      <c r="I21" s="61">
        <v>8</v>
      </c>
      <c r="J21" s="61">
        <v>8</v>
      </c>
      <c r="P21" s="43"/>
    </row>
    <row r="22" spans="2:16" ht="15.75" customHeight="1" x14ac:dyDescent="0.25">
      <c r="B22" s="329"/>
      <c r="C22" s="332"/>
      <c r="D22" s="336"/>
      <c r="E22" s="337"/>
      <c r="F22" s="37" t="s">
        <v>29</v>
      </c>
      <c r="G22" s="61">
        <v>5</v>
      </c>
      <c r="H22" s="61">
        <v>6</v>
      </c>
      <c r="I22" s="61">
        <v>7</v>
      </c>
      <c r="J22" s="61">
        <v>8</v>
      </c>
      <c r="P22" s="43"/>
    </row>
    <row r="23" spans="2:16" ht="15.75" customHeight="1" x14ac:dyDescent="0.25">
      <c r="B23" s="329"/>
      <c r="C23" s="332"/>
      <c r="D23" s="338"/>
      <c r="E23" s="339"/>
      <c r="F23" s="37" t="s">
        <v>175</v>
      </c>
      <c r="G23" s="42">
        <v>7</v>
      </c>
      <c r="H23" s="42">
        <v>5</v>
      </c>
      <c r="I23" s="42">
        <v>5</v>
      </c>
      <c r="J23" s="42">
        <v>6</v>
      </c>
      <c r="L23" s="350" t="s">
        <v>176</v>
      </c>
      <c r="M23" s="350"/>
    </row>
    <row r="24" spans="2:16" ht="18.75" customHeight="1" x14ac:dyDescent="0.25">
      <c r="B24" s="329"/>
      <c r="C24" s="332"/>
      <c r="D24" s="340" t="s">
        <v>30</v>
      </c>
      <c r="E24" s="341"/>
      <c r="F24" s="37" t="s">
        <v>31</v>
      </c>
      <c r="G24" s="42">
        <v>11</v>
      </c>
      <c r="H24" s="42">
        <v>12</v>
      </c>
      <c r="I24" s="42">
        <v>12</v>
      </c>
      <c r="J24" s="42">
        <v>7</v>
      </c>
    </row>
    <row r="25" spans="2:16" ht="28.5" customHeight="1" x14ac:dyDescent="0.25">
      <c r="B25" s="329"/>
      <c r="C25" s="333"/>
      <c r="D25" s="325"/>
      <c r="E25" s="327"/>
      <c r="F25" s="37" t="s">
        <v>32</v>
      </c>
      <c r="G25" s="42">
        <v>8</v>
      </c>
      <c r="H25" s="42">
        <v>8</v>
      </c>
      <c r="I25" s="42">
        <v>8</v>
      </c>
      <c r="J25" s="42">
        <v>8</v>
      </c>
    </row>
    <row r="26" spans="2:16" ht="18.75" customHeight="1" x14ac:dyDescent="0.25">
      <c r="B26" s="329"/>
      <c r="C26" s="345" t="s">
        <v>33</v>
      </c>
      <c r="D26" s="346"/>
      <c r="E26" s="341"/>
      <c r="F26" s="37" t="s">
        <v>34</v>
      </c>
      <c r="G26" s="42">
        <v>8</v>
      </c>
      <c r="H26" s="42">
        <v>8</v>
      </c>
      <c r="I26" s="42">
        <v>8</v>
      </c>
      <c r="J26" s="42">
        <v>9</v>
      </c>
    </row>
    <row r="27" spans="2:16" ht="30" customHeight="1" x14ac:dyDescent="0.25">
      <c r="B27" s="330"/>
      <c r="C27" s="325"/>
      <c r="D27" s="326"/>
      <c r="E27" s="327"/>
      <c r="F27" s="37" t="s">
        <v>35</v>
      </c>
      <c r="G27" s="42">
        <v>10</v>
      </c>
      <c r="H27" s="42">
        <v>8</v>
      </c>
      <c r="I27" s="42">
        <v>5</v>
      </c>
      <c r="J27" s="42">
        <v>5</v>
      </c>
    </row>
    <row r="28" spans="2:16" ht="18.75" customHeight="1" x14ac:dyDescent="0.3">
      <c r="B28" s="342" t="s">
        <v>37</v>
      </c>
      <c r="C28" s="343"/>
      <c r="D28" s="343"/>
      <c r="E28" s="343"/>
      <c r="F28" s="344"/>
      <c r="G28" s="49">
        <v>10</v>
      </c>
      <c r="H28" s="50">
        <v>10</v>
      </c>
      <c r="I28" s="51">
        <v>10</v>
      </c>
      <c r="J28" s="52">
        <v>10</v>
      </c>
      <c r="K28" s="43"/>
      <c r="L28" s="43"/>
      <c r="M28" s="43"/>
      <c r="N28" s="43"/>
    </row>
    <row r="29" spans="2:16" ht="20.25" customHeight="1" x14ac:dyDescent="0.3">
      <c r="C29" s="31"/>
      <c r="D29" s="31"/>
      <c r="E29" s="31"/>
      <c r="F29" s="48"/>
      <c r="G29" s="53">
        <f>SUM(G16:G28)</f>
        <v>100</v>
      </c>
      <c r="H29" s="54">
        <f>SUM(H16:H28)</f>
        <v>100</v>
      </c>
      <c r="I29" s="55">
        <f>SUM(I16:I28)</f>
        <v>100</v>
      </c>
      <c r="J29" s="56">
        <f>SUM(J16:J28)</f>
        <v>100</v>
      </c>
    </row>
    <row r="30" spans="2:16" ht="15.75" customHeight="1" x14ac:dyDescent="0.25">
      <c r="C30" s="31"/>
      <c r="D30" s="31"/>
      <c r="E30" s="31"/>
      <c r="F30" s="31"/>
      <c r="G30" s="31"/>
      <c r="H30" s="31"/>
      <c r="I30" s="31"/>
      <c r="J30" s="31"/>
    </row>
    <row r="31" spans="2:16" ht="15.75" customHeight="1" x14ac:dyDescent="0.25">
      <c r="C31" s="347" t="s">
        <v>56</v>
      </c>
      <c r="D31" s="348"/>
      <c r="E31" s="46" t="s">
        <v>51</v>
      </c>
      <c r="F31" s="32"/>
      <c r="G31" s="32"/>
      <c r="H31" s="32"/>
      <c r="I31" s="32"/>
      <c r="J31" s="32"/>
    </row>
    <row r="32" spans="2:16" ht="15.75" customHeight="1" x14ac:dyDescent="0.25">
      <c r="C32" s="312" t="s">
        <v>52</v>
      </c>
      <c r="D32" s="313"/>
      <c r="E32" s="44" t="s">
        <v>168</v>
      </c>
      <c r="F32" s="45"/>
      <c r="G32" s="31"/>
      <c r="H32" s="31"/>
      <c r="I32" s="31"/>
      <c r="J32" s="31"/>
    </row>
    <row r="33" spans="3:10" ht="15.75" customHeight="1" x14ac:dyDescent="0.25">
      <c r="C33" s="312" t="s">
        <v>53</v>
      </c>
      <c r="D33" s="313"/>
      <c r="E33" s="44" t="s">
        <v>169</v>
      </c>
      <c r="F33" s="45"/>
      <c r="G33" s="31"/>
      <c r="H33" s="31"/>
      <c r="I33" s="31"/>
      <c r="J33" s="31"/>
    </row>
    <row r="34" spans="3:10" ht="15.75" customHeight="1" x14ac:dyDescent="0.25">
      <c r="C34" s="312" t="s">
        <v>54</v>
      </c>
      <c r="D34" s="313"/>
      <c r="E34" s="44" t="s">
        <v>170</v>
      </c>
      <c r="F34" s="45"/>
      <c r="G34" s="31"/>
      <c r="H34" s="31"/>
      <c r="I34" s="31"/>
      <c r="J34" s="31"/>
    </row>
    <row r="35" spans="3:10" ht="15.75" customHeight="1" x14ac:dyDescent="0.25">
      <c r="C35" s="312" t="s">
        <v>55</v>
      </c>
      <c r="D35" s="313"/>
      <c r="E35" s="44" t="s">
        <v>171</v>
      </c>
      <c r="F35" s="45"/>
      <c r="G35" s="31"/>
      <c r="H35" s="31"/>
      <c r="I35" s="31"/>
      <c r="J35" s="31"/>
    </row>
    <row r="36" spans="3:10" ht="15.75" customHeight="1" x14ac:dyDescent="0.25">
      <c r="C36" s="314"/>
      <c r="D36" s="315"/>
      <c r="E36" s="47"/>
      <c r="F36" s="31"/>
      <c r="G36" s="31"/>
      <c r="H36" s="31"/>
      <c r="I36" s="31"/>
      <c r="J36" s="31"/>
    </row>
    <row r="37" spans="3:10" ht="15.75" customHeight="1" x14ac:dyDescent="0.25"/>
    <row r="38" spans="3:10" ht="15.75" customHeight="1" x14ac:dyDescent="0.25">
      <c r="C38" s="33" t="s">
        <v>165</v>
      </c>
      <c r="D38" s="33" t="s">
        <v>166</v>
      </c>
    </row>
    <row r="39" spans="3:10" ht="15.75" customHeight="1" x14ac:dyDescent="0.25">
      <c r="C39" s="34">
        <v>4</v>
      </c>
      <c r="D39" s="34">
        <v>100</v>
      </c>
    </row>
    <row r="40" spans="3:10" ht="15.75" customHeight="1" x14ac:dyDescent="0.25">
      <c r="C40" s="34">
        <v>3</v>
      </c>
      <c r="D40" s="34">
        <v>94</v>
      </c>
    </row>
    <row r="41" spans="3:10" ht="15.75" customHeight="1" x14ac:dyDescent="0.25">
      <c r="C41" s="34">
        <v>2</v>
      </c>
      <c r="D41" s="34">
        <v>80</v>
      </c>
    </row>
    <row r="42" spans="3:10" ht="15.75" customHeight="1" x14ac:dyDescent="0.25">
      <c r="C42" s="34">
        <v>1</v>
      </c>
      <c r="D42" s="34">
        <v>69</v>
      </c>
    </row>
    <row r="43" spans="3:10" ht="15.75" customHeight="1" x14ac:dyDescent="0.25">
      <c r="C43" s="34">
        <v>0</v>
      </c>
      <c r="D43" s="34">
        <v>0</v>
      </c>
    </row>
    <row r="44" spans="3:10" ht="15.75" customHeight="1" x14ac:dyDescent="0.25"/>
    <row r="45" spans="3:10" ht="15.75" customHeight="1" x14ac:dyDescent="0.25">
      <c r="C45" s="33" t="s">
        <v>51</v>
      </c>
    </row>
    <row r="46" spans="3:10" ht="15.75" customHeight="1" x14ac:dyDescent="0.25">
      <c r="C46" s="34">
        <v>0</v>
      </c>
    </row>
    <row r="47" spans="3:10" ht="15.75" customHeight="1" x14ac:dyDescent="0.25">
      <c r="C47" s="34">
        <v>1</v>
      </c>
    </row>
    <row r="48" spans="3:10" ht="15.75" customHeight="1" x14ac:dyDescent="0.25">
      <c r="C48" s="34">
        <v>2</v>
      </c>
    </row>
    <row r="49" spans="3:3" ht="15.75" customHeight="1" x14ac:dyDescent="0.25">
      <c r="C49" s="34">
        <v>3</v>
      </c>
    </row>
    <row r="50" spans="3:3" ht="15.75" customHeight="1" x14ac:dyDescent="0.25">
      <c r="C50" s="34">
        <v>4</v>
      </c>
    </row>
    <row r="51" spans="3:3" ht="15.75" customHeight="1" x14ac:dyDescent="0.25"/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6:I6"/>
    <mergeCell ref="L23:M23"/>
    <mergeCell ref="C7:I7"/>
    <mergeCell ref="B14:F15"/>
    <mergeCell ref="G14:J14"/>
    <mergeCell ref="C35:D35"/>
    <mergeCell ref="C36:D36"/>
    <mergeCell ref="B16:B19"/>
    <mergeCell ref="C16:E19"/>
    <mergeCell ref="B20:B27"/>
    <mergeCell ref="C20:C25"/>
    <mergeCell ref="D20:E23"/>
    <mergeCell ref="D24:E25"/>
    <mergeCell ref="B28:F28"/>
    <mergeCell ref="C26:E27"/>
    <mergeCell ref="C31:D31"/>
    <mergeCell ref="C32:D32"/>
    <mergeCell ref="C33:D33"/>
    <mergeCell ref="C34:D34"/>
  </mergeCells>
  <pageMargins left="0.56000000000000005" right="0.70866141732283472" top="0.74803149606299213" bottom="0.74803149606299213" header="0" footer="0"/>
  <pageSetup paperSize="9" scale="75" orientation="portrait"/>
  <ignoredErrors>
    <ignoredError sqref="G29 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dcterms:created xsi:type="dcterms:W3CDTF">2017-10-24T12:12:20Z</dcterms:created>
  <dcterms:modified xsi:type="dcterms:W3CDTF">2026-03-24T20:00:16Z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