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Dpto. de Transparencia\2. ÁREA DE TRANSPARENCIA\2. RENDICIÓN DE CUENTAS\2026\1. PRIMER TRIMESTRE\"/>
    </mc:Choice>
  </mc:AlternateContent>
  <bookViews>
    <workbookView xWindow="0" yWindow="0" windowWidth="20490" windowHeight="7350"/>
  </bookViews>
  <sheets>
    <sheet name="MATRIZ RCC_26" sheetId="1" r:id="rId1"/>
  </sheets>
  <definedNames>
    <definedName name="_xlnm.Print_Area" localSheetId="0">'MATRIZ RCC_26'!$A$1:$Q$213</definedName>
    <definedName name="Print_Area" localSheetId="0">'MATRIZ RCC_26'!$A$1:$P$204</definedName>
  </definedNames>
  <calcPr calcId="162913"/>
</workbook>
</file>

<file path=xl/calcChain.xml><?xml version="1.0" encoding="utf-8"?>
<calcChain xmlns="http://schemas.openxmlformats.org/spreadsheetml/2006/main">
  <c r="O133" i="1" l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L115" i="1"/>
  <c r="O114" i="1"/>
  <c r="L114" i="1"/>
  <c r="O113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L89" i="1"/>
  <c r="O88" i="1"/>
  <c r="L88" i="1"/>
  <c r="O87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L63" i="1"/>
  <c r="O62" i="1"/>
  <c r="L62" i="1"/>
  <c r="O61" i="1"/>
  <c r="N134" i="1" l="1"/>
  <c r="M134" i="1"/>
  <c r="N108" i="1"/>
  <c r="M108" i="1"/>
  <c r="N82" i="1"/>
  <c r="M82" i="1"/>
  <c r="O134" i="1" l="1"/>
  <c r="O108" i="1"/>
  <c r="O82" i="1"/>
</calcChain>
</file>

<file path=xl/sharedStrings.xml><?xml version="1.0" encoding="utf-8"?>
<sst xmlns="http://schemas.openxmlformats.org/spreadsheetml/2006/main" count="441" uniqueCount="211">
  <si>
    <t>1- PRESENTACIÓN</t>
  </si>
  <si>
    <t>Institución:</t>
  </si>
  <si>
    <t>Misión institucional</t>
  </si>
  <si>
    <t>Nro.</t>
  </si>
  <si>
    <t>Dependencia</t>
  </si>
  <si>
    <t>Responsable</t>
  </si>
  <si>
    <t>Cargo que Ocupa</t>
  </si>
  <si>
    <t>Priorización</t>
  </si>
  <si>
    <t>Vinculación POI, PEI, PND, ODS.</t>
  </si>
  <si>
    <t>Justificaciones</t>
  </si>
  <si>
    <t>1°</t>
  </si>
  <si>
    <t>2°</t>
  </si>
  <si>
    <t>Mes</t>
  </si>
  <si>
    <t>Cantidad de Consultas</t>
  </si>
  <si>
    <t>Respondidos</t>
  </si>
  <si>
    <t>N°</t>
  </si>
  <si>
    <t>Descripción</t>
  </si>
  <si>
    <t>ID</t>
  </si>
  <si>
    <t>Objeto</t>
  </si>
  <si>
    <t>Valor del Contrato</t>
  </si>
  <si>
    <t>Proveedor Adjudicado</t>
  </si>
  <si>
    <t>Estado (Ejecución - Finiquitado)</t>
  </si>
  <si>
    <t>Enlace DNCP</t>
  </si>
  <si>
    <t>Evidencia (Enlace Ley 5189)</t>
  </si>
  <si>
    <t>5.1. Canales de Participación Ciudadana existentes a la fecha.</t>
  </si>
  <si>
    <t>Denominación</t>
  </si>
  <si>
    <t>Dependencia Responsable del Canal de Participación</t>
  </si>
  <si>
    <t>Evidencia (Página Web, Buzón de SQR, Etc.)</t>
  </si>
  <si>
    <t>Evidencia (Enlace Ley 5282/14)</t>
  </si>
  <si>
    <t>Informe de referencia</t>
  </si>
  <si>
    <t>Periodo</t>
  </si>
  <si>
    <t>Cantidad de Miembros del CRCC:</t>
  </si>
  <si>
    <t>Total Mujeres:</t>
  </si>
  <si>
    <t>Total Hombres :</t>
  </si>
  <si>
    <t>Total nivel directivo o rango superior:</t>
  </si>
  <si>
    <t>Calificación MECIP de la Contraloría General de la República (CGR)</t>
  </si>
  <si>
    <t>2-PRESENTACIÓN DE LOS MIEMBROS DEL COMITÉ DE RENDICIÓN DE CUENTAS AL CIUDADANO (CRCC)</t>
  </si>
  <si>
    <t xml:space="preserve">Tema </t>
  </si>
  <si>
    <t>Enlace Portal AIP</t>
  </si>
  <si>
    <t>Fecha</t>
  </si>
  <si>
    <t>Fecha de Contrato</t>
  </si>
  <si>
    <t>Enlace</t>
  </si>
  <si>
    <t>Ambito de Aplicación</t>
  </si>
  <si>
    <t>Cantidad de Riesgos detectados</t>
  </si>
  <si>
    <t>Medidas de mitigación</t>
  </si>
  <si>
    <t>Descripción del Riesgo de corrupción</t>
  </si>
  <si>
    <t>Cantidad de indicadores</t>
  </si>
  <si>
    <t>Descripción del Indicador misional</t>
  </si>
  <si>
    <t>2- PLAN DE RENDICIÓN DE CUENTAS AL CIUDADANO</t>
  </si>
  <si>
    <t>3- GESTIÓN INSTITUCIONAL</t>
  </si>
  <si>
    <t>3.3 Nivel de Cumplimiento de Respuestas a Consultas Ciudadanas - Transparencia Pasiva Ley N° 5282/14</t>
  </si>
  <si>
    <t>8- CONTROL INTERNO Y EXTERNO</t>
  </si>
  <si>
    <t>8.2 Modelo Estándar de Control Interno para las Instituciones Públicas del Paraguay</t>
  </si>
  <si>
    <t xml:space="preserve">9- DESCRIPCIÓN CUALITATIVA DE LOGROS ALCANZADOS </t>
  </si>
  <si>
    <t>3.4- Servicios o Productos Misionales (Depende de la Naturaleza de la Misión Insitucional, puede abarcar un Programa o Proyecto)</t>
  </si>
  <si>
    <t>3.5 Contrataciones realizadas</t>
  </si>
  <si>
    <t>3.6 Ejecución Financiera</t>
  </si>
  <si>
    <t>5- PARTICIPACIÓN CIUDADANA</t>
  </si>
  <si>
    <t>6.2 Gestión de riesgos de corrupción</t>
  </si>
  <si>
    <t>2.1. Resolución de Aprobación y Anexo de Plan de Rendición de Cuentas</t>
  </si>
  <si>
    <t>6- INDICADORES MISIONALES DE RENDICIÓN DE CUENTAS AL CIUDADANO</t>
  </si>
  <si>
    <t>6.1- Indicadores Misionales Identificados</t>
  </si>
  <si>
    <t>No Respondidos o Reconsideradas</t>
  </si>
  <si>
    <t xml:space="preserve">Periodo del informe: </t>
  </si>
  <si>
    <t>N/A</t>
  </si>
  <si>
    <t>https://informacionpublica.paraguay.gov.py/portal/#!/estadisticas/burbujas</t>
  </si>
  <si>
    <t>DESCRIPCIÓN DE ACTIVIDADES</t>
  </si>
  <si>
    <t>Clase 
de Programa</t>
  </si>
  <si>
    <t>Denominación de Clase de Programa</t>
  </si>
  <si>
    <t>Programa</t>
  </si>
  <si>
    <t>Denominación del Programa</t>
  </si>
  <si>
    <t>Proyecto / Actividad</t>
  </si>
  <si>
    <t>Denominación de Proyecto/Actividad</t>
  </si>
  <si>
    <t>Denominación de Actividad/Obra</t>
  </si>
  <si>
    <t xml:space="preserve">Metas </t>
  </si>
  <si>
    <t>Ejecución Financiera</t>
  </si>
  <si>
    <t>Unidad</t>
  </si>
  <si>
    <t>%</t>
  </si>
  <si>
    <t>Plan Financiero
Anual</t>
  </si>
  <si>
    <t>Incluye Transferencias Consolidables</t>
  </si>
  <si>
    <t>https://www.contrataciones.gov.py/buscador/licitaciones.html</t>
  </si>
  <si>
    <t>2,85 CC DISEÑADO</t>
  </si>
  <si>
    <t>2,97 CC DISEÑADO</t>
  </si>
  <si>
    <t>Oficina de Acceso a la Información Pública</t>
  </si>
  <si>
    <t>Canales de Denuncias Ciudadanas</t>
  </si>
  <si>
    <t>Auditorias Ejecutadas</t>
  </si>
  <si>
    <t xml:space="preserve">Nro. </t>
  </si>
  <si>
    <t>Área a Auditar</t>
  </si>
  <si>
    <t>Informe N°</t>
  </si>
  <si>
    <t>Instalación de canales de denuncias ciudadanas con seguimiento periódico.</t>
  </si>
  <si>
    <t>Instalación de canales de solicitudes de acceso a la información pública.</t>
  </si>
  <si>
    <t>Línea Transversal del Plan Nacional de Desarrollo 2030 : "Gestión Pública Eficiente y Transparente". Las iniciativas  se encuentran vinculadas con el Objetivo de Desarrollo Sostenible (ODS) N°16, el cual trata sobre Paz, Justicia e Instituciones Sólidas, cuya meta N°10 específicamente guarda relación con garantizar el acceso público a la información y proteger las libertades fundamentales, de conformidad con las leyes nacionales y los acuerdos internacionales.</t>
  </si>
  <si>
    <t>La descripción de las metas a alcanzar se encuentran relacionadas con los Lineamientos Estratégicos: “2.1 Desarrollar Mecanismos de Comunicación Externa Proactiva”, “3.1 Mejorar la Comunicación Institucional” y “3.3 Impulsar Campañas de Promoción de Identidad Institucional”  teniendo en cuenta el cumplimiento de las disposiciones emanadas de las leyes, resoluciones y demás reglamentaciones en materia de Transparencia, Rendición de Cuentas al Ciudadano e Integridad.</t>
  </si>
  <si>
    <t>3,08 B- GESTIONADO</t>
  </si>
  <si>
    <t>Horacio Esteban Codas</t>
  </si>
  <si>
    <t xml:space="preserve">Avance </t>
  </si>
  <si>
    <t>Carlos Maldonado</t>
  </si>
  <si>
    <t>Enero</t>
  </si>
  <si>
    <t>Febrero</t>
  </si>
  <si>
    <t>Marzo</t>
  </si>
  <si>
    <t>Plan de Mejoramiento Institucional</t>
  </si>
  <si>
    <t>2.2 Plan de Rendición de Cuentas</t>
  </si>
  <si>
    <t>Código de Actividad /Obra</t>
  </si>
  <si>
    <t>Fuente: SIPP (Módulo de Plan Financiero) y SICO (Sistema de Contabilidad)</t>
  </si>
  <si>
    <t>Ministerio de Economía y Finanzas (MEF)</t>
  </si>
  <si>
    <t>Enlace Evidencia</t>
  </si>
  <si>
    <t xml:space="preserve">Meta </t>
  </si>
  <si>
    <t>Ejecución Mensual</t>
  </si>
  <si>
    <t>3,49 B- GESTIONADO</t>
  </si>
  <si>
    <t>Dirección General de Anticorrupción y Transparencia</t>
  </si>
  <si>
    <t xml:space="preserve">8.1 Informes de Auditorías Internas y Auditorías Externas </t>
  </si>
  <si>
    <t>Es la dependencia encargada de canalizar las solicitudes de informaciones obrantes en las diferentes fuentes de esta Cartera de Estado que sean realizadas en el marco de la Ley N° 5.282/2014 “DE LIBRE ACCESO CIUDADANO A LA INFORMACIÓN PÚBLICA Y TRANSAPARENCIA GUBERNAMENTAL" y el Decreto N° 4.064/2015. La Institución, se encuentra comprometida con la promoción de la participación ciudadana, prevención y lucha contra la corrupción, propiciando herramientas que permitan hacer uso efectivo del derecho al acceso a la información pública.</t>
  </si>
  <si>
    <t>«Somos el organismo público encargado de la planificación, coordinación y conducción de la política de desarrollo económico sostenible del Estado, comprometido con la gestión eficaz de las personas del sector público, el desarrollo organizacional de los OEE y la administración de los recursos con transparencia y eficiencia, promoviendo el bienestar integral de la ciudadanía».</t>
  </si>
  <si>
    <t>Dirección General de Gabinete Ejecutivo</t>
  </si>
  <si>
    <t>Directora General</t>
  </si>
  <si>
    <t>Gerencia General</t>
  </si>
  <si>
    <t>Gerente General</t>
  </si>
  <si>
    <t>Director General</t>
  </si>
  <si>
    <t>Dirección General de Gabinete del Viceministerio de Economía y Planificación</t>
  </si>
  <si>
    <t>Martín Colmán</t>
  </si>
  <si>
    <t>Dirección General de Gabinete del Viceministerio de Administración Financiera</t>
  </si>
  <si>
    <t xml:space="preserve">Flavia Ayala </t>
  </si>
  <si>
    <t>Dirección General de Gabinete del Viceministerio de Capital Humano y Gestión Organizacional</t>
  </si>
  <si>
    <t>Edgar Nuñez</t>
  </si>
  <si>
    <t>https://www.mef.gov.py/marco-legal/resoluciones</t>
  </si>
  <si>
    <t>https://www.mef.gov.py/ley-5282-2014</t>
  </si>
  <si>
    <t>https://www.mef.gov.py/ley-5-189-2014</t>
  </si>
  <si>
    <t>Adjudicado</t>
  </si>
  <si>
    <t xml:space="preserve">https://www.mef.gov.py/ley-5282-2014?page=4 </t>
  </si>
  <si>
    <t>https://www.mef.gov.py/oficina-acceso-informacion-publica</t>
  </si>
  <si>
    <r>
      <t>La Dirección General de Anticorrupción y Transparencia</t>
    </r>
    <r>
      <rPr>
        <sz val="12"/>
        <color rgb="FFFF0000"/>
        <rFont val="Garamond"/>
        <family val="1"/>
      </rPr>
      <t>,</t>
    </r>
    <r>
      <rPr>
        <sz val="12"/>
        <color theme="1"/>
        <rFont val="Garamond"/>
        <family val="1"/>
      </rPr>
      <t xml:space="preserve"> es el órgano encargado de desempeñar labores relativas a la lucha contra la corrupción desde los puntos de vistas de prevención y detección de hechos ilícitos. En este contexto ante cualquier denuncia de hechos punibles o irregularidades por parte de funcionarios o personal contratado de la Institución puede acudir a la Dirección General de Anticorrupción y Transparencia a través del siguiente número habilitado: 0976 181 816 o escribiendo al correo: anticorrupcion.mef@gmail.com. También puede recurrir personalmente a las oficinas de la Dirección General de Anticorrupción y Transparencia ubicada en Caballero 705 esq. Luis Alberto de Herrera.</t>
    </r>
  </si>
  <si>
    <t>https://www.mef.gov.py/denuncie-aquí</t>
  </si>
  <si>
    <t>Canal de Consultas Ciudadanas</t>
  </si>
  <si>
    <t xml:space="preserve">Encuesta de participación ciudadana disponible en la web del Ministerio de Economía y Finanzas a fin de realizar consultas sobre la gestión institucional y Formulario de Contacto:  https://www.mef.gov.py/contactos disponible para facilitar la interacción entre el público y el MEF. </t>
  </si>
  <si>
    <t xml:space="preserve">Dirección General de Anticorrupción y Transparencia /  Dirección General de Comunicación </t>
  </si>
  <si>
    <t>https://www.mef.gov.py/rendicion-de-cuentas-2024 y https://www.mef.gov.py/contactos</t>
  </si>
  <si>
    <t xml:space="preserve">Sujeto a la priorización temática del Plan Anual de Rendición de Cuentas al Ciudadano aprobado por Res. MEF. N° 208/2025, a ser acordado por el Comité de Rendición de Cuentas al Ciudadano.                                                                                                                                    </t>
  </si>
  <si>
    <t>Plan Nacional de Desarrollo Paraguay 2050</t>
  </si>
  <si>
    <t>La República del Paraguay ha iniciado la proyección al 2050 de su Plan Nacional de Desarrollo (PND). El PND vigente fue aprobado por Decreto N° 2.794 en el año 2014, y revisado y actualizado en el año 2021. 
El PND es un instrumento de planificación de mediano y largo plazo que facilita la coordinación entre actores clave del gobierno y la sociedad civil. Su propósito es establecer objetivos y metas para el desarrollo socioeconómico, promoviendo decisiones alineadas con el bienestar de los ciudadanos.
La participación en la construcción del PND 2050 se basa en la co-creación, que promueve una participación activa e informada de la ciudadanía. La población, en su rol protagónico, tendrá la oportunidad de proponer estrategias y acciones que se integrarán en la proyección del PND 2050, asegurando que las voces de todos los sectores sean consideradas en el diseño del futuro del país.</t>
  </si>
  <si>
    <t>https://www.paraguay2050.gov.py/</t>
  </si>
  <si>
    <t>Viceministerio de Economía y Planificación</t>
  </si>
  <si>
    <t>TOTAL</t>
  </si>
  <si>
    <t>PROGRAMA CENTRAL</t>
  </si>
  <si>
    <t>PARTIDAS NO ASIGNABLES A PROGRAMAS</t>
  </si>
  <si>
    <t>GESTION ADMINISTRATIVA</t>
  </si>
  <si>
    <t>PAGO DE PENSIONES VARIAS</t>
  </si>
  <si>
    <t>VERIFICACIÓN DE TRANSACIONES EN ZONAS FRANCAS</t>
  </si>
  <si>
    <t>CAPACITACIÓN PROGRAMA NACIONAL DE BECAS EN EL EXTERIOR II</t>
  </si>
  <si>
    <t>SERVICIO DE ORIENTACIÓN ESTRATEGICA EN PPR</t>
  </si>
  <si>
    <t>FORMULACIÓN Y EVALUACIÓN DE LA POLITICA ECONOMICA</t>
  </si>
  <si>
    <t>ADMINISTRACIÓN DE LOS RECURSOS DEL ESTADO</t>
  </si>
  <si>
    <t>CAPACITACIÓN PROGRAMA DE BECAS PARA ESTUDIOS EN EL EXTERIOR</t>
  </si>
  <si>
    <t>MEJORAMIENTO DE FINANZAS PÚBLICAS PARA EL DESARROLLO SOSTEN</t>
  </si>
  <si>
    <t>MEJORAMIENTO DE LA GESTIÓN DE LA SSEAF (FASE III)</t>
  </si>
  <si>
    <t>MEDICIÓN DE LAS ACCIONES TRANSVERSALES DEL PRESUPUESTO</t>
  </si>
  <si>
    <t>ADMINISTRACIÓN Y SISTEMAS DE GESTIÓN PÚBLICA</t>
  </si>
  <si>
    <t>GESTION ORGANIZACIONAL Y DE CAPITAL HUMANO</t>
  </si>
  <si>
    <t>TRANSFERENCIAS DIVERSAS DEL ESTADO REALIZADAS</t>
  </si>
  <si>
    <t>TRANSFERENCIA A GOBIERNOS SUBNACIONALES</t>
  </si>
  <si>
    <t>OBLIGACIONES DEL ESTADO DESTINADOS AL DESARROLLO ECONÓMICO</t>
  </si>
  <si>
    <t>TRANSFERENCIA A CUERPOS DE BOMBEROS VOLUNTARIOS DEL PARAGUAY</t>
  </si>
  <si>
    <t>INVERSIONES DE LOS SECTORES SUPERAVITARIOS</t>
  </si>
  <si>
    <t>PAGO DE JUBILACIONES Y PENSIONES</t>
  </si>
  <si>
    <t>ADMINISTRACIÓN Y EJECUCIÓN DEL SERVICIO DE LA DEUDA PÚBLICA</t>
  </si>
  <si>
    <t>TRANSFERENCIAS A OTROS ORGANISMOS Y ENTIDADES DEL ESTADO</t>
  </si>
  <si>
    <t>CAPACITACION PROGRAMA NACIONAL DE BECAS EN EL EXTERIOR II</t>
  </si>
  <si>
    <t>OTORGAMIENTO DE BECAS DE POSGRADO EN EL EXTR. Y EN EL PAIS PARA TRABAJADORES DEL SEC. PÚBL. Y PRIV.</t>
  </si>
  <si>
    <t>GESTION ADMINISTRATIVA DEL PROYECTO</t>
  </si>
  <si>
    <t>MEJORAMIENTO DE LA GESTION DE LA SSEAF - FASE III</t>
  </si>
  <si>
    <t>MEDICIÓN DE LAS ACCIONES TRANSVERSALES
DEL PRESUPUESTO</t>
  </si>
  <si>
    <t>TRANSFERENCIAS A OTROS ORGANISMOS Y 
ENTIDADES DEL ESTADO</t>
  </si>
  <si>
    <t>ADM</t>
  </si>
  <si>
    <t>PAGOS</t>
  </si>
  <si>
    <t>DESPACHOS</t>
  </si>
  <si>
    <t>INFORMES</t>
  </si>
  <si>
    <t>BECAS</t>
  </si>
  <si>
    <t>SERVICIOS</t>
  </si>
  <si>
    <t>MSM</t>
  </si>
  <si>
    <t>ACTIVIDAD</t>
  </si>
  <si>
    <t>Toda persona interesada en acceder a información obrante en esta Cartera de Estado puede ingresar a la página web del Ministerio de Economía y Finanzas https://www.mef.gov.py/institucional/sala-de-prensa/noticias</t>
  </si>
  <si>
    <t>ANEXO</t>
  </si>
  <si>
    <t>Primer Trimestre (Enero a Marzo 2026)</t>
  </si>
  <si>
    <t>https://www.mef.gov.py/es/rendicion-de-cuentas-2026</t>
  </si>
  <si>
    <t>Cumplimiento - Enlace Página web del MEF</t>
  </si>
  <si>
    <t>https://www.mef.gov.py/ley-5-189-2015</t>
  </si>
  <si>
    <t xml:space="preserve">Se encuentra en la etapa de Planificación de actividades, posterior a la identificación del área seleccionada, de conformidad a los lineamientos a ser establecidos por la Contraloría General de la República (CGR) para el ejercicio fiscal 2026. 
</t>
  </si>
  <si>
    <t xml:space="preserve">https://www.mef.gov.py/es/ley-5282-2014?page=1 </t>
  </si>
  <si>
    <t>3,64 B- GESTIONADO</t>
  </si>
  <si>
    <t>Dora Ferreira</t>
  </si>
  <si>
    <t>-</t>
  </si>
  <si>
    <t>3 solicitudes en trámite dentro del plazo legal  establecido</t>
  </si>
  <si>
    <t>Servicio</t>
  </si>
  <si>
    <t>25/02/2026.</t>
  </si>
  <si>
    <t>EMPRESA GUAIREÑA DE TRANSPORTE Y TURISMO S.R.L.</t>
  </si>
  <si>
    <t>INGENET SRL</t>
  </si>
  <si>
    <t>31/01/2026.</t>
  </si>
  <si>
    <t>SANTA CLARA SA MEDICINA PREPAGA</t>
  </si>
  <si>
    <t>Fuente:MEMORANDUM MEF/GG/DGAF/CUOC/DP N° 29/2026</t>
  </si>
  <si>
    <t>https://www.mef.gov.py/ley-5-189-2016</t>
  </si>
  <si>
    <t>3.1 Cumplimiento  de Minimo de Información Disponible - Transparencia Activa Ley 5189 /14</t>
  </si>
  <si>
    <t>3.2  Cumplimiento  de Minimo de Información Disponible - Transparencia Activa Ley 5282/14</t>
  </si>
  <si>
    <t>DATOS AL MES DE ENERO 2026</t>
  </si>
  <si>
    <t xml:space="preserve">GESTION ADMINISTRATIVA </t>
  </si>
  <si>
    <t>DATOS AL MES DE FEBRERO 2026</t>
  </si>
  <si>
    <t>DATOS AL MES DE MARZO 2026</t>
  </si>
  <si>
    <t>Fecha del reporte: 14/04/2026</t>
  </si>
  <si>
    <t xml:space="preserve"> Memorándum C.T. N° 42/2026</t>
  </si>
  <si>
    <t>https://www.mef.gov.py/es/ley-5282-2014</t>
  </si>
  <si>
    <t>Fuente: MEMORANDUM GGO/DGDO N.º 10/2026</t>
  </si>
  <si>
    <t>El Plan de Mejoramiento Institucional se encuentra actualmente en etapa de revisión para la aprobación correspondiente, una vez
concluido dicho proceso, será dispuesto en la página web institucional.</t>
  </si>
  <si>
    <t>MATRIZ DE INFORMACIÓN MÍNIMA PARA INFORME DE RENDICIÓN DE CUENTAS AL CIUDADANO - 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</si>
</sst>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 &quot;₲&quot;\ * #,##0_ ;_ &quot;₲&quot;\ * \-#,##0_ ;_ &quot;₲&quot;\ * &quot;-&quot;_ ;_ @_ "/>
    <numFmt numFmtId="41" formatCode="_ * #,##0_ ;_ * \-#,##0_ ;_ * &quot;-&quot;_ ;_ @_ "/>
    <numFmt numFmtId="43" formatCode="_ * #,##0.00_ ;_ * \-#,##0.00_ ;_ * &quot;-&quot;??_ ;_ @_ "/>
    <numFmt numFmtId="164" formatCode="_(* #,##0_);_(* \(#,##0\);_(* &quot;-&quot;_);_(@_)"/>
    <numFmt numFmtId="165" formatCode="_(* #,##0_);_(* \(#,##0\);_(* &quot;-&quot;??_);_(@_)"/>
  </numFmts>
  <fonts count="36">
    <font>
      <sz val="11"/>
      <color theme="1"/>
      <name val="Calibri"/>
      <charset val="134"/>
      <scheme val="minor"/>
    </font>
    <font>
      <sz val="8"/>
      <name val="Calibri"/>
      <family val="2"/>
      <scheme val="minor"/>
    </font>
    <font>
      <b/>
      <u/>
      <sz val="14"/>
      <name val="Garamond"/>
      <family val="1"/>
    </font>
    <font>
      <sz val="11"/>
      <color theme="1"/>
      <name val="Garamond"/>
      <family val="1"/>
    </font>
    <font>
      <b/>
      <u/>
      <sz val="14"/>
      <color theme="1"/>
      <name val="Garamond"/>
      <family val="1"/>
    </font>
    <font>
      <sz val="12"/>
      <color theme="1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b/>
      <u/>
      <sz val="13"/>
      <color theme="1"/>
      <name val="Garamond"/>
      <family val="1"/>
    </font>
    <font>
      <b/>
      <sz val="13"/>
      <color theme="1"/>
      <name val="Garamond"/>
      <family val="1"/>
    </font>
    <font>
      <u/>
      <sz val="11"/>
      <color theme="10"/>
      <name val="Calibri"/>
      <family val="2"/>
      <scheme val="minor"/>
    </font>
    <font>
      <sz val="10"/>
      <name val="Book Antiqua"/>
      <family val="1"/>
    </font>
    <font>
      <sz val="10"/>
      <name val="Arial"/>
      <family val="2"/>
    </font>
    <font>
      <sz val="10"/>
      <name val="Arial"/>
      <family val="2"/>
    </font>
    <font>
      <b/>
      <i/>
      <sz val="11"/>
      <color theme="1"/>
      <name val="Garamond"/>
      <family val="1"/>
    </font>
    <font>
      <b/>
      <i/>
      <sz val="10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 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rgb="FFFF0000"/>
      <name val="Garamond"/>
      <family val="1"/>
    </font>
    <font>
      <u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Garamond"/>
      <family val="1"/>
    </font>
    <font>
      <b/>
      <sz val="9"/>
      <color theme="0"/>
      <name val="Garamond"/>
      <family val="1"/>
    </font>
    <font>
      <b/>
      <sz val="24"/>
      <color theme="1"/>
      <name val="Garamond"/>
      <family val="1"/>
    </font>
    <font>
      <b/>
      <sz val="28"/>
      <color theme="1"/>
      <name val="Garamond"/>
      <family val="1"/>
    </font>
    <font>
      <sz val="10"/>
      <name val="Garamond"/>
      <family val="1"/>
    </font>
    <font>
      <sz val="11"/>
      <color theme="0"/>
      <name val="Garamond"/>
      <family val="1"/>
    </font>
    <font>
      <sz val="9"/>
      <color theme="1"/>
      <name val="Gotham"/>
    </font>
    <font>
      <sz val="9"/>
      <color theme="1"/>
      <name val="Gotham"/>
      <family val="3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CF3"/>
        <bgColor indexed="64"/>
      </patternFill>
    </fill>
    <fill>
      <patternFill patternType="solid">
        <fgColor rgb="FF00246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41" fontId="14" fillId="0" borderId="0" applyNumberFormat="0" applyFont="0" applyFill="0" applyBorder="0" applyAlignment="0" applyProtection="0"/>
    <xf numFmtId="41" fontId="15" fillId="0" borderId="0" applyNumberFormat="0" applyFont="0" applyFill="0" applyBorder="0" applyAlignment="0" applyProtection="0"/>
    <xf numFmtId="164" fontId="15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21" fillId="0" borderId="0" applyNumberFormat="0" applyFill="0" applyBorder="0" applyAlignment="0" applyProtection="0"/>
    <xf numFmtId="41" fontId="14" fillId="0" borderId="0" applyNumberFormat="0" applyFont="0" applyFill="0" applyBorder="0" applyAlignment="0" applyProtection="0"/>
    <xf numFmtId="41" fontId="14" fillId="0" borderId="0" applyNumberFormat="0" applyFont="0" applyFill="0" applyBorder="0" applyAlignment="0" applyProtection="0"/>
    <xf numFmtId="41" fontId="14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0" borderId="0" applyNumberFormat="0" applyFill="0" applyBorder="0" applyAlignment="0" applyProtection="0"/>
    <xf numFmtId="41" fontId="23" fillId="0" borderId="0" applyNumberFormat="0" applyFont="0" applyFill="0" applyBorder="0" applyAlignment="0" applyProtection="0"/>
    <xf numFmtId="41" fontId="23" fillId="0" borderId="0" applyNumberFormat="0" applyFont="0" applyFill="0" applyBorder="0" applyAlignment="0" applyProtection="0"/>
    <xf numFmtId="41" fontId="23" fillId="0" borderId="0" applyNumberFormat="0" applyFont="0" applyFill="0" applyBorder="0" applyAlignment="0" applyProtection="0"/>
    <xf numFmtId="41" fontId="23" fillId="0" borderId="0" applyNumberFormat="0" applyFont="0" applyFill="0" applyBorder="0" applyAlignment="0" applyProtection="0"/>
    <xf numFmtId="41" fontId="23" fillId="0" borderId="0" applyNumberFormat="0" applyFont="0" applyFill="0" applyBorder="0" applyAlignment="0" applyProtection="0"/>
    <xf numFmtId="41" fontId="23" fillId="0" borderId="0" applyNumberFormat="0" applyFont="0" applyFill="0" applyBorder="0" applyAlignment="0" applyProtection="0"/>
    <xf numFmtId="43" fontId="27" fillId="0" borderId="0" applyFont="0" applyFill="0" applyBorder="0" applyAlignment="0" applyProtection="0"/>
  </cellStyleXfs>
  <cellXfs count="19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5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8" fillId="3" borderId="0" xfId="0" applyFont="1" applyFill="1" applyAlignment="1">
      <alignment horizontal="center" vertical="center"/>
    </xf>
    <xf numFmtId="0" fontId="8" fillId="2" borderId="1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5" fillId="3" borderId="0" xfId="0" applyFont="1" applyFill="1" applyBorder="1">
      <alignment vertical="center"/>
    </xf>
    <xf numFmtId="0" fontId="5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8" fillId="3" borderId="0" xfId="0" applyFont="1" applyFill="1" applyBorder="1" applyAlignment="1">
      <alignment horizontal="center" vertical="top"/>
    </xf>
    <xf numFmtId="0" fontId="8" fillId="6" borderId="1" xfId="0" applyFont="1" applyFill="1" applyBorder="1" applyAlignment="1">
      <alignment horizontal="justify" vertical="top" wrapText="1"/>
    </xf>
    <xf numFmtId="0" fontId="5" fillId="0" borderId="0" xfId="0" applyFont="1" applyFill="1">
      <alignment vertical="center"/>
    </xf>
    <xf numFmtId="0" fontId="5" fillId="0" borderId="0" xfId="0" applyFont="1" applyAlignment="1">
      <alignment vertical="top"/>
    </xf>
    <xf numFmtId="0" fontId="3" fillId="0" borderId="0" xfId="0" applyFont="1" applyFill="1">
      <alignment vertical="center"/>
    </xf>
    <xf numFmtId="0" fontId="17" fillId="3" borderId="0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2" fillId="0" borderId="0" xfId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3" fillId="3" borderId="0" xfId="5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6" fillId="7" borderId="0" xfId="0" applyFont="1" applyFill="1" applyBorder="1">
      <alignment vertical="center"/>
    </xf>
    <xf numFmtId="0" fontId="7" fillId="7" borderId="0" xfId="0" applyFont="1" applyFill="1" applyBorder="1">
      <alignment vertical="center"/>
    </xf>
    <xf numFmtId="0" fontId="16" fillId="0" borderId="0" xfId="0" applyFont="1" applyFill="1" applyBorder="1" applyAlignment="1">
      <alignment vertical="top"/>
    </xf>
    <xf numFmtId="0" fontId="19" fillId="0" borderId="0" xfId="1" applyFont="1" applyFill="1" applyBorder="1" applyAlignment="1">
      <alignment vertical="center" wrapText="1"/>
    </xf>
    <xf numFmtId="0" fontId="22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3" borderId="1" xfId="1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2" fillId="3" borderId="4" xfId="1" applyFill="1" applyBorder="1" applyAlignment="1">
      <alignment horizontal="center" vertical="center" wrapText="1"/>
    </xf>
    <xf numFmtId="0" fontId="26" fillId="3" borderId="4" xfId="1" applyFont="1" applyFill="1" applyBorder="1" applyAlignment="1">
      <alignment horizontal="center" vertical="center" wrapText="1"/>
    </xf>
    <xf numFmtId="0" fontId="29" fillId="8" borderId="16" xfId="0" applyFont="1" applyFill="1" applyBorder="1" applyAlignment="1">
      <alignment vertical="center"/>
    </xf>
    <xf numFmtId="3" fontId="29" fillId="8" borderId="16" xfId="0" applyNumberFormat="1" applyFont="1" applyFill="1" applyBorder="1" applyAlignment="1">
      <alignment vertical="center"/>
    </xf>
    <xf numFmtId="2" fontId="29" fillId="8" borderId="16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3" fontId="29" fillId="0" borderId="0" xfId="0" applyNumberFormat="1" applyFont="1" applyFill="1" applyBorder="1" applyAlignment="1">
      <alignment vertical="center"/>
    </xf>
    <xf numFmtId="2" fontId="29" fillId="0" borderId="0" xfId="0" applyNumberFormat="1" applyFont="1" applyFill="1" applyBorder="1" applyAlignment="1">
      <alignment horizontal="center" vertical="center"/>
    </xf>
    <xf numFmtId="42" fontId="32" fillId="3" borderId="1" xfId="0" applyNumberFormat="1" applyFont="1" applyFill="1" applyBorder="1" applyAlignment="1">
      <alignment horizontal="center" vertical="center" wrapText="1"/>
    </xf>
    <xf numFmtId="0" fontId="33" fillId="3" borderId="0" xfId="0" applyFont="1" applyFill="1">
      <alignment vertical="center"/>
    </xf>
    <xf numFmtId="0" fontId="34" fillId="0" borderId="13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6" xfId="0" applyFont="1" applyBorder="1" applyAlignment="1">
      <alignment horizontal="left" vertical="center" wrapText="1"/>
    </xf>
    <xf numFmtId="165" fontId="34" fillId="0" borderId="16" xfId="18" applyNumberFormat="1" applyFont="1" applyFill="1" applyBorder="1" applyAlignment="1">
      <alignment vertical="center"/>
    </xf>
    <xf numFmtId="165" fontId="35" fillId="0" borderId="16" xfId="18" applyNumberFormat="1" applyFont="1" applyFill="1" applyBorder="1" applyAlignment="1">
      <alignment vertical="center"/>
    </xf>
    <xf numFmtId="2" fontId="34" fillId="0" borderId="16" xfId="0" applyNumberFormat="1" applyFont="1" applyFill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3" fontId="34" fillId="0" borderId="0" xfId="0" applyNumberFormat="1" applyFont="1" applyAlignment="1">
      <alignment vertical="center"/>
    </xf>
    <xf numFmtId="0" fontId="35" fillId="0" borderId="16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" fillId="3" borderId="0" xfId="0" applyFont="1" applyFill="1" applyAlignment="1">
      <alignment vertical="center"/>
    </xf>
    <xf numFmtId="0" fontId="30" fillId="0" borderId="0" xfId="0" applyFont="1" applyAlignment="1">
      <alignment horizontal="center" vertical="center" wrapText="1"/>
    </xf>
    <xf numFmtId="17" fontId="8" fillId="2" borderId="2" xfId="0" applyNumberFormat="1" applyFont="1" applyFill="1" applyBorder="1" applyAlignment="1">
      <alignment horizontal="center" vertical="center" wrapText="1"/>
    </xf>
    <xf numFmtId="17" fontId="8" fillId="2" borderId="5" xfId="0" applyNumberFormat="1" applyFont="1" applyFill="1" applyBorder="1" applyAlignment="1">
      <alignment horizontal="center" vertical="center" wrapText="1"/>
    </xf>
    <xf numFmtId="17" fontId="8" fillId="2" borderId="3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3" borderId="1" xfId="1" applyFill="1" applyBorder="1" applyAlignment="1">
      <alignment horizontal="center" vertical="center" wrapText="1"/>
    </xf>
    <xf numFmtId="0" fontId="26" fillId="3" borderId="1" xfId="1" applyFont="1" applyFill="1" applyBorder="1" applyAlignment="1">
      <alignment horizontal="center" vertical="center" wrapText="1"/>
    </xf>
    <xf numFmtId="0" fontId="13" fillId="3" borderId="17" xfId="10" applyNumberFormat="1" applyFont="1" applyFill="1" applyBorder="1" applyAlignment="1">
      <alignment horizontal="center" vertical="center"/>
    </xf>
    <xf numFmtId="0" fontId="13" fillId="3" borderId="18" xfId="10" applyNumberFormat="1" applyFont="1" applyFill="1" applyBorder="1" applyAlignment="1">
      <alignment horizontal="center" vertical="center"/>
    </xf>
    <xf numFmtId="0" fontId="32" fillId="0" borderId="6" xfId="0" applyNumberFormat="1" applyFont="1" applyFill="1" applyBorder="1" applyAlignment="1">
      <alignment horizontal="center" vertical="center"/>
    </xf>
    <xf numFmtId="0" fontId="32" fillId="0" borderId="7" xfId="0" applyNumberFormat="1" applyFont="1" applyFill="1" applyBorder="1" applyAlignment="1">
      <alignment horizontal="center" vertical="center"/>
    </xf>
    <xf numFmtId="0" fontId="32" fillId="0" borderId="9" xfId="0" applyNumberFormat="1" applyFont="1" applyFill="1" applyBorder="1" applyAlignment="1">
      <alignment horizontal="center" vertical="center"/>
    </xf>
    <xf numFmtId="0" fontId="32" fillId="0" borderId="10" xfId="0" applyNumberFormat="1" applyFont="1" applyFill="1" applyBorder="1" applyAlignment="1">
      <alignment horizontal="center" vertical="center"/>
    </xf>
    <xf numFmtId="0" fontId="12" fillId="7" borderId="6" xfId="1" applyFill="1" applyBorder="1" applyAlignment="1">
      <alignment horizontal="center" vertical="center" wrapText="1"/>
    </xf>
    <xf numFmtId="0" fontId="12" fillId="7" borderId="8" xfId="1" applyFill="1" applyBorder="1" applyAlignment="1">
      <alignment horizontal="center" vertical="center" wrapText="1"/>
    </xf>
    <xf numFmtId="0" fontId="12" fillId="7" borderId="7" xfId="1" applyFill="1" applyBorder="1" applyAlignment="1">
      <alignment horizontal="center" vertical="center" wrapText="1"/>
    </xf>
    <xf numFmtId="0" fontId="12" fillId="7" borderId="11" xfId="1" applyFill="1" applyBorder="1" applyAlignment="1">
      <alignment horizontal="center" vertical="center" wrapText="1"/>
    </xf>
    <xf numFmtId="0" fontId="12" fillId="7" borderId="0" xfId="1" applyFill="1" applyBorder="1" applyAlignment="1">
      <alignment horizontal="center" vertical="center" wrapText="1"/>
    </xf>
    <xf numFmtId="0" fontId="12" fillId="7" borderId="12" xfId="1" applyFill="1" applyBorder="1" applyAlignment="1">
      <alignment horizontal="center" vertical="center" wrapText="1"/>
    </xf>
    <xf numFmtId="0" fontId="12" fillId="7" borderId="9" xfId="1" applyFill="1" applyBorder="1" applyAlignment="1">
      <alignment horizontal="center" vertical="center" wrapText="1"/>
    </xf>
    <xf numFmtId="0" fontId="12" fillId="7" borderId="4" xfId="1" applyFill="1" applyBorder="1" applyAlignment="1">
      <alignment horizontal="center" vertical="center" wrapText="1"/>
    </xf>
    <xf numFmtId="0" fontId="12" fillId="7" borderId="10" xfId="1" applyFill="1" applyBorder="1" applyAlignment="1">
      <alignment horizontal="center" vertical="center" wrapText="1"/>
    </xf>
    <xf numFmtId="0" fontId="12" fillId="3" borderId="2" xfId="1" applyFill="1" applyBorder="1" applyAlignment="1">
      <alignment horizontal="center" vertical="center" wrapText="1"/>
    </xf>
    <xf numFmtId="0" fontId="12" fillId="3" borderId="5" xfId="1" applyFill="1" applyBorder="1" applyAlignment="1">
      <alignment horizontal="center" vertical="center" wrapText="1"/>
    </xf>
    <xf numFmtId="0" fontId="12" fillId="3" borderId="3" xfId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7" borderId="1" xfId="1" applyFill="1" applyBorder="1" applyAlignment="1">
      <alignment horizontal="center" vertical="center" wrapText="1"/>
    </xf>
    <xf numFmtId="17" fontId="8" fillId="2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13" fillId="3" borderId="2" xfId="5" applyNumberFormat="1" applyFont="1" applyFill="1" applyBorder="1" applyAlignment="1">
      <alignment horizontal="center" vertical="center" wrapText="1"/>
    </xf>
    <xf numFmtId="49" fontId="13" fillId="3" borderId="5" xfId="5" applyNumberFormat="1" applyFont="1" applyFill="1" applyBorder="1" applyAlignment="1">
      <alignment horizontal="center" vertical="center" wrapText="1"/>
    </xf>
    <xf numFmtId="49" fontId="13" fillId="3" borderId="3" xfId="5" applyNumberFormat="1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0" fontId="28" fillId="7" borderId="1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0" fillId="5" borderId="2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top"/>
    </xf>
    <xf numFmtId="0" fontId="2" fillId="4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top" wrapText="1"/>
    </xf>
    <xf numFmtId="0" fontId="5" fillId="7" borderId="2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12" fillId="7" borderId="2" xfId="1" applyFill="1" applyBorder="1" applyAlignment="1">
      <alignment horizontal="center" vertical="center" wrapText="1"/>
    </xf>
    <xf numFmtId="0" fontId="12" fillId="7" borderId="5" xfId="1" applyFill="1" applyBorder="1" applyAlignment="1">
      <alignment horizontal="center" vertical="center" wrapText="1"/>
    </xf>
    <xf numFmtId="0" fontId="12" fillId="7" borderId="3" xfId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5" borderId="4" xfId="0" applyFont="1" applyFill="1" applyBorder="1" applyAlignment="1" applyProtection="1">
      <alignment horizontal="center" vertical="center"/>
      <protection locked="0"/>
    </xf>
    <xf numFmtId="14" fontId="13" fillId="3" borderId="2" xfId="5" applyNumberFormat="1" applyFont="1" applyFill="1" applyBorder="1" applyAlignment="1">
      <alignment horizontal="center" vertical="center" wrapText="1"/>
    </xf>
    <xf numFmtId="14" fontId="13" fillId="3" borderId="3" xfId="5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49" fontId="13" fillId="0" borderId="2" xfId="5" applyNumberFormat="1" applyFont="1" applyFill="1" applyBorder="1" applyAlignment="1">
      <alignment horizontal="center" vertical="center" wrapText="1"/>
    </xf>
    <xf numFmtId="49" fontId="13" fillId="0" borderId="3" xfId="5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9" xfId="0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10" xfId="0" applyFont="1" applyFill="1" applyBorder="1" applyAlignment="1" applyProtection="1">
      <alignment horizontal="center" vertical="center" wrapText="1"/>
      <protection locked="0"/>
    </xf>
    <xf numFmtId="0" fontId="12" fillId="7" borderId="6" xfId="1" applyFill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</cellXfs>
  <cellStyles count="19">
    <cellStyle name="Hipervínculo" xfId="1" builtinId="8"/>
    <cellStyle name="Hipervínculo 2" xfId="6"/>
    <cellStyle name="Hipervínculo 3" xfId="11"/>
    <cellStyle name="Millares" xfId="18" builtinId="3"/>
    <cellStyle name="Millares [0] 2" xfId="8"/>
    <cellStyle name="Millares [0] 2 2" xfId="2"/>
    <cellStyle name="Millares [0] 2 2 2" xfId="14"/>
    <cellStyle name="Millares [0] 2 3" xfId="13"/>
    <cellStyle name="Millares [0] 3" xfId="4"/>
    <cellStyle name="Millares [0] 3 2" xfId="3"/>
    <cellStyle name="Millares [0] 3 2 2" xfId="16"/>
    <cellStyle name="Millares [0] 3 3" xfId="9"/>
    <cellStyle name="Millares [0] 3 4" xfId="15"/>
    <cellStyle name="Millares [0] 4" xfId="7"/>
    <cellStyle name="Millares [0] 4 2" xfId="17"/>
    <cellStyle name="Millares [0] 5" xfId="12"/>
    <cellStyle name="Normal" xfId="0" builtinId="0"/>
    <cellStyle name="Normal 2" xfId="5"/>
    <cellStyle name="Normal 3" xfId="10"/>
  </cellStyles>
  <dxfs count="0"/>
  <tableStyles count="0" defaultTableStyle="TableStyleMedium2" defaultPivotStyle="PivotStyleLight16"/>
  <colors>
    <mruColors>
      <color rgb="FFFFFCF3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149679</xdr:colOff>
      <xdr:row>54</xdr:row>
      <xdr:rowOff>802821</xdr:rowOff>
    </xdr:from>
    <xdr:to>
      <xdr:col>14</xdr:col>
      <xdr:colOff>27215</xdr:colOff>
      <xdr:row>54</xdr:row>
      <xdr:rowOff>1660072</xdr:rowOff>
    </xdr:to>
    <xdr:sp macro="" textlink="">
      <xdr:nvSpPr>
        <xdr:cNvPr id="3" name="CuadroTexto 2"/>
        <xdr:cNvSpPr txBox="1"/>
      </xdr:nvSpPr>
      <xdr:spPr>
        <a:xfrm>
          <a:off x="12110358" y="22764750"/>
          <a:ext cx="3034393" cy="857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Y" sz="1100" b="1"/>
            <a:t>Carlos Maldonado</a:t>
          </a:r>
        </a:p>
        <a:p>
          <a:pPr algn="ctr"/>
          <a:r>
            <a:rPr lang="es-PY" sz="1100" b="1"/>
            <a:t>Coordinador </a:t>
          </a:r>
        </a:p>
        <a:p>
          <a:pPr algn="ctr"/>
          <a:r>
            <a:rPr lang="es-PY" sz="1100" b="1"/>
            <a:t>Comité de Rendición de Cuentas al Ciudadano</a:t>
          </a:r>
        </a:p>
        <a:p>
          <a:pPr algn="ctr"/>
          <a:r>
            <a:rPr lang="es-PY" sz="1100" b="1"/>
            <a:t>Ministerio de Economía y Finanzas</a:t>
          </a:r>
        </a:p>
        <a:p>
          <a:endParaRPr lang="es-PY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f.gov.py/ley-5282-2014?page=4" TargetMode="External"/><Relationship Id="rId13" Type="http://schemas.openxmlformats.org/officeDocument/2006/relationships/hyperlink" Target="https://www.mef.gov.py/es/rendicion-de-cuentas-2026" TargetMode="External"/><Relationship Id="rId18" Type="http://schemas.openxmlformats.org/officeDocument/2006/relationships/hyperlink" Target="https://informacionpublica.paraguay.gov.py/portal/" TargetMode="External"/><Relationship Id="rId3" Type="http://schemas.openxmlformats.org/officeDocument/2006/relationships/hyperlink" Target="https://www.mef.gov.py/ley-5282-2014" TargetMode="External"/><Relationship Id="rId21" Type="http://schemas.openxmlformats.org/officeDocument/2006/relationships/hyperlink" Target="https://www.mef.gov.py/es/ley-5282-2014" TargetMode="External"/><Relationship Id="rId7" Type="http://schemas.openxmlformats.org/officeDocument/2006/relationships/hyperlink" Target="https://www.contrataciones.gov.py/buscador/licitaciones.html" TargetMode="External"/><Relationship Id="rId12" Type="http://schemas.openxmlformats.org/officeDocument/2006/relationships/hyperlink" Target="https://www.paraguay2050.gov.py/" TargetMode="External"/><Relationship Id="rId17" Type="http://schemas.openxmlformats.org/officeDocument/2006/relationships/hyperlink" Target="https://www.mef.gov.py/ley-5282-2014" TargetMode="External"/><Relationship Id="rId2" Type="http://schemas.openxmlformats.org/officeDocument/2006/relationships/hyperlink" Target="https://transparencia.senac.gov.py/portal" TargetMode="External"/><Relationship Id="rId16" Type="http://schemas.openxmlformats.org/officeDocument/2006/relationships/hyperlink" Target="https://www.mef.gov.py/ley-5-189-2014" TargetMode="External"/><Relationship Id="rId20" Type="http://schemas.openxmlformats.org/officeDocument/2006/relationships/hyperlink" Target="https://www.mef.gov.py/ley-5-189-2014" TargetMode="External"/><Relationship Id="rId1" Type="http://schemas.openxmlformats.org/officeDocument/2006/relationships/hyperlink" Target="https://www.mef.gov.py/marco-legal/resoluciones" TargetMode="External"/><Relationship Id="rId6" Type="http://schemas.openxmlformats.org/officeDocument/2006/relationships/hyperlink" Target="https://www.contrataciones.gov.py/buscador/licitaciones.html" TargetMode="External"/><Relationship Id="rId11" Type="http://schemas.openxmlformats.org/officeDocument/2006/relationships/hyperlink" Target="https://www.mef.gov.py/oficina-acceso-informacion-publica" TargetMode="External"/><Relationship Id="rId5" Type="http://schemas.openxmlformats.org/officeDocument/2006/relationships/hyperlink" Target="https://www.contrataciones.gov.py/buscador/licitaciones.html" TargetMode="External"/><Relationship Id="rId15" Type="http://schemas.openxmlformats.org/officeDocument/2006/relationships/hyperlink" Target="https://www.mef.gov.py/es/rendicion-de-cuentas-2026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www.mef.gov.py/denuncie-aqu&#237;" TargetMode="External"/><Relationship Id="rId19" Type="http://schemas.openxmlformats.org/officeDocument/2006/relationships/hyperlink" Target="https://www.mef.gov.py/es/ley-5282-2014?page=1" TargetMode="External"/><Relationship Id="rId4" Type="http://schemas.openxmlformats.org/officeDocument/2006/relationships/hyperlink" Target="https://www.mef.gov.py/ley-5-189-2014" TargetMode="External"/><Relationship Id="rId9" Type="http://schemas.openxmlformats.org/officeDocument/2006/relationships/hyperlink" Target="https://www.mef.gov.py/rendicion-de-cuentas-2024" TargetMode="External"/><Relationship Id="rId14" Type="http://schemas.openxmlformats.org/officeDocument/2006/relationships/hyperlink" Target="https://www.mef.gov.py/es/rendicion-de-cuentas-2026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4"/>
  <sheetViews>
    <sheetView tabSelected="1" view="pageBreakPreview" zoomScale="70" zoomScaleNormal="70" zoomScaleSheetLayoutView="70" workbookViewId="0">
      <selection sqref="A1:O2"/>
    </sheetView>
  </sheetViews>
  <sheetFormatPr baseColWidth="10" defaultColWidth="9.140625" defaultRowHeight="15"/>
  <cols>
    <col min="1" max="1" width="11.85546875" style="1" customWidth="1"/>
    <col min="2" max="2" width="15.85546875" style="1" customWidth="1"/>
    <col min="3" max="3" width="11.42578125" style="1" customWidth="1"/>
    <col min="4" max="4" width="15.5703125" style="1" customWidth="1"/>
    <col min="5" max="5" width="11" style="1" customWidth="1"/>
    <col min="6" max="6" width="22" style="1" customWidth="1"/>
    <col min="7" max="7" width="13.85546875" style="1" customWidth="1"/>
    <col min="8" max="8" width="25.42578125" style="1" customWidth="1"/>
    <col min="9" max="9" width="15.5703125" style="1" customWidth="1"/>
    <col min="10" max="10" width="12.140625" style="1" customWidth="1"/>
    <col min="11" max="11" width="13.140625" style="1" customWidth="1"/>
    <col min="12" max="12" width="11.42578125" style="1" customWidth="1"/>
    <col min="13" max="13" width="25" style="1" customWidth="1"/>
    <col min="14" max="14" width="22.28515625" style="1" customWidth="1"/>
    <col min="15" max="15" width="9" style="1" customWidth="1"/>
    <col min="16" max="16" width="5.85546875" style="1" customWidth="1"/>
    <col min="17" max="16384" width="9.140625" style="1"/>
  </cols>
  <sheetData>
    <row r="1" spans="1:15" ht="23.25" customHeight="1">
      <c r="A1" s="154" t="s">
        <v>210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ht="19.5" customHeight="1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15" ht="18.75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ht="23.25" customHeight="1">
      <c r="A4" s="44" t="s">
        <v>1</v>
      </c>
      <c r="B4" s="45"/>
      <c r="C4" s="155" t="s">
        <v>104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</row>
    <row r="5" spans="1:15" ht="23.25" customHeight="1">
      <c r="A5" s="44" t="s">
        <v>63</v>
      </c>
      <c r="B5" s="45"/>
      <c r="C5" s="155" t="s">
        <v>181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1:15" ht="18.75">
      <c r="A6" s="156" t="s">
        <v>2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</row>
    <row r="7" spans="1:15" ht="15" customHeight="1">
      <c r="A7" s="157" t="s">
        <v>112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</row>
    <row r="8" spans="1:15" ht="15" customHeight="1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</row>
    <row r="9" spans="1:15" ht="15" customHeight="1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</row>
    <row r="10" spans="1:15" ht="12.75" customHeight="1">
      <c r="A10" s="157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</row>
    <row r="11" spans="1:15" ht="15" hidden="1" customHeight="1">
      <c r="A11" s="157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</row>
    <row r="12" spans="1:15" ht="3.75" customHeight="1">
      <c r="A12" s="157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</row>
    <row r="13" spans="1:15" s="3" customFormat="1" ht="18.75">
      <c r="A13" s="111" t="s">
        <v>36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</row>
    <row r="14" spans="1:15" s="3" customFormat="1" ht="43.5" customHeight="1">
      <c r="A14" s="101" t="s">
        <v>182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</row>
    <row r="15" spans="1:15" ht="15.75">
      <c r="A15" s="17" t="s">
        <v>3</v>
      </c>
      <c r="B15" s="159" t="s">
        <v>4</v>
      </c>
      <c r="C15" s="159"/>
      <c r="D15" s="159"/>
      <c r="E15" s="159"/>
      <c r="F15" s="158" t="s">
        <v>5</v>
      </c>
      <c r="G15" s="158"/>
      <c r="H15" s="158" t="s">
        <v>6</v>
      </c>
      <c r="I15" s="158"/>
    </row>
    <row r="16" spans="1:15" ht="33.75" customHeight="1">
      <c r="A16" s="42">
        <v>1</v>
      </c>
      <c r="B16" s="160" t="s">
        <v>113</v>
      </c>
      <c r="C16" s="161"/>
      <c r="D16" s="161"/>
      <c r="E16" s="162"/>
      <c r="F16" s="146" t="s">
        <v>121</v>
      </c>
      <c r="G16" s="146"/>
      <c r="H16" s="146" t="s">
        <v>114</v>
      </c>
      <c r="I16" s="146"/>
    </row>
    <row r="17" spans="1:16" ht="33.75" customHeight="1">
      <c r="A17" s="42">
        <v>2</v>
      </c>
      <c r="B17" s="160" t="s">
        <v>115</v>
      </c>
      <c r="C17" s="161"/>
      <c r="D17" s="161"/>
      <c r="E17" s="162"/>
      <c r="F17" s="146" t="s">
        <v>94</v>
      </c>
      <c r="G17" s="146"/>
      <c r="H17" s="120" t="s">
        <v>116</v>
      </c>
      <c r="I17" s="122"/>
    </row>
    <row r="18" spans="1:16" ht="33.75" customHeight="1">
      <c r="A18" s="42">
        <v>3</v>
      </c>
      <c r="B18" s="160" t="s">
        <v>109</v>
      </c>
      <c r="C18" s="161"/>
      <c r="D18" s="161"/>
      <c r="E18" s="162"/>
      <c r="F18" s="146" t="s">
        <v>96</v>
      </c>
      <c r="G18" s="146"/>
      <c r="H18" s="120" t="s">
        <v>117</v>
      </c>
      <c r="I18" s="122"/>
    </row>
    <row r="19" spans="1:16" ht="33.75" customHeight="1">
      <c r="A19" s="42">
        <v>4</v>
      </c>
      <c r="B19" s="160" t="s">
        <v>118</v>
      </c>
      <c r="C19" s="161"/>
      <c r="D19" s="161"/>
      <c r="E19" s="162"/>
      <c r="F19" s="146" t="s">
        <v>119</v>
      </c>
      <c r="G19" s="146"/>
      <c r="H19" s="120" t="s">
        <v>117</v>
      </c>
      <c r="I19" s="122"/>
    </row>
    <row r="20" spans="1:16" ht="33.75" customHeight="1">
      <c r="A20" s="42">
        <v>5</v>
      </c>
      <c r="B20" s="160" t="s">
        <v>120</v>
      </c>
      <c r="C20" s="161"/>
      <c r="D20" s="161"/>
      <c r="E20" s="162"/>
      <c r="F20" s="146" t="s">
        <v>188</v>
      </c>
      <c r="G20" s="146"/>
      <c r="H20" s="146" t="s">
        <v>114</v>
      </c>
      <c r="I20" s="146"/>
    </row>
    <row r="21" spans="1:16" ht="33.75" customHeight="1">
      <c r="A21" s="42">
        <v>6</v>
      </c>
      <c r="B21" s="160" t="s">
        <v>122</v>
      </c>
      <c r="C21" s="161"/>
      <c r="D21" s="161"/>
      <c r="E21" s="162"/>
      <c r="F21" s="146" t="s">
        <v>123</v>
      </c>
      <c r="G21" s="146"/>
      <c r="H21" s="120" t="s">
        <v>117</v>
      </c>
      <c r="I21" s="122"/>
    </row>
    <row r="22" spans="1:16" ht="21" customHeight="1">
      <c r="A22" s="153" t="s">
        <v>31</v>
      </c>
      <c r="B22" s="153"/>
      <c r="C22" s="153"/>
      <c r="D22" s="153"/>
      <c r="E22" s="153"/>
      <c r="F22" s="153"/>
      <c r="G22" s="149">
        <v>6</v>
      </c>
      <c r="H22" s="149"/>
      <c r="I22" s="149"/>
    </row>
    <row r="23" spans="1:16" ht="21" customHeight="1">
      <c r="A23" s="153" t="s">
        <v>33</v>
      </c>
      <c r="B23" s="153"/>
      <c r="C23" s="153"/>
      <c r="D23" s="153"/>
      <c r="E23" s="153"/>
      <c r="F23" s="153"/>
      <c r="G23" s="149">
        <v>4</v>
      </c>
      <c r="H23" s="149"/>
      <c r="I23" s="149"/>
    </row>
    <row r="24" spans="1:16" ht="21" customHeight="1">
      <c r="A24" s="153" t="s">
        <v>32</v>
      </c>
      <c r="B24" s="153"/>
      <c r="C24" s="153"/>
      <c r="D24" s="153"/>
      <c r="E24" s="153"/>
      <c r="F24" s="153"/>
      <c r="G24" s="149">
        <v>2</v>
      </c>
      <c r="H24" s="149"/>
      <c r="I24" s="149"/>
    </row>
    <row r="25" spans="1:16" ht="21" customHeight="1">
      <c r="A25" s="153" t="s">
        <v>34</v>
      </c>
      <c r="B25" s="153"/>
      <c r="C25" s="153"/>
      <c r="D25" s="153"/>
      <c r="E25" s="153"/>
      <c r="F25" s="153"/>
      <c r="G25" s="149">
        <v>6</v>
      </c>
      <c r="H25" s="149"/>
      <c r="I25" s="149"/>
    </row>
    <row r="26" spans="1:16" ht="21" customHeight="1">
      <c r="A26" s="16"/>
      <c r="B26" s="16"/>
      <c r="C26" s="16"/>
      <c r="D26" s="16"/>
      <c r="E26" s="16"/>
      <c r="F26" s="16"/>
      <c r="G26" s="13"/>
      <c r="H26" s="13"/>
      <c r="I26" s="13"/>
    </row>
    <row r="27" spans="1:16" ht="18.75">
      <c r="A27" s="150" t="s">
        <v>48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</row>
    <row r="28" spans="1:16" ht="16.5">
      <c r="A28" s="151" t="s">
        <v>59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</row>
    <row r="29" spans="1:16" ht="45" customHeight="1">
      <c r="A29" s="113" t="s">
        <v>182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</row>
    <row r="30" spans="1:16" s="20" customFormat="1" ht="1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147"/>
      <c r="N30" s="147"/>
      <c r="O30" s="147"/>
      <c r="P30" s="147"/>
    </row>
    <row r="31" spans="1:16" ht="15.75" customHeight="1">
      <c r="A31" s="152" t="s">
        <v>101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</row>
    <row r="32" spans="1:16" ht="50.25" customHeight="1">
      <c r="A32" s="113" t="s">
        <v>182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</row>
    <row r="33" spans="1:16" ht="36.75" customHeight="1">
      <c r="A33" s="9" t="s">
        <v>7</v>
      </c>
      <c r="B33" s="109" t="s">
        <v>37</v>
      </c>
      <c r="C33" s="109"/>
      <c r="D33" s="109" t="s">
        <v>8</v>
      </c>
      <c r="E33" s="109"/>
      <c r="F33" s="109"/>
      <c r="G33" s="109"/>
      <c r="H33" s="84" t="s">
        <v>9</v>
      </c>
      <c r="I33" s="85"/>
      <c r="J33" s="85"/>
      <c r="K33" s="85"/>
      <c r="L33" s="85"/>
      <c r="M33" s="85"/>
      <c r="N33" s="85"/>
      <c r="O33" s="86"/>
    </row>
    <row r="34" spans="1:16" ht="78" customHeight="1">
      <c r="A34" s="42" t="s">
        <v>10</v>
      </c>
      <c r="B34" s="115" t="s">
        <v>89</v>
      </c>
      <c r="C34" s="115"/>
      <c r="D34" s="128" t="s">
        <v>91</v>
      </c>
      <c r="E34" s="129"/>
      <c r="F34" s="129"/>
      <c r="G34" s="130"/>
      <c r="H34" s="128" t="s">
        <v>92</v>
      </c>
      <c r="I34" s="129"/>
      <c r="J34" s="129"/>
      <c r="K34" s="129"/>
      <c r="L34" s="129"/>
      <c r="M34" s="129"/>
      <c r="N34" s="129"/>
      <c r="O34" s="130"/>
    </row>
    <row r="35" spans="1:16" ht="78" customHeight="1">
      <c r="A35" s="42" t="s">
        <v>11</v>
      </c>
      <c r="B35" s="115" t="s">
        <v>90</v>
      </c>
      <c r="C35" s="115"/>
      <c r="D35" s="134"/>
      <c r="E35" s="135"/>
      <c r="F35" s="135"/>
      <c r="G35" s="136"/>
      <c r="H35" s="134"/>
      <c r="I35" s="135"/>
      <c r="J35" s="135"/>
      <c r="K35" s="135"/>
      <c r="L35" s="135"/>
      <c r="M35" s="135"/>
      <c r="N35" s="135"/>
      <c r="O35" s="136"/>
    </row>
    <row r="36" spans="1:16" s="5" customFormat="1" ht="15.75">
      <c r="A36" s="4"/>
      <c r="B36" s="4"/>
      <c r="C36" s="4"/>
      <c r="D36" s="4"/>
      <c r="E36" s="4"/>
      <c r="F36" s="4"/>
      <c r="G36" s="4"/>
      <c r="H36" s="4"/>
    </row>
    <row r="37" spans="1:16" ht="18.75">
      <c r="A37" s="111" t="s">
        <v>49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24"/>
      <c r="N37" s="24"/>
      <c r="O37" s="24"/>
    </row>
    <row r="38" spans="1:16" ht="21.75" customHeight="1">
      <c r="A38" s="110" t="s">
        <v>199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23"/>
      <c r="N38" s="23"/>
      <c r="O38" s="23"/>
    </row>
    <row r="39" spans="1:16" ht="15.75" customHeight="1">
      <c r="A39" s="109" t="s">
        <v>12</v>
      </c>
      <c r="B39" s="109"/>
      <c r="C39" s="84" t="s">
        <v>183</v>
      </c>
      <c r="D39" s="85"/>
      <c r="E39" s="85"/>
      <c r="F39" s="85"/>
      <c r="G39" s="85"/>
      <c r="H39" s="85"/>
      <c r="I39" s="85"/>
      <c r="J39" s="85"/>
      <c r="K39" s="85"/>
      <c r="L39" s="86"/>
    </row>
    <row r="40" spans="1:16" ht="39" customHeight="1">
      <c r="A40" s="115" t="s">
        <v>97</v>
      </c>
      <c r="B40" s="115"/>
      <c r="C40" s="163" t="s">
        <v>126</v>
      </c>
      <c r="D40" s="164"/>
      <c r="E40" s="164"/>
      <c r="F40" s="164"/>
      <c r="G40" s="164"/>
      <c r="H40" s="164"/>
      <c r="I40" s="164"/>
      <c r="J40" s="164"/>
      <c r="K40" s="164"/>
      <c r="L40" s="165"/>
    </row>
    <row r="41" spans="1:16" ht="39" customHeight="1">
      <c r="A41" s="115" t="s">
        <v>98</v>
      </c>
      <c r="B41" s="115"/>
      <c r="C41" s="163" t="s">
        <v>184</v>
      </c>
      <c r="D41" s="164"/>
      <c r="E41" s="164"/>
      <c r="F41" s="164"/>
      <c r="G41" s="164"/>
      <c r="H41" s="164"/>
      <c r="I41" s="164"/>
      <c r="J41" s="164"/>
      <c r="K41" s="164"/>
      <c r="L41" s="165"/>
    </row>
    <row r="42" spans="1:16" ht="39" customHeight="1">
      <c r="A42" s="115" t="s">
        <v>99</v>
      </c>
      <c r="B42" s="115"/>
      <c r="C42" s="163" t="s">
        <v>198</v>
      </c>
      <c r="D42" s="164"/>
      <c r="E42" s="164"/>
      <c r="F42" s="164"/>
      <c r="G42" s="164"/>
      <c r="H42" s="164"/>
      <c r="I42" s="164"/>
      <c r="J42" s="164"/>
      <c r="K42" s="164"/>
      <c r="L42" s="165"/>
    </row>
    <row r="43" spans="1:16" ht="18.75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148"/>
      <c r="M43" s="148"/>
      <c r="N43" s="148"/>
      <c r="O43" s="148"/>
      <c r="P43" s="148"/>
    </row>
    <row r="44" spans="1:16" ht="16.5">
      <c r="A44" s="110" t="s">
        <v>200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23"/>
      <c r="N44" s="23"/>
      <c r="O44" s="23"/>
    </row>
    <row r="45" spans="1:16" ht="15.75" customHeight="1">
      <c r="A45" s="109" t="s">
        <v>12</v>
      </c>
      <c r="B45" s="109"/>
      <c r="C45" s="84" t="s">
        <v>183</v>
      </c>
      <c r="D45" s="85"/>
      <c r="E45" s="85"/>
      <c r="F45" s="85"/>
      <c r="G45" s="85"/>
      <c r="H45" s="85"/>
      <c r="I45" s="85"/>
      <c r="J45" s="85"/>
      <c r="K45" s="85"/>
      <c r="L45" s="86"/>
    </row>
    <row r="46" spans="1:16" ht="35.25" customHeight="1">
      <c r="A46" s="115" t="s">
        <v>97</v>
      </c>
      <c r="B46" s="115"/>
      <c r="C46" s="163" t="s">
        <v>125</v>
      </c>
      <c r="D46" s="164"/>
      <c r="E46" s="164"/>
      <c r="F46" s="164"/>
      <c r="G46" s="164"/>
      <c r="H46" s="164"/>
      <c r="I46" s="164"/>
      <c r="J46" s="164"/>
      <c r="K46" s="164"/>
      <c r="L46" s="165"/>
    </row>
    <row r="47" spans="1:16" ht="35.25" customHeight="1">
      <c r="A47" s="115" t="s">
        <v>98</v>
      </c>
      <c r="B47" s="115"/>
      <c r="C47" s="163" t="s">
        <v>125</v>
      </c>
      <c r="D47" s="164"/>
      <c r="E47" s="164"/>
      <c r="F47" s="164"/>
      <c r="G47" s="164"/>
      <c r="H47" s="164"/>
      <c r="I47" s="164"/>
      <c r="J47" s="164"/>
      <c r="K47" s="164"/>
      <c r="L47" s="165"/>
    </row>
    <row r="48" spans="1:16" ht="35.25" customHeight="1">
      <c r="A48" s="115" t="s">
        <v>99</v>
      </c>
      <c r="B48" s="115"/>
      <c r="C48" s="163" t="s">
        <v>207</v>
      </c>
      <c r="D48" s="166"/>
      <c r="E48" s="166"/>
      <c r="F48" s="166"/>
      <c r="G48" s="166"/>
      <c r="H48" s="166"/>
      <c r="I48" s="166"/>
      <c r="J48" s="166"/>
      <c r="K48" s="166"/>
      <c r="L48" s="167"/>
    </row>
    <row r="49" spans="1:17" ht="15.75">
      <c r="A49" s="2"/>
      <c r="B49" s="2"/>
      <c r="C49" s="2"/>
      <c r="D49" s="2"/>
      <c r="E49" s="2"/>
      <c r="F49" s="2"/>
      <c r="G49" s="2"/>
      <c r="H49" s="2"/>
    </row>
    <row r="50" spans="1:17" ht="16.5">
      <c r="A50" s="110" t="s">
        <v>50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23"/>
      <c r="N50" s="23"/>
      <c r="O50" s="23"/>
    </row>
    <row r="51" spans="1:17" ht="24" customHeight="1">
      <c r="A51" s="112" t="s">
        <v>12</v>
      </c>
      <c r="B51" s="112"/>
      <c r="C51" s="112" t="s">
        <v>13</v>
      </c>
      <c r="D51" s="112"/>
      <c r="E51" s="112"/>
      <c r="F51" s="10" t="s">
        <v>14</v>
      </c>
      <c r="G51" s="112" t="s">
        <v>62</v>
      </c>
      <c r="H51" s="112"/>
      <c r="I51" s="112" t="s">
        <v>38</v>
      </c>
      <c r="J51" s="112"/>
      <c r="K51" s="112"/>
      <c r="L51" s="112"/>
      <c r="M51" s="5"/>
    </row>
    <row r="52" spans="1:17" ht="38.25" customHeight="1">
      <c r="A52" s="115" t="s">
        <v>97</v>
      </c>
      <c r="B52" s="115"/>
      <c r="C52" s="146">
        <v>55</v>
      </c>
      <c r="D52" s="146"/>
      <c r="E52" s="146"/>
      <c r="F52" s="43">
        <v>55</v>
      </c>
      <c r="G52" s="146" t="s">
        <v>189</v>
      </c>
      <c r="H52" s="146"/>
      <c r="I52" s="113" t="s">
        <v>65</v>
      </c>
      <c r="J52" s="113"/>
      <c r="K52" s="113"/>
      <c r="L52" s="113"/>
      <c r="M52" s="47"/>
      <c r="N52" s="47"/>
      <c r="O52" s="47"/>
      <c r="P52" s="47"/>
    </row>
    <row r="53" spans="1:17" ht="38.25" customHeight="1">
      <c r="A53" s="115" t="s">
        <v>98</v>
      </c>
      <c r="B53" s="115"/>
      <c r="C53" s="146">
        <v>63</v>
      </c>
      <c r="D53" s="146"/>
      <c r="E53" s="146"/>
      <c r="F53" s="43">
        <v>63</v>
      </c>
      <c r="G53" s="146" t="s">
        <v>189</v>
      </c>
      <c r="H53" s="146"/>
      <c r="I53" s="113"/>
      <c r="J53" s="113"/>
      <c r="K53" s="113"/>
      <c r="L53" s="113"/>
      <c r="M53" s="47"/>
      <c r="N53" s="47"/>
      <c r="O53" s="47"/>
      <c r="P53" s="47"/>
    </row>
    <row r="54" spans="1:17" ht="38.25" customHeight="1">
      <c r="A54" s="115" t="s">
        <v>99</v>
      </c>
      <c r="B54" s="115"/>
      <c r="C54" s="146">
        <v>80</v>
      </c>
      <c r="D54" s="146"/>
      <c r="E54" s="146"/>
      <c r="F54" s="43">
        <v>77</v>
      </c>
      <c r="G54" s="115" t="s">
        <v>190</v>
      </c>
      <c r="H54" s="115"/>
      <c r="I54" s="113"/>
      <c r="J54" s="113"/>
      <c r="K54" s="113"/>
      <c r="L54" s="113"/>
      <c r="M54" s="37"/>
      <c r="N54" s="37"/>
      <c r="O54" s="37"/>
      <c r="P54" s="37"/>
    </row>
    <row r="55" spans="1:17" s="20" customFormat="1" ht="15.75">
      <c r="A55" s="28"/>
      <c r="B55" s="28"/>
      <c r="C55" s="29"/>
      <c r="D55" s="29"/>
      <c r="E55" s="29"/>
      <c r="F55" s="29"/>
      <c r="G55" s="28"/>
      <c r="H55" s="28"/>
      <c r="I55" s="30"/>
      <c r="J55" s="30"/>
      <c r="K55" s="30"/>
      <c r="L55" s="30"/>
      <c r="M55" s="25"/>
      <c r="N55" s="37"/>
      <c r="O55" s="37"/>
      <c r="P55" s="37"/>
    </row>
    <row r="56" spans="1:17" ht="27" customHeight="1">
      <c r="A56" s="119" t="s">
        <v>54</v>
      </c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5"/>
      <c r="Q56" s="5"/>
    </row>
    <row r="57" spans="1:17" ht="16.5" customHeight="1">
      <c r="A57" s="109" t="s">
        <v>66</v>
      </c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Q57" s="5"/>
    </row>
    <row r="58" spans="1:17" ht="22.5" customHeight="1">
      <c r="A58" s="114" t="s">
        <v>201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Q58" s="5"/>
    </row>
    <row r="59" spans="1:17" ht="15" customHeight="1">
      <c r="A59" s="109" t="s">
        <v>67</v>
      </c>
      <c r="B59" s="109" t="s">
        <v>68</v>
      </c>
      <c r="C59" s="109" t="s">
        <v>69</v>
      </c>
      <c r="D59" s="109" t="s">
        <v>70</v>
      </c>
      <c r="E59" s="109" t="s">
        <v>71</v>
      </c>
      <c r="F59" s="109" t="s">
        <v>72</v>
      </c>
      <c r="G59" s="109" t="s">
        <v>102</v>
      </c>
      <c r="H59" s="109" t="s">
        <v>73</v>
      </c>
      <c r="I59" s="109" t="s">
        <v>74</v>
      </c>
      <c r="J59" s="109"/>
      <c r="K59" s="109"/>
      <c r="L59" s="109"/>
      <c r="M59" s="109" t="s">
        <v>75</v>
      </c>
      <c r="N59" s="109"/>
      <c r="O59" s="109"/>
      <c r="Q59" s="5"/>
    </row>
    <row r="60" spans="1:17" ht="51.75" customHeight="1">
      <c r="A60" s="109"/>
      <c r="B60" s="109"/>
      <c r="C60" s="109"/>
      <c r="D60" s="109"/>
      <c r="E60" s="109"/>
      <c r="F60" s="109"/>
      <c r="G60" s="109"/>
      <c r="H60" s="109"/>
      <c r="I60" s="22" t="s">
        <v>76</v>
      </c>
      <c r="J60" s="22" t="s">
        <v>106</v>
      </c>
      <c r="K60" s="22" t="s">
        <v>95</v>
      </c>
      <c r="L60" s="22" t="s">
        <v>77</v>
      </c>
      <c r="M60" s="22" t="s">
        <v>78</v>
      </c>
      <c r="N60" s="22" t="s">
        <v>107</v>
      </c>
      <c r="O60" s="22" t="s">
        <v>77</v>
      </c>
      <c r="Q60" s="5"/>
    </row>
    <row r="61" spans="1:17" s="20" customFormat="1" ht="45" customHeight="1">
      <c r="A61" s="168">
        <v>1</v>
      </c>
      <c r="B61" s="171" t="s">
        <v>142</v>
      </c>
      <c r="C61" s="168">
        <v>1</v>
      </c>
      <c r="D61" s="171" t="s">
        <v>142</v>
      </c>
      <c r="E61" s="68">
        <v>1</v>
      </c>
      <c r="F61" s="69" t="s">
        <v>144</v>
      </c>
      <c r="G61" s="68">
        <v>1</v>
      </c>
      <c r="H61" s="69" t="s">
        <v>202</v>
      </c>
      <c r="I61" s="68" t="s">
        <v>171</v>
      </c>
      <c r="J61" s="70">
        <v>0</v>
      </c>
      <c r="K61" s="70">
        <v>0</v>
      </c>
      <c r="L61" s="70">
        <v>0</v>
      </c>
      <c r="M61" s="70">
        <v>165943724388</v>
      </c>
      <c r="N61" s="71">
        <v>4330756980</v>
      </c>
      <c r="O61" s="72">
        <f>N61/M61*100</f>
        <v>2.6097744858817769</v>
      </c>
    </row>
    <row r="62" spans="1:17" s="20" customFormat="1" ht="42.75" customHeight="1">
      <c r="A62" s="169"/>
      <c r="B62" s="172"/>
      <c r="C62" s="169"/>
      <c r="D62" s="172"/>
      <c r="E62" s="68">
        <v>6</v>
      </c>
      <c r="F62" s="69" t="s">
        <v>145</v>
      </c>
      <c r="G62" s="68">
        <v>1</v>
      </c>
      <c r="H62" s="69" t="s">
        <v>145</v>
      </c>
      <c r="I62" s="68" t="s">
        <v>172</v>
      </c>
      <c r="J62" s="70">
        <v>5128</v>
      </c>
      <c r="K62" s="70">
        <v>5131</v>
      </c>
      <c r="L62" s="70">
        <f t="shared" ref="L62:L63" si="0">+K62/J62*100</f>
        <v>100.05850234009361</v>
      </c>
      <c r="M62" s="70">
        <v>185706592839</v>
      </c>
      <c r="N62" s="71">
        <v>12216292694</v>
      </c>
      <c r="O62" s="72">
        <f t="shared" ref="O62:O81" si="1">N62/M62*100</f>
        <v>6.5782762513935218</v>
      </c>
    </row>
    <row r="63" spans="1:17" s="20" customFormat="1" ht="51.75" customHeight="1">
      <c r="A63" s="169"/>
      <c r="B63" s="172"/>
      <c r="C63" s="169"/>
      <c r="D63" s="172"/>
      <c r="E63" s="68">
        <v>8</v>
      </c>
      <c r="F63" s="69" t="s">
        <v>146</v>
      </c>
      <c r="G63" s="68">
        <v>1</v>
      </c>
      <c r="H63" s="69" t="s">
        <v>146</v>
      </c>
      <c r="I63" s="68" t="s">
        <v>173</v>
      </c>
      <c r="J63" s="70">
        <v>625</v>
      </c>
      <c r="K63" s="70">
        <v>621</v>
      </c>
      <c r="L63" s="70">
        <f t="shared" si="0"/>
        <v>99.36</v>
      </c>
      <c r="M63" s="70">
        <v>2489710686</v>
      </c>
      <c r="N63" s="71">
        <v>44037690</v>
      </c>
      <c r="O63" s="72">
        <f t="shared" si="1"/>
        <v>1.7687874437632551</v>
      </c>
    </row>
    <row r="64" spans="1:17" s="20" customFormat="1" ht="52.5" customHeight="1">
      <c r="A64" s="169"/>
      <c r="B64" s="172"/>
      <c r="C64" s="169"/>
      <c r="D64" s="172"/>
      <c r="E64" s="68">
        <v>12</v>
      </c>
      <c r="F64" s="69" t="s">
        <v>147</v>
      </c>
      <c r="G64" s="68">
        <v>1</v>
      </c>
      <c r="H64" s="69" t="s">
        <v>165</v>
      </c>
      <c r="I64" s="73" t="s">
        <v>175</v>
      </c>
      <c r="J64" s="70">
        <v>0</v>
      </c>
      <c r="K64" s="70">
        <v>0</v>
      </c>
      <c r="L64" s="70">
        <v>0</v>
      </c>
      <c r="M64" s="70">
        <v>18213166498</v>
      </c>
      <c r="N64" s="71">
        <v>0</v>
      </c>
      <c r="O64" s="72">
        <f t="shared" si="1"/>
        <v>0</v>
      </c>
    </row>
    <row r="65" spans="1:15" s="20" customFormat="1" ht="51.75" customHeight="1">
      <c r="A65" s="169"/>
      <c r="B65" s="172"/>
      <c r="C65" s="169"/>
      <c r="D65" s="172"/>
      <c r="E65" s="68">
        <v>14</v>
      </c>
      <c r="F65" s="69" t="s">
        <v>148</v>
      </c>
      <c r="G65" s="68">
        <v>1</v>
      </c>
      <c r="H65" s="69" t="s">
        <v>148</v>
      </c>
      <c r="I65" s="68" t="s">
        <v>176</v>
      </c>
      <c r="J65" s="70">
        <v>0</v>
      </c>
      <c r="K65" s="70">
        <v>0</v>
      </c>
      <c r="L65" s="70">
        <v>0</v>
      </c>
      <c r="M65" s="70">
        <v>14017466100</v>
      </c>
      <c r="N65" s="71">
        <v>0</v>
      </c>
      <c r="O65" s="72">
        <f t="shared" si="1"/>
        <v>0</v>
      </c>
    </row>
    <row r="66" spans="1:15" s="20" customFormat="1" ht="51.75" customHeight="1">
      <c r="A66" s="169"/>
      <c r="B66" s="172"/>
      <c r="C66" s="169"/>
      <c r="D66" s="172"/>
      <c r="E66" s="68">
        <v>15</v>
      </c>
      <c r="F66" s="69" t="s">
        <v>149</v>
      </c>
      <c r="G66" s="68">
        <v>1</v>
      </c>
      <c r="H66" s="69" t="s">
        <v>149</v>
      </c>
      <c r="I66" s="68" t="s">
        <v>177</v>
      </c>
      <c r="J66" s="70"/>
      <c r="K66" s="70"/>
      <c r="L66" s="70">
        <v>0</v>
      </c>
      <c r="M66" s="70">
        <v>80965512733</v>
      </c>
      <c r="N66" s="71">
        <v>1789680772</v>
      </c>
      <c r="O66" s="72">
        <f t="shared" si="1"/>
        <v>2.2104235637978737</v>
      </c>
    </row>
    <row r="67" spans="1:15" s="20" customFormat="1" ht="51.75" customHeight="1">
      <c r="A67" s="169"/>
      <c r="B67" s="172"/>
      <c r="C67" s="169"/>
      <c r="D67" s="172"/>
      <c r="E67" s="68">
        <v>16</v>
      </c>
      <c r="F67" s="69" t="s">
        <v>150</v>
      </c>
      <c r="G67" s="68">
        <v>1</v>
      </c>
      <c r="H67" s="69" t="s">
        <v>150</v>
      </c>
      <c r="I67" s="68" t="s">
        <v>177</v>
      </c>
      <c r="J67" s="70">
        <v>0</v>
      </c>
      <c r="K67" s="70">
        <v>0</v>
      </c>
      <c r="L67" s="70">
        <v>0</v>
      </c>
      <c r="M67" s="70">
        <v>116490675112</v>
      </c>
      <c r="N67" s="71">
        <v>3650148873</v>
      </c>
      <c r="O67" s="72">
        <f t="shared" si="1"/>
        <v>3.1334258038169693</v>
      </c>
    </row>
    <row r="68" spans="1:15" s="20" customFormat="1" ht="60" customHeight="1">
      <c r="A68" s="169"/>
      <c r="B68" s="172"/>
      <c r="C68" s="169"/>
      <c r="D68" s="172"/>
      <c r="E68" s="68">
        <v>17</v>
      </c>
      <c r="F68" s="69" t="s">
        <v>151</v>
      </c>
      <c r="G68" s="68">
        <v>1</v>
      </c>
      <c r="H68" s="69" t="s">
        <v>166</v>
      </c>
      <c r="I68" s="68" t="s">
        <v>175</v>
      </c>
      <c r="J68" s="70">
        <v>0</v>
      </c>
      <c r="K68" s="70">
        <v>0</v>
      </c>
      <c r="L68" s="70">
        <v>0</v>
      </c>
      <c r="M68" s="74">
        <v>27573210382</v>
      </c>
      <c r="N68" s="71">
        <v>224677481</v>
      </c>
      <c r="O68" s="72">
        <f t="shared" si="1"/>
        <v>0.81483975890841909</v>
      </c>
    </row>
    <row r="69" spans="1:15" s="20" customFormat="1" ht="51.75" customHeight="1">
      <c r="A69" s="169"/>
      <c r="B69" s="172"/>
      <c r="C69" s="169"/>
      <c r="D69" s="172"/>
      <c r="E69" s="68">
        <v>18</v>
      </c>
      <c r="F69" s="69" t="s">
        <v>152</v>
      </c>
      <c r="G69" s="68">
        <v>1</v>
      </c>
      <c r="H69" s="69" t="s">
        <v>167</v>
      </c>
      <c r="I69" s="68" t="s">
        <v>178</v>
      </c>
      <c r="J69" s="70">
        <v>0</v>
      </c>
      <c r="K69" s="70">
        <v>0</v>
      </c>
      <c r="L69" s="70">
        <v>0</v>
      </c>
      <c r="M69" s="70">
        <v>28923816002</v>
      </c>
      <c r="N69" s="71">
        <v>0</v>
      </c>
      <c r="O69" s="72">
        <f t="shared" si="1"/>
        <v>0</v>
      </c>
    </row>
    <row r="70" spans="1:15" s="20" customFormat="1" ht="51.75" customHeight="1">
      <c r="A70" s="169"/>
      <c r="B70" s="172"/>
      <c r="C70" s="169"/>
      <c r="D70" s="172"/>
      <c r="E70" s="68">
        <v>19</v>
      </c>
      <c r="F70" s="69" t="s">
        <v>153</v>
      </c>
      <c r="G70" s="68">
        <v>1</v>
      </c>
      <c r="H70" s="69" t="s">
        <v>168</v>
      </c>
      <c r="I70" s="68" t="s">
        <v>174</v>
      </c>
      <c r="J70" s="70">
        <v>0</v>
      </c>
      <c r="K70" s="70">
        <v>0</v>
      </c>
      <c r="L70" s="70">
        <v>0</v>
      </c>
      <c r="M70" s="70">
        <v>8263050000</v>
      </c>
      <c r="N70" s="71">
        <v>0</v>
      </c>
      <c r="O70" s="72">
        <f t="shared" si="1"/>
        <v>0</v>
      </c>
    </row>
    <row r="71" spans="1:15" s="20" customFormat="1" ht="57.75" customHeight="1">
      <c r="A71" s="169"/>
      <c r="B71" s="172"/>
      <c r="C71" s="169"/>
      <c r="D71" s="172"/>
      <c r="E71" s="68">
        <v>20</v>
      </c>
      <c r="F71" s="69" t="s">
        <v>154</v>
      </c>
      <c r="G71" s="68">
        <v>1</v>
      </c>
      <c r="H71" s="69" t="s">
        <v>169</v>
      </c>
      <c r="I71" s="68" t="s">
        <v>177</v>
      </c>
      <c r="J71" s="70">
        <v>0</v>
      </c>
      <c r="K71" s="70">
        <v>0</v>
      </c>
      <c r="L71" s="70">
        <v>0</v>
      </c>
      <c r="M71" s="70">
        <v>9064007019</v>
      </c>
      <c r="N71" s="71">
        <v>0</v>
      </c>
      <c r="O71" s="72">
        <f t="shared" si="1"/>
        <v>0</v>
      </c>
    </row>
    <row r="72" spans="1:15" s="20" customFormat="1" ht="51.75" customHeight="1">
      <c r="A72" s="169"/>
      <c r="B72" s="172"/>
      <c r="C72" s="169"/>
      <c r="D72" s="172"/>
      <c r="E72" s="68">
        <v>21</v>
      </c>
      <c r="F72" s="69" t="s">
        <v>155</v>
      </c>
      <c r="G72" s="68">
        <v>1</v>
      </c>
      <c r="H72" s="75" t="s">
        <v>155</v>
      </c>
      <c r="I72" s="68" t="s">
        <v>177</v>
      </c>
      <c r="J72" s="70">
        <v>0</v>
      </c>
      <c r="K72" s="70">
        <v>0</v>
      </c>
      <c r="L72" s="70">
        <v>0</v>
      </c>
      <c r="M72" s="70">
        <v>63114702938</v>
      </c>
      <c r="N72" s="71">
        <v>0</v>
      </c>
      <c r="O72" s="72">
        <f t="shared" si="1"/>
        <v>0</v>
      </c>
    </row>
    <row r="73" spans="1:15" s="20" customFormat="1" ht="51.75" customHeight="1">
      <c r="A73" s="170"/>
      <c r="B73" s="173"/>
      <c r="C73" s="170"/>
      <c r="D73" s="173"/>
      <c r="E73" s="68">
        <v>22</v>
      </c>
      <c r="F73" s="69" t="s">
        <v>156</v>
      </c>
      <c r="G73" s="68">
        <v>1</v>
      </c>
      <c r="H73" s="75" t="s">
        <v>156</v>
      </c>
      <c r="I73" s="68" t="s">
        <v>177</v>
      </c>
      <c r="J73" s="70">
        <v>0</v>
      </c>
      <c r="K73" s="70">
        <v>0</v>
      </c>
      <c r="L73" s="70">
        <v>0</v>
      </c>
      <c r="M73" s="70">
        <v>24649778232</v>
      </c>
      <c r="N73" s="71">
        <v>1317406715</v>
      </c>
      <c r="O73" s="72">
        <f t="shared" si="1"/>
        <v>5.3444972307692442</v>
      </c>
    </row>
    <row r="74" spans="1:15" s="20" customFormat="1" ht="51.75" customHeight="1">
      <c r="A74" s="168">
        <v>3</v>
      </c>
      <c r="B74" s="171" t="s">
        <v>143</v>
      </c>
      <c r="C74" s="168">
        <v>3</v>
      </c>
      <c r="D74" s="171" t="s">
        <v>143</v>
      </c>
      <c r="E74" s="68">
        <v>1</v>
      </c>
      <c r="F74" s="69" t="s">
        <v>157</v>
      </c>
      <c r="G74" s="68">
        <v>1</v>
      </c>
      <c r="H74" s="69" t="s">
        <v>157</v>
      </c>
      <c r="I74" s="68" t="s">
        <v>171</v>
      </c>
      <c r="J74" s="70">
        <v>0</v>
      </c>
      <c r="K74" s="70">
        <v>0</v>
      </c>
      <c r="L74" s="70">
        <v>0</v>
      </c>
      <c r="M74" s="70">
        <v>343864545254</v>
      </c>
      <c r="N74" s="71">
        <v>2724141546</v>
      </c>
      <c r="O74" s="72">
        <f t="shared" si="1"/>
        <v>0.79221355722724418</v>
      </c>
    </row>
    <row r="75" spans="1:15" s="20" customFormat="1" ht="51.75" customHeight="1">
      <c r="A75" s="169"/>
      <c r="B75" s="172"/>
      <c r="C75" s="169"/>
      <c r="D75" s="172"/>
      <c r="E75" s="67">
        <v>2</v>
      </c>
      <c r="F75" s="76" t="s">
        <v>158</v>
      </c>
      <c r="G75" s="68">
        <v>1</v>
      </c>
      <c r="H75" s="69" t="s">
        <v>158</v>
      </c>
      <c r="I75" s="68" t="s">
        <v>171</v>
      </c>
      <c r="J75" s="70">
        <v>0</v>
      </c>
      <c r="K75" s="70">
        <v>0</v>
      </c>
      <c r="L75" s="70">
        <v>0</v>
      </c>
      <c r="M75" s="70">
        <v>4300393283624</v>
      </c>
      <c r="N75" s="71">
        <v>320708520100</v>
      </c>
      <c r="O75" s="72">
        <f t="shared" si="1"/>
        <v>7.4576555898100221</v>
      </c>
    </row>
    <row r="76" spans="1:15" s="20" customFormat="1" ht="51.75" customHeight="1">
      <c r="A76" s="169"/>
      <c r="B76" s="172"/>
      <c r="C76" s="169"/>
      <c r="D76" s="172"/>
      <c r="E76" s="68">
        <v>3</v>
      </c>
      <c r="F76" s="69" t="s">
        <v>159</v>
      </c>
      <c r="G76" s="68">
        <v>1</v>
      </c>
      <c r="H76" s="69" t="s">
        <v>159</v>
      </c>
      <c r="I76" s="68" t="s">
        <v>171</v>
      </c>
      <c r="J76" s="70">
        <v>0</v>
      </c>
      <c r="K76" s="70">
        <v>0</v>
      </c>
      <c r="L76" s="70">
        <v>0</v>
      </c>
      <c r="M76" s="70">
        <v>390327400000</v>
      </c>
      <c r="N76" s="71">
        <v>12375631498</v>
      </c>
      <c r="O76" s="72">
        <f t="shared" si="1"/>
        <v>3.1705771867411818</v>
      </c>
    </row>
    <row r="77" spans="1:15" s="20" customFormat="1" ht="67.5" customHeight="1">
      <c r="A77" s="169"/>
      <c r="B77" s="172"/>
      <c r="C77" s="169"/>
      <c r="D77" s="172"/>
      <c r="E77" s="68">
        <v>4</v>
      </c>
      <c r="F77" s="69" t="s">
        <v>160</v>
      </c>
      <c r="G77" s="68">
        <v>1</v>
      </c>
      <c r="H77" s="69" t="s">
        <v>160</v>
      </c>
      <c r="I77" s="68" t="s">
        <v>171</v>
      </c>
      <c r="J77" s="70">
        <v>0</v>
      </c>
      <c r="K77" s="70">
        <v>0</v>
      </c>
      <c r="L77" s="70">
        <v>0</v>
      </c>
      <c r="M77" s="70">
        <v>20293336000</v>
      </c>
      <c r="N77" s="71">
        <v>0</v>
      </c>
      <c r="O77" s="72">
        <f t="shared" si="1"/>
        <v>0</v>
      </c>
    </row>
    <row r="78" spans="1:15" s="20" customFormat="1" ht="51.75" customHeight="1">
      <c r="A78" s="169"/>
      <c r="B78" s="172"/>
      <c r="C78" s="169"/>
      <c r="D78" s="172"/>
      <c r="E78" s="68">
        <v>5</v>
      </c>
      <c r="F78" s="69" t="s">
        <v>161</v>
      </c>
      <c r="G78" s="68">
        <v>1</v>
      </c>
      <c r="H78" s="69" t="s">
        <v>161</v>
      </c>
      <c r="I78" s="68" t="s">
        <v>171</v>
      </c>
      <c r="J78" s="70">
        <v>0</v>
      </c>
      <c r="K78" s="70">
        <v>0</v>
      </c>
      <c r="L78" s="70">
        <v>0</v>
      </c>
      <c r="M78" s="70">
        <v>1500000000000</v>
      </c>
      <c r="N78" s="71">
        <v>0</v>
      </c>
      <c r="O78" s="72">
        <f t="shared" si="1"/>
        <v>0</v>
      </c>
    </row>
    <row r="79" spans="1:15" s="20" customFormat="1" ht="51.75" customHeight="1">
      <c r="A79" s="169"/>
      <c r="B79" s="172"/>
      <c r="C79" s="169"/>
      <c r="D79" s="172"/>
      <c r="E79" s="68">
        <v>6</v>
      </c>
      <c r="F79" s="69" t="s">
        <v>162</v>
      </c>
      <c r="G79" s="68">
        <v>1</v>
      </c>
      <c r="H79" s="69" t="s">
        <v>162</v>
      </c>
      <c r="I79" s="68" t="s">
        <v>171</v>
      </c>
      <c r="J79" s="70">
        <v>0</v>
      </c>
      <c r="K79" s="70">
        <v>0</v>
      </c>
      <c r="L79" s="70">
        <v>0</v>
      </c>
      <c r="M79" s="70">
        <v>7092039128652</v>
      </c>
      <c r="N79" s="71">
        <v>500209123599</v>
      </c>
      <c r="O79" s="72">
        <f t="shared" si="1"/>
        <v>7.0531072167684989</v>
      </c>
    </row>
    <row r="80" spans="1:15" s="20" customFormat="1" ht="61.5" customHeight="1">
      <c r="A80" s="169"/>
      <c r="B80" s="172"/>
      <c r="C80" s="169"/>
      <c r="D80" s="172"/>
      <c r="E80" s="68">
        <v>7</v>
      </c>
      <c r="F80" s="69" t="s">
        <v>163</v>
      </c>
      <c r="G80" s="68">
        <v>1</v>
      </c>
      <c r="H80" s="69" t="s">
        <v>163</v>
      </c>
      <c r="I80" s="68" t="s">
        <v>171</v>
      </c>
      <c r="J80" s="70">
        <v>0</v>
      </c>
      <c r="K80" s="70">
        <v>0</v>
      </c>
      <c r="L80" s="70">
        <v>0</v>
      </c>
      <c r="M80" s="70">
        <v>13722998752405</v>
      </c>
      <c r="N80" s="71">
        <v>549751273576</v>
      </c>
      <c r="O80" s="72">
        <f t="shared" si="1"/>
        <v>4.0060578849768849</v>
      </c>
    </row>
    <row r="81" spans="1:16" s="20" customFormat="1" ht="51.75" customHeight="1">
      <c r="A81" s="170"/>
      <c r="B81" s="173"/>
      <c r="C81" s="170"/>
      <c r="D81" s="173"/>
      <c r="E81" s="68">
        <v>8</v>
      </c>
      <c r="F81" s="69" t="s">
        <v>164</v>
      </c>
      <c r="G81" s="68">
        <v>1</v>
      </c>
      <c r="H81" s="69" t="s">
        <v>170</v>
      </c>
      <c r="I81" s="68" t="s">
        <v>171</v>
      </c>
      <c r="J81" s="70">
        <v>0</v>
      </c>
      <c r="K81" s="70">
        <v>0</v>
      </c>
      <c r="L81" s="70">
        <v>0</v>
      </c>
      <c r="M81" s="70">
        <v>372324784022</v>
      </c>
      <c r="N81" s="74">
        <v>17500000000</v>
      </c>
      <c r="O81" s="72">
        <f t="shared" si="1"/>
        <v>4.7001974488397087</v>
      </c>
    </row>
    <row r="82" spans="1:16" s="20" customFormat="1" ht="21" customHeight="1">
      <c r="A82" s="59" t="s">
        <v>141</v>
      </c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60">
        <f>SUM(M61:M81)</f>
        <v>28487656642886</v>
      </c>
      <c r="N82" s="60">
        <f>SUM(N61:N81)</f>
        <v>1426841691524</v>
      </c>
      <c r="O82" s="61">
        <f t="shared" ref="O82" si="2">N82/M82*100</f>
        <v>5.0086313149955561</v>
      </c>
      <c r="P82" s="40"/>
    </row>
    <row r="83" spans="1:16" s="20" customFormat="1" ht="21" customHeight="1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3"/>
      <c r="N83" s="63"/>
      <c r="O83" s="64"/>
      <c r="P83" s="40"/>
    </row>
    <row r="84" spans="1:16" s="20" customFormat="1" ht="21" customHeight="1">
      <c r="A84" s="79" t="s">
        <v>203</v>
      </c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1"/>
      <c r="P84" s="77"/>
    </row>
    <row r="85" spans="1:16" s="20" customFormat="1" ht="21" customHeight="1">
      <c r="A85" s="82" t="s">
        <v>67</v>
      </c>
      <c r="B85" s="82" t="s">
        <v>68</v>
      </c>
      <c r="C85" s="82" t="s">
        <v>69</v>
      </c>
      <c r="D85" s="82" t="s">
        <v>70</v>
      </c>
      <c r="E85" s="82" t="s">
        <v>71</v>
      </c>
      <c r="F85" s="82" t="s">
        <v>72</v>
      </c>
      <c r="G85" s="82" t="s">
        <v>102</v>
      </c>
      <c r="H85" s="82" t="s">
        <v>73</v>
      </c>
      <c r="I85" s="84" t="s">
        <v>74</v>
      </c>
      <c r="J85" s="85"/>
      <c r="K85" s="85"/>
      <c r="L85" s="86"/>
      <c r="M85" s="84" t="s">
        <v>75</v>
      </c>
      <c r="N85" s="85"/>
      <c r="O85" s="86"/>
      <c r="P85" s="40"/>
    </row>
    <row r="86" spans="1:16" s="20" customFormat="1" ht="57.75" customHeight="1">
      <c r="A86" s="83"/>
      <c r="B86" s="83"/>
      <c r="C86" s="83"/>
      <c r="D86" s="83"/>
      <c r="E86" s="83"/>
      <c r="F86" s="83"/>
      <c r="G86" s="83"/>
      <c r="H86" s="83"/>
      <c r="I86" s="50" t="s">
        <v>76</v>
      </c>
      <c r="J86" s="50" t="s">
        <v>106</v>
      </c>
      <c r="K86" s="50" t="s">
        <v>95</v>
      </c>
      <c r="L86" s="50" t="s">
        <v>77</v>
      </c>
      <c r="M86" s="50" t="s">
        <v>78</v>
      </c>
      <c r="N86" s="50" t="s">
        <v>107</v>
      </c>
      <c r="O86" s="50" t="s">
        <v>77</v>
      </c>
      <c r="P86" s="40"/>
    </row>
    <row r="87" spans="1:16" s="20" customFormat="1" ht="39" customHeight="1">
      <c r="A87" s="168">
        <v>1</v>
      </c>
      <c r="B87" s="171" t="s">
        <v>142</v>
      </c>
      <c r="C87" s="168">
        <v>1</v>
      </c>
      <c r="D87" s="171" t="s">
        <v>142</v>
      </c>
      <c r="E87" s="68">
        <v>1</v>
      </c>
      <c r="F87" s="69" t="s">
        <v>144</v>
      </c>
      <c r="G87" s="68">
        <v>1</v>
      </c>
      <c r="H87" s="69" t="s">
        <v>202</v>
      </c>
      <c r="I87" s="68" t="s">
        <v>171</v>
      </c>
      <c r="J87" s="70">
        <v>0</v>
      </c>
      <c r="K87" s="70">
        <v>0</v>
      </c>
      <c r="L87" s="70">
        <v>0</v>
      </c>
      <c r="M87" s="70">
        <v>165943724388</v>
      </c>
      <c r="N87" s="71">
        <v>9341428236</v>
      </c>
      <c r="O87" s="72">
        <f>N87/M87*100</f>
        <v>5.6292747860463912</v>
      </c>
      <c r="P87" s="40"/>
    </row>
    <row r="88" spans="1:16" s="20" customFormat="1" ht="39" customHeight="1">
      <c r="A88" s="169"/>
      <c r="B88" s="172"/>
      <c r="C88" s="169"/>
      <c r="D88" s="172"/>
      <c r="E88" s="68">
        <v>6</v>
      </c>
      <c r="F88" s="69" t="s">
        <v>145</v>
      </c>
      <c r="G88" s="68">
        <v>1</v>
      </c>
      <c r="H88" s="69" t="s">
        <v>145</v>
      </c>
      <c r="I88" s="68" t="s">
        <v>172</v>
      </c>
      <c r="J88" s="70">
        <v>5279</v>
      </c>
      <c r="K88" s="70">
        <v>5128</v>
      </c>
      <c r="L88" s="70">
        <f t="shared" ref="L88:L89" si="3">+K88/J88*100</f>
        <v>97.139609774578517</v>
      </c>
      <c r="M88" s="70">
        <v>185706592839</v>
      </c>
      <c r="N88" s="71">
        <v>12769505555</v>
      </c>
      <c r="O88" s="72">
        <f t="shared" ref="O88:O107" si="4">N88/M88*100</f>
        <v>6.876172439430106</v>
      </c>
      <c r="P88" s="40"/>
    </row>
    <row r="89" spans="1:16" s="20" customFormat="1" ht="39" customHeight="1">
      <c r="A89" s="169"/>
      <c r="B89" s="172"/>
      <c r="C89" s="169"/>
      <c r="D89" s="172"/>
      <c r="E89" s="68">
        <v>8</v>
      </c>
      <c r="F89" s="69" t="s">
        <v>146</v>
      </c>
      <c r="G89" s="68">
        <v>1</v>
      </c>
      <c r="H89" s="69" t="s">
        <v>146</v>
      </c>
      <c r="I89" s="68" t="s">
        <v>173</v>
      </c>
      <c r="J89" s="70">
        <v>625</v>
      </c>
      <c r="K89" s="70">
        <v>493</v>
      </c>
      <c r="L89" s="70">
        <f t="shared" si="3"/>
        <v>78.88</v>
      </c>
      <c r="M89" s="70">
        <v>2489710686</v>
      </c>
      <c r="N89" s="71">
        <v>163133260</v>
      </c>
      <c r="O89" s="72">
        <f t="shared" si="4"/>
        <v>6.5522978600413975</v>
      </c>
      <c r="P89" s="40"/>
    </row>
    <row r="90" spans="1:16" s="20" customFormat="1" ht="55.5" customHeight="1">
      <c r="A90" s="169"/>
      <c r="B90" s="172"/>
      <c r="C90" s="169"/>
      <c r="D90" s="172"/>
      <c r="E90" s="68">
        <v>12</v>
      </c>
      <c r="F90" s="69" t="s">
        <v>147</v>
      </c>
      <c r="G90" s="68">
        <v>1</v>
      </c>
      <c r="H90" s="69" t="s">
        <v>165</v>
      </c>
      <c r="I90" s="73" t="s">
        <v>175</v>
      </c>
      <c r="J90" s="70">
        <v>0</v>
      </c>
      <c r="K90" s="70">
        <v>0</v>
      </c>
      <c r="L90" s="70">
        <v>0</v>
      </c>
      <c r="M90" s="70">
        <v>18213166498</v>
      </c>
      <c r="N90" s="71">
        <v>5055858162</v>
      </c>
      <c r="O90" s="72">
        <f t="shared" si="4"/>
        <v>27.759358388093506</v>
      </c>
      <c r="P90" s="40"/>
    </row>
    <row r="91" spans="1:16" s="20" customFormat="1" ht="55.5" customHeight="1">
      <c r="A91" s="169"/>
      <c r="B91" s="172"/>
      <c r="C91" s="169"/>
      <c r="D91" s="172"/>
      <c r="E91" s="68">
        <v>14</v>
      </c>
      <c r="F91" s="69" t="s">
        <v>148</v>
      </c>
      <c r="G91" s="68">
        <v>1</v>
      </c>
      <c r="H91" s="69" t="s">
        <v>148</v>
      </c>
      <c r="I91" s="68" t="s">
        <v>176</v>
      </c>
      <c r="J91" s="70">
        <v>0</v>
      </c>
      <c r="K91" s="70">
        <v>0</v>
      </c>
      <c r="L91" s="70">
        <v>0</v>
      </c>
      <c r="M91" s="70">
        <v>14017466100</v>
      </c>
      <c r="N91" s="71">
        <v>276104748</v>
      </c>
      <c r="O91" s="72">
        <f t="shared" si="4"/>
        <v>1.9697193917237295</v>
      </c>
      <c r="P91" s="40"/>
    </row>
    <row r="92" spans="1:16" s="20" customFormat="1" ht="55.5" customHeight="1">
      <c r="A92" s="169"/>
      <c r="B92" s="172"/>
      <c r="C92" s="169"/>
      <c r="D92" s="172"/>
      <c r="E92" s="68">
        <v>15</v>
      </c>
      <c r="F92" s="69" t="s">
        <v>149</v>
      </c>
      <c r="G92" s="68">
        <v>1</v>
      </c>
      <c r="H92" s="69" t="s">
        <v>149</v>
      </c>
      <c r="I92" s="68" t="s">
        <v>177</v>
      </c>
      <c r="J92" s="70">
        <v>0</v>
      </c>
      <c r="K92" s="70">
        <v>0</v>
      </c>
      <c r="L92" s="70">
        <v>0</v>
      </c>
      <c r="M92" s="70">
        <v>80965512733</v>
      </c>
      <c r="N92" s="71">
        <v>5708974868</v>
      </c>
      <c r="O92" s="72">
        <f t="shared" si="4"/>
        <v>7.0511192670717575</v>
      </c>
      <c r="P92" s="40"/>
    </row>
    <row r="93" spans="1:16" s="20" customFormat="1" ht="55.5" customHeight="1">
      <c r="A93" s="169"/>
      <c r="B93" s="172"/>
      <c r="C93" s="169"/>
      <c r="D93" s="172"/>
      <c r="E93" s="68">
        <v>16</v>
      </c>
      <c r="F93" s="69" t="s">
        <v>150</v>
      </c>
      <c r="G93" s="68">
        <v>1</v>
      </c>
      <c r="H93" s="69" t="s">
        <v>150</v>
      </c>
      <c r="I93" s="68" t="s">
        <v>177</v>
      </c>
      <c r="J93" s="70">
        <v>0</v>
      </c>
      <c r="K93" s="70">
        <v>0</v>
      </c>
      <c r="L93" s="70">
        <v>0</v>
      </c>
      <c r="M93" s="70">
        <v>116490675112</v>
      </c>
      <c r="N93" s="71">
        <v>6800448329</v>
      </c>
      <c r="O93" s="72">
        <f t="shared" si="4"/>
        <v>5.8377619688972588</v>
      </c>
      <c r="P93" s="40"/>
    </row>
    <row r="94" spans="1:16" s="20" customFormat="1" ht="55.5" customHeight="1">
      <c r="A94" s="169"/>
      <c r="B94" s="172"/>
      <c r="C94" s="169"/>
      <c r="D94" s="172"/>
      <c r="E94" s="68">
        <v>17</v>
      </c>
      <c r="F94" s="69" t="s">
        <v>151</v>
      </c>
      <c r="G94" s="68">
        <v>1</v>
      </c>
      <c r="H94" s="69" t="s">
        <v>166</v>
      </c>
      <c r="I94" s="68" t="s">
        <v>175</v>
      </c>
      <c r="J94" s="70">
        <v>0</v>
      </c>
      <c r="K94" s="70">
        <v>0</v>
      </c>
      <c r="L94" s="70">
        <v>0</v>
      </c>
      <c r="M94" s="74">
        <v>27573210382</v>
      </c>
      <c r="N94" s="71">
        <v>2256342399</v>
      </c>
      <c r="O94" s="72">
        <f t="shared" si="4"/>
        <v>8.1830964466617111</v>
      </c>
      <c r="P94" s="40"/>
    </row>
    <row r="95" spans="1:16" s="20" customFormat="1" ht="55.5" customHeight="1">
      <c r="A95" s="169"/>
      <c r="B95" s="172"/>
      <c r="C95" s="169"/>
      <c r="D95" s="172"/>
      <c r="E95" s="68">
        <v>18</v>
      </c>
      <c r="F95" s="69" t="s">
        <v>152</v>
      </c>
      <c r="G95" s="68">
        <v>1</v>
      </c>
      <c r="H95" s="69" t="s">
        <v>167</v>
      </c>
      <c r="I95" s="68" t="s">
        <v>178</v>
      </c>
      <c r="J95" s="70">
        <v>0</v>
      </c>
      <c r="K95" s="70">
        <v>0</v>
      </c>
      <c r="L95" s="70">
        <v>0</v>
      </c>
      <c r="M95" s="70">
        <v>28923816002</v>
      </c>
      <c r="N95" s="71">
        <v>88932596</v>
      </c>
      <c r="O95" s="72">
        <f t="shared" si="4"/>
        <v>0.30747186330410398</v>
      </c>
      <c r="P95" s="40"/>
    </row>
    <row r="96" spans="1:16" s="20" customFormat="1" ht="55.5" customHeight="1">
      <c r="A96" s="169"/>
      <c r="B96" s="172"/>
      <c r="C96" s="169"/>
      <c r="D96" s="172"/>
      <c r="E96" s="68">
        <v>19</v>
      </c>
      <c r="F96" s="69" t="s">
        <v>153</v>
      </c>
      <c r="G96" s="68">
        <v>1</v>
      </c>
      <c r="H96" s="69" t="s">
        <v>168</v>
      </c>
      <c r="I96" s="68" t="s">
        <v>174</v>
      </c>
      <c r="J96" s="70">
        <v>0</v>
      </c>
      <c r="K96" s="70">
        <v>0</v>
      </c>
      <c r="L96" s="70">
        <v>0</v>
      </c>
      <c r="M96" s="70">
        <v>8263050000</v>
      </c>
      <c r="N96" s="71">
        <v>43734000</v>
      </c>
      <c r="O96" s="72">
        <f t="shared" si="4"/>
        <v>0.52927187902771977</v>
      </c>
      <c r="P96" s="40"/>
    </row>
    <row r="97" spans="1:16" s="20" customFormat="1" ht="51.75" customHeight="1">
      <c r="A97" s="169"/>
      <c r="B97" s="172"/>
      <c r="C97" s="169"/>
      <c r="D97" s="172"/>
      <c r="E97" s="68">
        <v>20</v>
      </c>
      <c r="F97" s="69" t="s">
        <v>154</v>
      </c>
      <c r="G97" s="68">
        <v>1</v>
      </c>
      <c r="H97" s="69" t="s">
        <v>169</v>
      </c>
      <c r="I97" s="68" t="s">
        <v>177</v>
      </c>
      <c r="J97" s="70">
        <v>0</v>
      </c>
      <c r="K97" s="70">
        <v>0</v>
      </c>
      <c r="L97" s="70">
        <v>0</v>
      </c>
      <c r="M97" s="70">
        <v>9064007019</v>
      </c>
      <c r="N97" s="71">
        <v>0</v>
      </c>
      <c r="O97" s="72">
        <f t="shared" si="4"/>
        <v>0</v>
      </c>
      <c r="P97" s="40"/>
    </row>
    <row r="98" spans="1:16" s="20" customFormat="1" ht="51.75" customHeight="1">
      <c r="A98" s="169"/>
      <c r="B98" s="172"/>
      <c r="C98" s="169"/>
      <c r="D98" s="172"/>
      <c r="E98" s="68">
        <v>21</v>
      </c>
      <c r="F98" s="69" t="s">
        <v>155</v>
      </c>
      <c r="G98" s="68">
        <v>1</v>
      </c>
      <c r="H98" s="75" t="s">
        <v>155</v>
      </c>
      <c r="I98" s="68" t="s">
        <v>177</v>
      </c>
      <c r="J98" s="70">
        <v>0</v>
      </c>
      <c r="K98" s="70">
        <v>0</v>
      </c>
      <c r="L98" s="70">
        <v>0</v>
      </c>
      <c r="M98" s="70">
        <v>63114702938</v>
      </c>
      <c r="N98" s="71">
        <v>0</v>
      </c>
      <c r="O98" s="72">
        <f t="shared" si="4"/>
        <v>0</v>
      </c>
      <c r="P98" s="40"/>
    </row>
    <row r="99" spans="1:16" s="20" customFormat="1" ht="51.75" customHeight="1">
      <c r="A99" s="170"/>
      <c r="B99" s="173"/>
      <c r="C99" s="170"/>
      <c r="D99" s="173"/>
      <c r="E99" s="68">
        <v>22</v>
      </c>
      <c r="F99" s="69" t="s">
        <v>156</v>
      </c>
      <c r="G99" s="68">
        <v>1</v>
      </c>
      <c r="H99" s="75" t="s">
        <v>156</v>
      </c>
      <c r="I99" s="68" t="s">
        <v>177</v>
      </c>
      <c r="J99" s="70">
        <v>0</v>
      </c>
      <c r="K99" s="70">
        <v>0</v>
      </c>
      <c r="L99" s="70">
        <v>0</v>
      </c>
      <c r="M99" s="70">
        <v>24649778232</v>
      </c>
      <c r="N99" s="71">
        <v>2381155372</v>
      </c>
      <c r="O99" s="72">
        <f t="shared" si="4"/>
        <v>9.6599464286815255</v>
      </c>
      <c r="P99" s="40"/>
    </row>
    <row r="100" spans="1:16" s="20" customFormat="1" ht="58.5" customHeight="1">
      <c r="A100" s="168">
        <v>3</v>
      </c>
      <c r="B100" s="171" t="s">
        <v>143</v>
      </c>
      <c r="C100" s="168">
        <v>3</v>
      </c>
      <c r="D100" s="171" t="s">
        <v>143</v>
      </c>
      <c r="E100" s="68">
        <v>1</v>
      </c>
      <c r="F100" s="69" t="s">
        <v>157</v>
      </c>
      <c r="G100" s="68">
        <v>1</v>
      </c>
      <c r="H100" s="69" t="s">
        <v>157</v>
      </c>
      <c r="I100" s="68" t="s">
        <v>171</v>
      </c>
      <c r="J100" s="70">
        <v>0</v>
      </c>
      <c r="K100" s="70">
        <v>0</v>
      </c>
      <c r="L100" s="70">
        <v>0</v>
      </c>
      <c r="M100" s="70">
        <v>343864545254</v>
      </c>
      <c r="N100" s="71">
        <v>30806423640</v>
      </c>
      <c r="O100" s="72">
        <f t="shared" si="4"/>
        <v>8.958883393239752</v>
      </c>
      <c r="P100" s="40"/>
    </row>
    <row r="101" spans="1:16" s="20" customFormat="1" ht="58.5" customHeight="1">
      <c r="A101" s="169"/>
      <c r="B101" s="172"/>
      <c r="C101" s="169"/>
      <c r="D101" s="172"/>
      <c r="E101" s="67">
        <v>2</v>
      </c>
      <c r="F101" s="76" t="s">
        <v>158</v>
      </c>
      <c r="G101" s="68">
        <v>1</v>
      </c>
      <c r="H101" s="69" t="s">
        <v>158</v>
      </c>
      <c r="I101" s="68" t="s">
        <v>171</v>
      </c>
      <c r="J101" s="70">
        <v>0</v>
      </c>
      <c r="K101" s="70">
        <v>0</v>
      </c>
      <c r="L101" s="70">
        <v>0</v>
      </c>
      <c r="M101" s="70">
        <v>4300393283624</v>
      </c>
      <c r="N101" s="71">
        <v>224504011629</v>
      </c>
      <c r="O101" s="72">
        <f t="shared" si="4"/>
        <v>5.2205460482862485</v>
      </c>
      <c r="P101" s="40"/>
    </row>
    <row r="102" spans="1:16" s="20" customFormat="1" ht="58.5" customHeight="1">
      <c r="A102" s="169"/>
      <c r="B102" s="172"/>
      <c r="C102" s="169"/>
      <c r="D102" s="172"/>
      <c r="E102" s="68">
        <v>3</v>
      </c>
      <c r="F102" s="69" t="s">
        <v>159</v>
      </c>
      <c r="G102" s="68">
        <v>1</v>
      </c>
      <c r="H102" s="69" t="s">
        <v>159</v>
      </c>
      <c r="I102" s="68" t="s">
        <v>171</v>
      </c>
      <c r="J102" s="70">
        <v>0</v>
      </c>
      <c r="K102" s="70">
        <v>0</v>
      </c>
      <c r="L102" s="70">
        <v>0</v>
      </c>
      <c r="M102" s="70">
        <v>390327400000</v>
      </c>
      <c r="N102" s="71">
        <v>0</v>
      </c>
      <c r="O102" s="72">
        <f t="shared" si="4"/>
        <v>0</v>
      </c>
      <c r="P102" s="40"/>
    </row>
    <row r="103" spans="1:16" s="20" customFormat="1" ht="68.25" customHeight="1">
      <c r="A103" s="169"/>
      <c r="B103" s="172"/>
      <c r="C103" s="169"/>
      <c r="D103" s="172"/>
      <c r="E103" s="68">
        <v>4</v>
      </c>
      <c r="F103" s="69" t="s">
        <v>160</v>
      </c>
      <c r="G103" s="68">
        <v>1</v>
      </c>
      <c r="H103" s="69" t="s">
        <v>160</v>
      </c>
      <c r="I103" s="68" t="s">
        <v>171</v>
      </c>
      <c r="J103" s="70">
        <v>0</v>
      </c>
      <c r="K103" s="70">
        <v>0</v>
      </c>
      <c r="L103" s="70">
        <v>0</v>
      </c>
      <c r="M103" s="70">
        <v>20293336000</v>
      </c>
      <c r="N103" s="71">
        <v>0</v>
      </c>
      <c r="O103" s="72">
        <f t="shared" si="4"/>
        <v>0</v>
      </c>
      <c r="P103" s="40"/>
    </row>
    <row r="104" spans="1:16" s="20" customFormat="1" ht="58.5" customHeight="1">
      <c r="A104" s="169"/>
      <c r="B104" s="172"/>
      <c r="C104" s="169"/>
      <c r="D104" s="172"/>
      <c r="E104" s="68">
        <v>5</v>
      </c>
      <c r="F104" s="69" t="s">
        <v>161</v>
      </c>
      <c r="G104" s="68">
        <v>1</v>
      </c>
      <c r="H104" s="69" t="s">
        <v>161</v>
      </c>
      <c r="I104" s="68" t="s">
        <v>171</v>
      </c>
      <c r="J104" s="70">
        <v>0</v>
      </c>
      <c r="K104" s="70">
        <v>0</v>
      </c>
      <c r="L104" s="70">
        <v>0</v>
      </c>
      <c r="M104" s="70">
        <v>1500000000000</v>
      </c>
      <c r="N104" s="71">
        <v>0</v>
      </c>
      <c r="O104" s="72">
        <f t="shared" si="4"/>
        <v>0</v>
      </c>
      <c r="P104" s="40"/>
    </row>
    <row r="105" spans="1:16" s="20" customFormat="1" ht="39" customHeight="1">
      <c r="A105" s="169"/>
      <c r="B105" s="172"/>
      <c r="C105" s="169"/>
      <c r="D105" s="172"/>
      <c r="E105" s="68">
        <v>6</v>
      </c>
      <c r="F105" s="69" t="s">
        <v>162</v>
      </c>
      <c r="G105" s="68">
        <v>1</v>
      </c>
      <c r="H105" s="69" t="s">
        <v>162</v>
      </c>
      <c r="I105" s="68" t="s">
        <v>171</v>
      </c>
      <c r="J105" s="70">
        <v>0</v>
      </c>
      <c r="K105" s="70">
        <v>0</v>
      </c>
      <c r="L105" s="70">
        <v>0</v>
      </c>
      <c r="M105" s="70">
        <v>7092039128652</v>
      </c>
      <c r="N105" s="71">
        <v>533739764997</v>
      </c>
      <c r="O105" s="72">
        <f t="shared" si="4"/>
        <v>7.5258998902118179</v>
      </c>
      <c r="P105" s="40"/>
    </row>
    <row r="106" spans="1:16" s="20" customFormat="1" ht="54" customHeight="1">
      <c r="A106" s="169"/>
      <c r="B106" s="172"/>
      <c r="C106" s="169"/>
      <c r="D106" s="172"/>
      <c r="E106" s="68">
        <v>7</v>
      </c>
      <c r="F106" s="69" t="s">
        <v>163</v>
      </c>
      <c r="G106" s="68">
        <v>1</v>
      </c>
      <c r="H106" s="69" t="s">
        <v>163</v>
      </c>
      <c r="I106" s="68" t="s">
        <v>171</v>
      </c>
      <c r="J106" s="70">
        <v>0</v>
      </c>
      <c r="K106" s="70">
        <v>0</v>
      </c>
      <c r="L106" s="70">
        <v>0</v>
      </c>
      <c r="M106" s="70">
        <v>13722998752405</v>
      </c>
      <c r="N106" s="71">
        <v>730965130061</v>
      </c>
      <c r="O106" s="72">
        <f t="shared" si="4"/>
        <v>5.326569966589088</v>
      </c>
      <c r="P106" s="40"/>
    </row>
    <row r="107" spans="1:16" s="20" customFormat="1" ht="48.75" customHeight="1">
      <c r="A107" s="170"/>
      <c r="B107" s="173"/>
      <c r="C107" s="170"/>
      <c r="D107" s="173"/>
      <c r="E107" s="68">
        <v>8</v>
      </c>
      <c r="F107" s="69" t="s">
        <v>164</v>
      </c>
      <c r="G107" s="68">
        <v>1</v>
      </c>
      <c r="H107" s="69" t="s">
        <v>170</v>
      </c>
      <c r="I107" s="68" t="s">
        <v>171</v>
      </c>
      <c r="J107" s="70">
        <v>0</v>
      </c>
      <c r="K107" s="70">
        <v>0</v>
      </c>
      <c r="L107" s="70">
        <v>0</v>
      </c>
      <c r="M107" s="70">
        <v>372324784022</v>
      </c>
      <c r="N107" s="74">
        <v>17500000000</v>
      </c>
      <c r="O107" s="72">
        <f t="shared" si="4"/>
        <v>4.7001974488397087</v>
      </c>
      <c r="P107" s="40"/>
    </row>
    <row r="108" spans="1:16" s="20" customFormat="1">
      <c r="A108" s="59" t="s">
        <v>141</v>
      </c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60">
        <f>SUM(M87:M107)</f>
        <v>28487656642886</v>
      </c>
      <c r="N108" s="60">
        <f>SUM(N87:N107)</f>
        <v>1582400947852</v>
      </c>
      <c r="O108" s="61">
        <f>N108/M108*100</f>
        <v>5.5546897650746594</v>
      </c>
      <c r="P108" s="40"/>
    </row>
    <row r="109" spans="1:16" s="20" customFormat="1" ht="21" customHeight="1">
      <c r="A109" s="38"/>
      <c r="B109" s="38"/>
      <c r="C109" s="38"/>
      <c r="D109" s="38"/>
      <c r="E109" s="38"/>
      <c r="F109" s="38"/>
      <c r="G109" s="39"/>
      <c r="H109" s="18"/>
      <c r="M109" s="40"/>
      <c r="N109" s="40"/>
      <c r="O109" s="40"/>
      <c r="P109" s="40"/>
    </row>
    <row r="110" spans="1:16" s="20" customFormat="1" ht="21" customHeight="1">
      <c r="A110" s="79" t="s">
        <v>204</v>
      </c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1"/>
      <c r="P110" s="77"/>
    </row>
    <row r="111" spans="1:16" s="20" customFormat="1" ht="21" customHeight="1">
      <c r="A111" s="82" t="s">
        <v>67</v>
      </c>
      <c r="B111" s="82" t="s">
        <v>68</v>
      </c>
      <c r="C111" s="82" t="s">
        <v>69</v>
      </c>
      <c r="D111" s="82" t="s">
        <v>70</v>
      </c>
      <c r="E111" s="82" t="s">
        <v>71</v>
      </c>
      <c r="F111" s="82" t="s">
        <v>72</v>
      </c>
      <c r="G111" s="82" t="s">
        <v>102</v>
      </c>
      <c r="H111" s="82" t="s">
        <v>73</v>
      </c>
      <c r="I111" s="84" t="s">
        <v>74</v>
      </c>
      <c r="J111" s="85"/>
      <c r="K111" s="85"/>
      <c r="L111" s="86"/>
      <c r="M111" s="84" t="s">
        <v>75</v>
      </c>
      <c r="N111" s="85"/>
      <c r="O111" s="86"/>
      <c r="P111" s="40"/>
    </row>
    <row r="112" spans="1:16" s="20" customFormat="1" ht="36" customHeight="1">
      <c r="A112" s="83"/>
      <c r="B112" s="83"/>
      <c r="C112" s="83"/>
      <c r="D112" s="83"/>
      <c r="E112" s="83"/>
      <c r="F112" s="83"/>
      <c r="G112" s="83"/>
      <c r="H112" s="83"/>
      <c r="I112" s="50" t="s">
        <v>76</v>
      </c>
      <c r="J112" s="50" t="s">
        <v>106</v>
      </c>
      <c r="K112" s="50" t="s">
        <v>95</v>
      </c>
      <c r="L112" s="50" t="s">
        <v>77</v>
      </c>
      <c r="M112" s="50" t="s">
        <v>78</v>
      </c>
      <c r="N112" s="50" t="s">
        <v>107</v>
      </c>
      <c r="O112" s="50" t="s">
        <v>77</v>
      </c>
      <c r="P112" s="40"/>
    </row>
    <row r="113" spans="1:16" s="20" customFormat="1" ht="34.5" customHeight="1">
      <c r="A113" s="168">
        <v>1</v>
      </c>
      <c r="B113" s="171" t="s">
        <v>142</v>
      </c>
      <c r="C113" s="168">
        <v>1</v>
      </c>
      <c r="D113" s="171" t="s">
        <v>142</v>
      </c>
      <c r="E113" s="68">
        <v>1</v>
      </c>
      <c r="F113" s="69" t="s">
        <v>144</v>
      </c>
      <c r="G113" s="68">
        <v>1</v>
      </c>
      <c r="H113" s="69" t="s">
        <v>202</v>
      </c>
      <c r="I113" s="68" t="s">
        <v>171</v>
      </c>
      <c r="J113" s="70">
        <v>0</v>
      </c>
      <c r="K113" s="70">
        <v>0</v>
      </c>
      <c r="L113" s="70">
        <v>0</v>
      </c>
      <c r="M113" s="70">
        <v>165943724388</v>
      </c>
      <c r="N113" s="71">
        <v>6946471094</v>
      </c>
      <c r="O113" s="72">
        <f>N113/M113*100</f>
        <v>4.1860402492583351</v>
      </c>
      <c r="P113" s="40"/>
    </row>
    <row r="114" spans="1:16" s="20" customFormat="1" ht="34.5" customHeight="1">
      <c r="A114" s="169"/>
      <c r="B114" s="172"/>
      <c r="C114" s="169"/>
      <c r="D114" s="172"/>
      <c r="E114" s="68">
        <v>6</v>
      </c>
      <c r="F114" s="69" t="s">
        <v>145</v>
      </c>
      <c r="G114" s="68">
        <v>1</v>
      </c>
      <c r="H114" s="69" t="s">
        <v>145</v>
      </c>
      <c r="I114" s="68" t="s">
        <v>172</v>
      </c>
      <c r="J114" s="70">
        <v>5279</v>
      </c>
      <c r="K114" s="70">
        <v>5079</v>
      </c>
      <c r="L114" s="70">
        <f t="shared" ref="L114:L115" si="5">+K114/J114*100</f>
        <v>96.211403674938438</v>
      </c>
      <c r="M114" s="70">
        <v>185706592839</v>
      </c>
      <c r="N114" s="71">
        <v>12487561510</v>
      </c>
      <c r="O114" s="72">
        <f t="shared" ref="O114:O133" si="6">N114/M114*100</f>
        <v>6.7243501262371472</v>
      </c>
      <c r="P114" s="40"/>
    </row>
    <row r="115" spans="1:16" s="20" customFormat="1" ht="45" customHeight="1">
      <c r="A115" s="169"/>
      <c r="B115" s="172"/>
      <c r="C115" s="169"/>
      <c r="D115" s="172"/>
      <c r="E115" s="68">
        <v>8</v>
      </c>
      <c r="F115" s="69" t="s">
        <v>146</v>
      </c>
      <c r="G115" s="68">
        <v>1</v>
      </c>
      <c r="H115" s="69" t="s">
        <v>146</v>
      </c>
      <c r="I115" s="68" t="s">
        <v>173</v>
      </c>
      <c r="J115" s="70">
        <v>625</v>
      </c>
      <c r="K115" s="70">
        <v>0</v>
      </c>
      <c r="L115" s="70">
        <f t="shared" si="5"/>
        <v>0</v>
      </c>
      <c r="M115" s="70">
        <v>2489710686</v>
      </c>
      <c r="N115" s="71">
        <v>117961780</v>
      </c>
      <c r="O115" s="72">
        <f t="shared" si="6"/>
        <v>4.7379713901424774</v>
      </c>
      <c r="P115" s="40"/>
    </row>
    <row r="116" spans="1:16" s="20" customFormat="1" ht="54.75" customHeight="1">
      <c r="A116" s="169"/>
      <c r="B116" s="172"/>
      <c r="C116" s="169"/>
      <c r="D116" s="172"/>
      <c r="E116" s="68">
        <v>12</v>
      </c>
      <c r="F116" s="69" t="s">
        <v>147</v>
      </c>
      <c r="G116" s="68">
        <v>1</v>
      </c>
      <c r="H116" s="69" t="s">
        <v>165</v>
      </c>
      <c r="I116" s="73" t="s">
        <v>175</v>
      </c>
      <c r="J116" s="70">
        <v>0</v>
      </c>
      <c r="K116" s="70">
        <v>0</v>
      </c>
      <c r="L116" s="70">
        <v>0</v>
      </c>
      <c r="M116" s="70">
        <v>18213166498</v>
      </c>
      <c r="N116" s="71">
        <v>1166393064</v>
      </c>
      <c r="O116" s="72">
        <f t="shared" si="6"/>
        <v>6.4041201409325632</v>
      </c>
      <c r="P116" s="40"/>
    </row>
    <row r="117" spans="1:16" s="20" customFormat="1" ht="45" customHeight="1">
      <c r="A117" s="169"/>
      <c r="B117" s="172"/>
      <c r="C117" s="169"/>
      <c r="D117" s="172"/>
      <c r="E117" s="68">
        <v>14</v>
      </c>
      <c r="F117" s="69" t="s">
        <v>148</v>
      </c>
      <c r="G117" s="68">
        <v>1</v>
      </c>
      <c r="H117" s="69" t="s">
        <v>148</v>
      </c>
      <c r="I117" s="68" t="s">
        <v>176</v>
      </c>
      <c r="J117" s="70">
        <v>0</v>
      </c>
      <c r="K117" s="70">
        <v>0</v>
      </c>
      <c r="L117" s="70">
        <v>0</v>
      </c>
      <c r="M117" s="70">
        <v>14017466100</v>
      </c>
      <c r="N117" s="71">
        <v>451921665</v>
      </c>
      <c r="O117" s="72">
        <f t="shared" si="6"/>
        <v>3.2239897123774743</v>
      </c>
      <c r="P117" s="40"/>
    </row>
    <row r="118" spans="1:16" s="20" customFormat="1" ht="45" customHeight="1">
      <c r="A118" s="169"/>
      <c r="B118" s="172"/>
      <c r="C118" s="169"/>
      <c r="D118" s="172"/>
      <c r="E118" s="68">
        <v>15</v>
      </c>
      <c r="F118" s="69" t="s">
        <v>149</v>
      </c>
      <c r="G118" s="68">
        <v>1</v>
      </c>
      <c r="H118" s="69" t="s">
        <v>149</v>
      </c>
      <c r="I118" s="68" t="s">
        <v>177</v>
      </c>
      <c r="J118" s="70">
        <v>0</v>
      </c>
      <c r="K118" s="70">
        <v>0</v>
      </c>
      <c r="L118" s="70">
        <v>0</v>
      </c>
      <c r="M118" s="70">
        <v>80965512733</v>
      </c>
      <c r="N118" s="71">
        <v>2554436166</v>
      </c>
      <c r="O118" s="72">
        <f t="shared" si="6"/>
        <v>3.1549681830877363</v>
      </c>
      <c r="P118" s="40"/>
    </row>
    <row r="119" spans="1:16" s="20" customFormat="1" ht="45" customHeight="1">
      <c r="A119" s="169"/>
      <c r="B119" s="172"/>
      <c r="C119" s="169"/>
      <c r="D119" s="172"/>
      <c r="E119" s="68">
        <v>16</v>
      </c>
      <c r="F119" s="69" t="s">
        <v>150</v>
      </c>
      <c r="G119" s="68">
        <v>1</v>
      </c>
      <c r="H119" s="69" t="s">
        <v>150</v>
      </c>
      <c r="I119" s="68" t="s">
        <v>177</v>
      </c>
      <c r="J119" s="70">
        <v>0</v>
      </c>
      <c r="K119" s="70">
        <v>0</v>
      </c>
      <c r="L119" s="70">
        <v>0</v>
      </c>
      <c r="M119" s="70">
        <v>116490675112</v>
      </c>
      <c r="N119" s="71">
        <v>5132010431</v>
      </c>
      <c r="O119" s="72">
        <f t="shared" si="6"/>
        <v>4.4055117940262827</v>
      </c>
      <c r="P119" s="40"/>
    </row>
    <row r="120" spans="1:16" s="20" customFormat="1" ht="56.25">
      <c r="A120" s="169"/>
      <c r="B120" s="172"/>
      <c r="C120" s="169"/>
      <c r="D120" s="172"/>
      <c r="E120" s="68">
        <v>17</v>
      </c>
      <c r="F120" s="69" t="s">
        <v>151</v>
      </c>
      <c r="G120" s="68">
        <v>1</v>
      </c>
      <c r="H120" s="69" t="s">
        <v>166</v>
      </c>
      <c r="I120" s="68" t="s">
        <v>175</v>
      </c>
      <c r="J120" s="70">
        <v>0</v>
      </c>
      <c r="K120" s="70">
        <v>0</v>
      </c>
      <c r="L120" s="70">
        <v>0</v>
      </c>
      <c r="M120" s="74">
        <v>27573210382</v>
      </c>
      <c r="N120" s="71">
        <v>929279475</v>
      </c>
      <c r="O120" s="72">
        <f t="shared" si="6"/>
        <v>3.3702258900060498</v>
      </c>
      <c r="P120" s="40"/>
    </row>
    <row r="121" spans="1:16" s="20" customFormat="1" ht="55.5" customHeight="1">
      <c r="A121" s="169"/>
      <c r="B121" s="172"/>
      <c r="C121" s="169"/>
      <c r="D121" s="172"/>
      <c r="E121" s="68">
        <v>18</v>
      </c>
      <c r="F121" s="69" t="s">
        <v>152</v>
      </c>
      <c r="G121" s="68">
        <v>1</v>
      </c>
      <c r="H121" s="69" t="s">
        <v>167</v>
      </c>
      <c r="I121" s="68" t="s">
        <v>178</v>
      </c>
      <c r="J121" s="70">
        <v>0</v>
      </c>
      <c r="K121" s="70">
        <v>0</v>
      </c>
      <c r="L121" s="70">
        <v>0</v>
      </c>
      <c r="M121" s="70">
        <v>28923816002</v>
      </c>
      <c r="N121" s="71">
        <v>3499552788</v>
      </c>
      <c r="O121" s="72">
        <f t="shared" si="6"/>
        <v>12.099208443858224</v>
      </c>
      <c r="P121" s="40"/>
    </row>
    <row r="122" spans="1:16" s="20" customFormat="1" ht="51" customHeight="1">
      <c r="A122" s="169"/>
      <c r="B122" s="172"/>
      <c r="C122" s="169"/>
      <c r="D122" s="172"/>
      <c r="E122" s="68">
        <v>19</v>
      </c>
      <c r="F122" s="69" t="s">
        <v>153</v>
      </c>
      <c r="G122" s="68">
        <v>1</v>
      </c>
      <c r="H122" s="69" t="s">
        <v>168</v>
      </c>
      <c r="I122" s="68" t="s">
        <v>174</v>
      </c>
      <c r="J122" s="70">
        <v>1</v>
      </c>
      <c r="K122" s="70">
        <v>0</v>
      </c>
      <c r="L122" s="70">
        <v>0</v>
      </c>
      <c r="M122" s="70">
        <v>8263050000</v>
      </c>
      <c r="N122" s="71">
        <v>55006000</v>
      </c>
      <c r="O122" s="72">
        <f t="shared" si="6"/>
        <v>0.66568639908992444</v>
      </c>
      <c r="P122" s="40"/>
    </row>
    <row r="123" spans="1:16" s="20" customFormat="1" ht="55.5" customHeight="1">
      <c r="A123" s="169"/>
      <c r="B123" s="172"/>
      <c r="C123" s="169"/>
      <c r="D123" s="172"/>
      <c r="E123" s="68">
        <v>20</v>
      </c>
      <c r="F123" s="69" t="s">
        <v>154</v>
      </c>
      <c r="G123" s="68">
        <v>1</v>
      </c>
      <c r="H123" s="69" t="s">
        <v>169</v>
      </c>
      <c r="I123" s="68" t="s">
        <v>177</v>
      </c>
      <c r="J123" s="70">
        <v>0</v>
      </c>
      <c r="K123" s="70">
        <v>0</v>
      </c>
      <c r="L123" s="70">
        <v>0</v>
      </c>
      <c r="M123" s="70">
        <v>9064007019</v>
      </c>
      <c r="N123" s="71">
        <v>0</v>
      </c>
      <c r="O123" s="72">
        <f t="shared" si="6"/>
        <v>0</v>
      </c>
      <c r="P123" s="40"/>
    </row>
    <row r="124" spans="1:16" s="20" customFormat="1" ht="45.75" customHeight="1">
      <c r="A124" s="169"/>
      <c r="B124" s="172"/>
      <c r="C124" s="169"/>
      <c r="D124" s="172"/>
      <c r="E124" s="68">
        <v>21</v>
      </c>
      <c r="F124" s="69" t="s">
        <v>155</v>
      </c>
      <c r="G124" s="68">
        <v>1</v>
      </c>
      <c r="H124" s="75" t="s">
        <v>155</v>
      </c>
      <c r="I124" s="68" t="s">
        <v>177</v>
      </c>
      <c r="J124" s="70">
        <v>0</v>
      </c>
      <c r="K124" s="70">
        <v>0</v>
      </c>
      <c r="L124" s="70">
        <v>0</v>
      </c>
      <c r="M124" s="70">
        <v>63114702938</v>
      </c>
      <c r="N124" s="71">
        <v>0</v>
      </c>
      <c r="O124" s="72">
        <f t="shared" si="6"/>
        <v>0</v>
      </c>
      <c r="P124" s="40"/>
    </row>
    <row r="125" spans="1:16" s="20" customFormat="1" ht="41.25" customHeight="1">
      <c r="A125" s="170"/>
      <c r="B125" s="173"/>
      <c r="C125" s="170"/>
      <c r="D125" s="173"/>
      <c r="E125" s="68">
        <v>22</v>
      </c>
      <c r="F125" s="69" t="s">
        <v>156</v>
      </c>
      <c r="G125" s="68">
        <v>1</v>
      </c>
      <c r="H125" s="75" t="s">
        <v>156</v>
      </c>
      <c r="I125" s="68" t="s">
        <v>177</v>
      </c>
      <c r="J125" s="70">
        <v>0</v>
      </c>
      <c r="K125" s="70">
        <v>0</v>
      </c>
      <c r="L125" s="70">
        <v>0</v>
      </c>
      <c r="M125" s="70">
        <v>24649778232</v>
      </c>
      <c r="N125" s="71">
        <v>1811615167</v>
      </c>
      <c r="O125" s="72">
        <f t="shared" si="6"/>
        <v>7.3494177105747198</v>
      </c>
      <c r="P125" s="40"/>
    </row>
    <row r="126" spans="1:16" s="20" customFormat="1" ht="45.75" customHeight="1">
      <c r="A126" s="168">
        <v>3</v>
      </c>
      <c r="B126" s="171" t="s">
        <v>143</v>
      </c>
      <c r="C126" s="168">
        <v>3</v>
      </c>
      <c r="D126" s="171" t="s">
        <v>143</v>
      </c>
      <c r="E126" s="68">
        <v>1</v>
      </c>
      <c r="F126" s="69" t="s">
        <v>157</v>
      </c>
      <c r="G126" s="68">
        <v>1</v>
      </c>
      <c r="H126" s="69" t="s">
        <v>157</v>
      </c>
      <c r="I126" s="68" t="s">
        <v>171</v>
      </c>
      <c r="J126" s="70">
        <v>0</v>
      </c>
      <c r="K126" s="70">
        <v>0</v>
      </c>
      <c r="L126" s="70">
        <v>0</v>
      </c>
      <c r="M126" s="70">
        <v>343864545254</v>
      </c>
      <c r="N126" s="71">
        <v>36820354106</v>
      </c>
      <c r="O126" s="72">
        <f t="shared" si="6"/>
        <v>10.707807656879009</v>
      </c>
      <c r="P126" s="40"/>
    </row>
    <row r="127" spans="1:16" s="20" customFormat="1" ht="42.75" customHeight="1">
      <c r="A127" s="169"/>
      <c r="B127" s="172"/>
      <c r="C127" s="169"/>
      <c r="D127" s="172"/>
      <c r="E127" s="67">
        <v>2</v>
      </c>
      <c r="F127" s="76" t="s">
        <v>158</v>
      </c>
      <c r="G127" s="68">
        <v>1</v>
      </c>
      <c r="H127" s="69" t="s">
        <v>158</v>
      </c>
      <c r="I127" s="68" t="s">
        <v>171</v>
      </c>
      <c r="J127" s="70">
        <v>0</v>
      </c>
      <c r="K127" s="70">
        <v>0</v>
      </c>
      <c r="L127" s="70">
        <v>0</v>
      </c>
      <c r="M127" s="70">
        <v>4300393283624</v>
      </c>
      <c r="N127" s="71">
        <v>310600683000</v>
      </c>
      <c r="O127" s="72">
        <f t="shared" si="6"/>
        <v>7.2226111082159576</v>
      </c>
      <c r="P127" s="40"/>
    </row>
    <row r="128" spans="1:16" s="20" customFormat="1" ht="54" customHeight="1">
      <c r="A128" s="169"/>
      <c r="B128" s="172"/>
      <c r="C128" s="169"/>
      <c r="D128" s="172"/>
      <c r="E128" s="68">
        <v>3</v>
      </c>
      <c r="F128" s="69" t="s">
        <v>159</v>
      </c>
      <c r="G128" s="68">
        <v>1</v>
      </c>
      <c r="H128" s="69" t="s">
        <v>159</v>
      </c>
      <c r="I128" s="68" t="s">
        <v>171</v>
      </c>
      <c r="J128" s="70">
        <v>0</v>
      </c>
      <c r="K128" s="70">
        <v>0</v>
      </c>
      <c r="L128" s="70">
        <v>0</v>
      </c>
      <c r="M128" s="70">
        <v>390327400000</v>
      </c>
      <c r="N128" s="71">
        <v>11854036958</v>
      </c>
      <c r="O128" s="72">
        <f t="shared" si="6"/>
        <v>3.0369471776769963</v>
      </c>
      <c r="P128" s="40"/>
    </row>
    <row r="129" spans="1:17" s="20" customFormat="1" ht="63" customHeight="1">
      <c r="A129" s="169"/>
      <c r="B129" s="172"/>
      <c r="C129" s="169"/>
      <c r="D129" s="172"/>
      <c r="E129" s="68">
        <v>4</v>
      </c>
      <c r="F129" s="69" t="s">
        <v>160</v>
      </c>
      <c r="G129" s="68">
        <v>1</v>
      </c>
      <c r="H129" s="69" t="s">
        <v>160</v>
      </c>
      <c r="I129" s="68" t="s">
        <v>171</v>
      </c>
      <c r="J129" s="70">
        <v>0</v>
      </c>
      <c r="K129" s="70">
        <v>0</v>
      </c>
      <c r="L129" s="70">
        <v>0</v>
      </c>
      <c r="M129" s="70">
        <v>20293336000</v>
      </c>
      <c r="N129" s="71">
        <v>0</v>
      </c>
      <c r="O129" s="72">
        <f t="shared" si="6"/>
        <v>0</v>
      </c>
      <c r="P129" s="40"/>
    </row>
    <row r="130" spans="1:17" s="20" customFormat="1" ht="45.75" customHeight="1">
      <c r="A130" s="169"/>
      <c r="B130" s="172"/>
      <c r="C130" s="169"/>
      <c r="D130" s="172"/>
      <c r="E130" s="68">
        <v>5</v>
      </c>
      <c r="F130" s="69" t="s">
        <v>161</v>
      </c>
      <c r="G130" s="68">
        <v>1</v>
      </c>
      <c r="H130" s="69" t="s">
        <v>161</v>
      </c>
      <c r="I130" s="68" t="s">
        <v>171</v>
      </c>
      <c r="J130" s="70">
        <v>0</v>
      </c>
      <c r="K130" s="70">
        <v>0</v>
      </c>
      <c r="L130" s="70">
        <v>0</v>
      </c>
      <c r="M130" s="70">
        <v>1500000000000</v>
      </c>
      <c r="N130" s="71">
        <v>0</v>
      </c>
      <c r="O130" s="72">
        <f t="shared" si="6"/>
        <v>0</v>
      </c>
      <c r="P130" s="40"/>
    </row>
    <row r="131" spans="1:17" s="20" customFormat="1" ht="45.75" customHeight="1">
      <c r="A131" s="169"/>
      <c r="B131" s="172"/>
      <c r="C131" s="169"/>
      <c r="D131" s="172"/>
      <c r="E131" s="68">
        <v>6</v>
      </c>
      <c r="F131" s="69" t="s">
        <v>162</v>
      </c>
      <c r="G131" s="68">
        <v>1</v>
      </c>
      <c r="H131" s="69" t="s">
        <v>162</v>
      </c>
      <c r="I131" s="68" t="s">
        <v>171</v>
      </c>
      <c r="J131" s="70">
        <v>0</v>
      </c>
      <c r="K131" s="70">
        <v>0</v>
      </c>
      <c r="L131" s="70">
        <v>0</v>
      </c>
      <c r="M131" s="70">
        <v>7092039128652</v>
      </c>
      <c r="N131" s="71">
        <v>513000351947</v>
      </c>
      <c r="O131" s="72">
        <f t="shared" si="6"/>
        <v>7.2334675914923663</v>
      </c>
      <c r="P131" s="40"/>
    </row>
    <row r="132" spans="1:17" s="20" customFormat="1" ht="57.75" customHeight="1">
      <c r="A132" s="169"/>
      <c r="B132" s="172"/>
      <c r="C132" s="169"/>
      <c r="D132" s="172"/>
      <c r="E132" s="68">
        <v>7</v>
      </c>
      <c r="F132" s="69" t="s">
        <v>163</v>
      </c>
      <c r="G132" s="68">
        <v>1</v>
      </c>
      <c r="H132" s="69" t="s">
        <v>163</v>
      </c>
      <c r="I132" s="68" t="s">
        <v>171</v>
      </c>
      <c r="J132" s="70">
        <v>0</v>
      </c>
      <c r="K132" s="70">
        <v>0</v>
      </c>
      <c r="L132" s="70">
        <v>0</v>
      </c>
      <c r="M132" s="70">
        <v>13722998752405</v>
      </c>
      <c r="N132" s="71">
        <v>1354171635056</v>
      </c>
      <c r="O132" s="72">
        <f t="shared" si="6"/>
        <v>9.8678988425811607</v>
      </c>
      <c r="P132" s="40"/>
    </row>
    <row r="133" spans="1:17" s="20" customFormat="1" ht="58.5" customHeight="1">
      <c r="A133" s="170"/>
      <c r="B133" s="173"/>
      <c r="C133" s="170"/>
      <c r="D133" s="173"/>
      <c r="E133" s="68">
        <v>8</v>
      </c>
      <c r="F133" s="69" t="s">
        <v>164</v>
      </c>
      <c r="G133" s="68">
        <v>1</v>
      </c>
      <c r="H133" s="69" t="s">
        <v>170</v>
      </c>
      <c r="I133" s="68" t="s">
        <v>171</v>
      </c>
      <c r="J133" s="70">
        <v>0</v>
      </c>
      <c r="K133" s="70">
        <v>0</v>
      </c>
      <c r="L133" s="70">
        <v>0</v>
      </c>
      <c r="M133" s="70">
        <v>372324784022</v>
      </c>
      <c r="N133" s="74">
        <v>0</v>
      </c>
      <c r="O133" s="72">
        <f t="shared" si="6"/>
        <v>0</v>
      </c>
      <c r="P133" s="40"/>
    </row>
    <row r="134" spans="1:17" s="20" customFormat="1">
      <c r="A134" s="59" t="s">
        <v>141</v>
      </c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60">
        <f>SUM(M113:M133)</f>
        <v>28487656642886</v>
      </c>
      <c r="N134" s="60">
        <f>SUM(N113:N133)</f>
        <v>2261599270207</v>
      </c>
      <c r="O134" s="61">
        <f>N134/M134*100</f>
        <v>7.938874364282861</v>
      </c>
      <c r="P134" s="40"/>
    </row>
    <row r="135" spans="1:17" ht="21" customHeight="1">
      <c r="A135" s="35" t="s">
        <v>103</v>
      </c>
      <c r="B135" s="35"/>
      <c r="C135" s="35"/>
      <c r="D135" s="35"/>
      <c r="E135" s="35"/>
      <c r="F135" s="35"/>
      <c r="G135" s="11"/>
      <c r="H135" s="2"/>
      <c r="I135" s="5"/>
      <c r="Q135" s="5"/>
    </row>
    <row r="136" spans="1:17" ht="21" customHeight="1">
      <c r="A136" s="35" t="s">
        <v>79</v>
      </c>
      <c r="B136" s="35"/>
      <c r="C136" s="35"/>
      <c r="D136" s="35"/>
      <c r="E136" s="35"/>
      <c r="F136" s="35"/>
      <c r="G136" s="11"/>
      <c r="H136" s="2"/>
      <c r="I136" s="5"/>
      <c r="M136" s="36"/>
      <c r="N136" s="37"/>
      <c r="O136" s="37"/>
      <c r="P136" s="37"/>
      <c r="Q136" s="5"/>
    </row>
    <row r="137" spans="1:17" ht="21" customHeight="1">
      <c r="A137" s="35" t="s">
        <v>205</v>
      </c>
      <c r="B137" s="35"/>
      <c r="C137" s="35"/>
      <c r="D137" s="35"/>
      <c r="E137" s="35"/>
      <c r="F137" s="35"/>
      <c r="G137" s="11"/>
      <c r="H137" s="2"/>
      <c r="I137" s="5"/>
      <c r="M137" s="37"/>
      <c r="N137" s="37"/>
      <c r="O137" s="37"/>
      <c r="P137" s="37"/>
      <c r="Q137" s="5"/>
    </row>
    <row r="138" spans="1:17" ht="21" customHeight="1">
      <c r="A138" s="38" t="s">
        <v>206</v>
      </c>
      <c r="B138" s="38"/>
      <c r="C138" s="38"/>
      <c r="D138" s="33"/>
      <c r="E138" s="33"/>
      <c r="F138" s="33"/>
      <c r="G138" s="11"/>
      <c r="H138" s="2"/>
      <c r="I138" s="5"/>
      <c r="M138" s="37"/>
      <c r="N138" s="37"/>
      <c r="O138" s="37"/>
      <c r="P138" s="37"/>
      <c r="Q138" s="5"/>
    </row>
    <row r="139" spans="1:17" ht="39.75" customHeight="1">
      <c r="A139" s="143" t="s">
        <v>55</v>
      </c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5"/>
      <c r="P139" s="66"/>
      <c r="Q139" s="5"/>
    </row>
    <row r="140" spans="1:17" ht="39.75" customHeight="1">
      <c r="A140" s="51" t="s">
        <v>17</v>
      </c>
      <c r="B140" s="125" t="s">
        <v>18</v>
      </c>
      <c r="C140" s="127"/>
      <c r="D140" s="125" t="s">
        <v>40</v>
      </c>
      <c r="E140" s="127"/>
      <c r="F140" s="7" t="s">
        <v>19</v>
      </c>
      <c r="G140" s="125" t="s">
        <v>20</v>
      </c>
      <c r="H140" s="127"/>
      <c r="I140" s="84" t="s">
        <v>21</v>
      </c>
      <c r="J140" s="85"/>
      <c r="K140" s="86"/>
      <c r="L140" s="125" t="s">
        <v>22</v>
      </c>
      <c r="M140" s="126"/>
      <c r="N140" s="126"/>
      <c r="O140" s="127"/>
      <c r="Q140" s="5"/>
    </row>
    <row r="141" spans="1:17" ht="53.25" customHeight="1">
      <c r="A141" s="91">
        <v>473787</v>
      </c>
      <c r="B141" s="93" t="s">
        <v>191</v>
      </c>
      <c r="C141" s="94"/>
      <c r="D141" s="178" t="s">
        <v>192</v>
      </c>
      <c r="E141" s="179"/>
      <c r="F141" s="65">
        <v>900000000</v>
      </c>
      <c r="G141" s="178" t="s">
        <v>193</v>
      </c>
      <c r="H141" s="179"/>
      <c r="I141" s="116" t="s">
        <v>127</v>
      </c>
      <c r="J141" s="117"/>
      <c r="K141" s="118"/>
      <c r="L141" s="106" t="s">
        <v>80</v>
      </c>
      <c r="M141" s="107"/>
      <c r="N141" s="107"/>
      <c r="O141" s="108"/>
      <c r="P141" s="41"/>
      <c r="Q141" s="5"/>
    </row>
    <row r="142" spans="1:17" ht="53.25" customHeight="1">
      <c r="A142" s="92"/>
      <c r="B142" s="95"/>
      <c r="C142" s="96"/>
      <c r="D142" s="178" t="s">
        <v>192</v>
      </c>
      <c r="E142" s="179"/>
      <c r="F142" s="65">
        <v>1600000000</v>
      </c>
      <c r="G142" s="116" t="s">
        <v>194</v>
      </c>
      <c r="H142" s="118"/>
      <c r="I142" s="116" t="s">
        <v>127</v>
      </c>
      <c r="J142" s="117"/>
      <c r="K142" s="118"/>
      <c r="L142" s="106" t="s">
        <v>80</v>
      </c>
      <c r="M142" s="107"/>
      <c r="N142" s="107"/>
      <c r="O142" s="108"/>
      <c r="P142" s="41"/>
      <c r="Q142" s="5"/>
    </row>
    <row r="143" spans="1:17" ht="53.25" customHeight="1">
      <c r="A143" s="52">
        <v>478024</v>
      </c>
      <c r="B143" s="181" t="s">
        <v>191</v>
      </c>
      <c r="C143" s="182"/>
      <c r="D143" s="178" t="s">
        <v>195</v>
      </c>
      <c r="E143" s="179"/>
      <c r="F143" s="65">
        <v>32400000000</v>
      </c>
      <c r="G143" s="116" t="s">
        <v>196</v>
      </c>
      <c r="H143" s="118"/>
      <c r="I143" s="116" t="s">
        <v>127</v>
      </c>
      <c r="J143" s="117"/>
      <c r="K143" s="118"/>
      <c r="L143" s="106" t="s">
        <v>80</v>
      </c>
      <c r="M143" s="107"/>
      <c r="N143" s="107"/>
      <c r="O143" s="108"/>
      <c r="P143" s="41"/>
      <c r="Q143" s="5"/>
    </row>
    <row r="144" spans="1:17" s="20" customFormat="1" ht="28.5" customHeight="1">
      <c r="A144" s="46" t="s">
        <v>197</v>
      </c>
      <c r="L144" s="194"/>
      <c r="M144" s="194"/>
      <c r="N144" s="194"/>
      <c r="O144" s="194"/>
      <c r="P144" s="194"/>
    </row>
    <row r="145" spans="1:17" s="20" customFormat="1" ht="11.2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7" ht="30.75" customHeight="1">
      <c r="A146" s="195" t="s">
        <v>56</v>
      </c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Q146" s="5"/>
    </row>
    <row r="147" spans="1:17" ht="30.75" customHeight="1">
      <c r="A147" s="125" t="s">
        <v>12</v>
      </c>
      <c r="B147" s="127"/>
      <c r="C147" s="125" t="s">
        <v>23</v>
      </c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127"/>
      <c r="Q147" s="5"/>
    </row>
    <row r="148" spans="1:17" ht="27" customHeight="1">
      <c r="A148" s="120" t="s">
        <v>97</v>
      </c>
      <c r="B148" s="122"/>
      <c r="C148" s="97" t="s">
        <v>128</v>
      </c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9"/>
      <c r="Q148" s="5"/>
    </row>
    <row r="149" spans="1:17" ht="27" customHeight="1">
      <c r="A149" s="120" t="s">
        <v>98</v>
      </c>
      <c r="B149" s="122"/>
      <c r="C149" s="100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2"/>
      <c r="Q149" s="5"/>
    </row>
    <row r="150" spans="1:17" ht="27" customHeight="1">
      <c r="A150" s="120" t="s">
        <v>99</v>
      </c>
      <c r="B150" s="122"/>
      <c r="C150" s="103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5"/>
      <c r="Q150" s="5"/>
    </row>
    <row r="151" spans="1:17" s="20" customFormat="1" ht="21" customHeight="1">
      <c r="A151" s="34"/>
      <c r="B151" s="34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</row>
    <row r="152" spans="1:17" ht="30" customHeight="1">
      <c r="A152" s="111" t="s">
        <v>57</v>
      </c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Q152" s="5"/>
    </row>
    <row r="153" spans="1:17" ht="18.75" customHeight="1">
      <c r="A153" s="110" t="s">
        <v>24</v>
      </c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Q153" s="5"/>
    </row>
    <row r="154" spans="1:17" ht="42.75" customHeight="1">
      <c r="A154" s="9" t="s">
        <v>15</v>
      </c>
      <c r="B154" s="9" t="s">
        <v>25</v>
      </c>
      <c r="C154" s="109" t="s">
        <v>16</v>
      </c>
      <c r="D154" s="109"/>
      <c r="E154" s="109"/>
      <c r="F154" s="109"/>
      <c r="G154" s="109"/>
      <c r="H154" s="109"/>
      <c r="I154" s="109"/>
      <c r="J154" s="109" t="s">
        <v>26</v>
      </c>
      <c r="K154" s="109"/>
      <c r="L154" s="109"/>
      <c r="M154" s="109" t="s">
        <v>27</v>
      </c>
      <c r="N154" s="109"/>
      <c r="O154" s="109"/>
      <c r="Q154" s="5"/>
    </row>
    <row r="155" spans="1:17" ht="110.25" customHeight="1">
      <c r="A155" s="53">
        <v>1</v>
      </c>
      <c r="B155" s="53" t="s">
        <v>83</v>
      </c>
      <c r="C155" s="87" t="s">
        <v>111</v>
      </c>
      <c r="D155" s="87"/>
      <c r="E155" s="87"/>
      <c r="F155" s="87"/>
      <c r="G155" s="87"/>
      <c r="H155" s="87"/>
      <c r="I155" s="87"/>
      <c r="J155" s="87" t="s">
        <v>109</v>
      </c>
      <c r="K155" s="87"/>
      <c r="L155" s="87"/>
      <c r="M155" s="89" t="s">
        <v>129</v>
      </c>
      <c r="N155" s="89"/>
      <c r="O155" s="89"/>
      <c r="Q155" s="5"/>
    </row>
    <row r="156" spans="1:17" ht="110.25" customHeight="1">
      <c r="A156" s="53">
        <v>2</v>
      </c>
      <c r="B156" s="53" t="s">
        <v>84</v>
      </c>
      <c r="C156" s="87" t="s">
        <v>130</v>
      </c>
      <c r="D156" s="87"/>
      <c r="E156" s="87"/>
      <c r="F156" s="87"/>
      <c r="G156" s="87"/>
      <c r="H156" s="87"/>
      <c r="I156" s="87"/>
      <c r="J156" s="87" t="s">
        <v>109</v>
      </c>
      <c r="K156" s="87"/>
      <c r="L156" s="87"/>
      <c r="M156" s="89" t="s">
        <v>131</v>
      </c>
      <c r="N156" s="89"/>
      <c r="O156" s="89"/>
      <c r="Q156" s="5"/>
    </row>
    <row r="157" spans="1:17" ht="85.5" customHeight="1">
      <c r="A157" s="53">
        <v>3</v>
      </c>
      <c r="B157" s="53" t="s">
        <v>132</v>
      </c>
      <c r="C157" s="87" t="s">
        <v>133</v>
      </c>
      <c r="D157" s="87"/>
      <c r="E157" s="87"/>
      <c r="F157" s="87"/>
      <c r="G157" s="87"/>
      <c r="H157" s="87"/>
      <c r="I157" s="87"/>
      <c r="J157" s="88" t="s">
        <v>134</v>
      </c>
      <c r="K157" s="88"/>
      <c r="L157" s="88"/>
      <c r="M157" s="89" t="s">
        <v>135</v>
      </c>
      <c r="N157" s="90"/>
      <c r="O157" s="90"/>
      <c r="Q157" s="5"/>
    </row>
    <row r="158" spans="1:17" ht="162.75" customHeight="1">
      <c r="A158" s="54">
        <v>3</v>
      </c>
      <c r="B158" s="54" t="s">
        <v>137</v>
      </c>
      <c r="C158" s="87" t="s">
        <v>138</v>
      </c>
      <c r="D158" s="87"/>
      <c r="E158" s="87"/>
      <c r="F158" s="87"/>
      <c r="G158" s="87"/>
      <c r="H158" s="87"/>
      <c r="I158" s="87"/>
      <c r="J158" s="88" t="s">
        <v>140</v>
      </c>
      <c r="K158" s="88"/>
      <c r="L158" s="88"/>
      <c r="M158" s="89" t="s">
        <v>139</v>
      </c>
      <c r="N158" s="90"/>
      <c r="O158" s="90"/>
      <c r="Q158" s="5"/>
    </row>
    <row r="159" spans="1:17" ht="15.75">
      <c r="A159" s="55"/>
      <c r="B159" s="55"/>
      <c r="C159" s="55"/>
      <c r="D159" s="55"/>
      <c r="E159" s="55"/>
      <c r="F159" s="55"/>
      <c r="G159" s="55"/>
      <c r="H159" s="55"/>
      <c r="I159" s="55"/>
      <c r="J159" s="56"/>
      <c r="K159" s="56"/>
      <c r="L159" s="56"/>
      <c r="M159" s="57"/>
      <c r="N159" s="58"/>
      <c r="O159" s="58"/>
      <c r="Q159" s="5"/>
    </row>
    <row r="160" spans="1:17" s="25" customFormat="1" ht="12" customHeight="1">
      <c r="A160" s="13"/>
      <c r="B160" s="14"/>
      <c r="C160" s="14"/>
      <c r="D160" s="14"/>
      <c r="E160" s="14"/>
      <c r="F160" s="14"/>
      <c r="G160" s="14"/>
      <c r="H160" s="12"/>
      <c r="I160" s="15"/>
      <c r="J160" s="15"/>
      <c r="K160" s="15"/>
      <c r="L160" s="15"/>
      <c r="M160" s="15"/>
      <c r="N160" s="15"/>
      <c r="O160" s="15"/>
      <c r="Q160" s="26"/>
    </row>
    <row r="161" spans="1:17" s="25" customFormat="1" ht="24" customHeight="1">
      <c r="A161" s="156" t="s">
        <v>60</v>
      </c>
      <c r="B161" s="156"/>
      <c r="C161" s="156"/>
      <c r="D161" s="156"/>
      <c r="E161" s="156"/>
      <c r="F161" s="156"/>
      <c r="G161" s="156"/>
      <c r="H161" s="156"/>
      <c r="I161" s="156"/>
      <c r="J161" s="156"/>
      <c r="K161" s="156"/>
      <c r="L161" s="156"/>
      <c r="M161" s="156"/>
      <c r="N161" s="156"/>
      <c r="O161" s="156"/>
    </row>
    <row r="162" spans="1:17" s="25" customFormat="1" ht="24" customHeight="1">
      <c r="A162" s="177" t="s">
        <v>61</v>
      </c>
      <c r="B162" s="177"/>
      <c r="C162" s="177"/>
      <c r="D162" s="177"/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</row>
    <row r="163" spans="1:17" s="25" customFormat="1" ht="45.75" customHeight="1">
      <c r="A163" s="140" t="s">
        <v>46</v>
      </c>
      <c r="B163" s="141"/>
      <c r="C163" s="137" t="s">
        <v>47</v>
      </c>
      <c r="D163" s="138"/>
      <c r="E163" s="138"/>
      <c r="F163" s="138"/>
      <c r="G163" s="138"/>
      <c r="H163" s="138"/>
      <c r="I163" s="138"/>
      <c r="J163" s="138"/>
      <c r="K163" s="138"/>
      <c r="L163" s="139"/>
      <c r="M163" s="142" t="s">
        <v>41</v>
      </c>
      <c r="N163" s="142"/>
      <c r="O163" s="142"/>
    </row>
    <row r="164" spans="1:17" s="25" customFormat="1" ht="45.75" customHeight="1">
      <c r="A164" s="186" t="s">
        <v>136</v>
      </c>
      <c r="B164" s="187"/>
      <c r="C164" s="187"/>
      <c r="D164" s="187"/>
      <c r="E164" s="187"/>
      <c r="F164" s="187"/>
      <c r="G164" s="187"/>
      <c r="H164" s="187"/>
      <c r="I164" s="187"/>
      <c r="J164" s="187"/>
      <c r="K164" s="187"/>
      <c r="L164" s="188"/>
      <c r="M164" s="192" t="s">
        <v>124</v>
      </c>
      <c r="N164" s="187"/>
      <c r="O164" s="188"/>
    </row>
    <row r="165" spans="1:17" s="25" customFormat="1" ht="6.75" customHeight="1">
      <c r="A165" s="189"/>
      <c r="B165" s="190"/>
      <c r="C165" s="190"/>
      <c r="D165" s="190"/>
      <c r="E165" s="190"/>
      <c r="F165" s="190"/>
      <c r="G165" s="190"/>
      <c r="H165" s="190"/>
      <c r="I165" s="190"/>
      <c r="J165" s="190"/>
      <c r="K165" s="190"/>
      <c r="L165" s="191"/>
      <c r="M165" s="189"/>
      <c r="N165" s="190"/>
      <c r="O165" s="191"/>
    </row>
    <row r="166" spans="1:17" s="27" customFormat="1" ht="15" customHeight="1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</row>
    <row r="167" spans="1:17" s="25" customFormat="1" ht="25.5" customHeight="1">
      <c r="A167" s="110" t="s">
        <v>58</v>
      </c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Q167" s="26"/>
    </row>
    <row r="168" spans="1:17" s="25" customFormat="1" ht="59.25" customHeight="1">
      <c r="A168" s="9" t="s">
        <v>42</v>
      </c>
      <c r="B168" s="9" t="s">
        <v>43</v>
      </c>
      <c r="C168" s="109" t="s">
        <v>45</v>
      </c>
      <c r="D168" s="109"/>
      <c r="E168" s="109"/>
      <c r="F168" s="109"/>
      <c r="G168" s="109"/>
      <c r="H168" s="109"/>
      <c r="I168" s="84" t="s">
        <v>44</v>
      </c>
      <c r="J168" s="85"/>
      <c r="K168" s="85"/>
      <c r="L168" s="86"/>
      <c r="M168" s="109" t="s">
        <v>105</v>
      </c>
      <c r="N168" s="109"/>
      <c r="O168" s="109"/>
      <c r="P168" s="27"/>
      <c r="Q168" s="26"/>
    </row>
    <row r="169" spans="1:17" s="25" customFormat="1" ht="45" customHeight="1">
      <c r="A169" s="88" t="s">
        <v>185</v>
      </c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124" t="s">
        <v>64</v>
      </c>
      <c r="N169" s="124"/>
      <c r="O169" s="124"/>
      <c r="P169" s="27"/>
      <c r="Q169" s="26"/>
    </row>
    <row r="170" spans="1:17" s="25" customFormat="1" ht="15.75" customHeight="1">
      <c r="A170" s="8"/>
      <c r="B170" s="8"/>
      <c r="C170" s="8"/>
      <c r="D170" s="8"/>
      <c r="E170" s="2"/>
      <c r="F170" s="2"/>
      <c r="G170" s="2"/>
      <c r="H170" s="2"/>
      <c r="I170" s="1"/>
      <c r="J170" s="1"/>
      <c r="K170" s="1"/>
      <c r="L170" s="1"/>
      <c r="M170" s="1"/>
      <c r="N170" s="1"/>
      <c r="O170" s="1"/>
      <c r="Q170" s="26"/>
    </row>
    <row r="171" spans="1:17" ht="15.75">
      <c r="A171" s="6"/>
      <c r="B171" s="6"/>
      <c r="C171" s="6"/>
      <c r="D171" s="6"/>
      <c r="E171" s="6"/>
      <c r="F171" s="6"/>
      <c r="G171" s="6"/>
      <c r="H171" s="4"/>
      <c r="I171" s="5"/>
      <c r="J171" s="5"/>
      <c r="K171" s="5"/>
      <c r="L171" s="183"/>
      <c r="M171" s="183"/>
      <c r="N171" s="183"/>
      <c r="O171" s="183"/>
      <c r="P171" s="183"/>
    </row>
    <row r="172" spans="1:17" ht="18.75">
      <c r="A172" s="156" t="s">
        <v>51</v>
      </c>
      <c r="B172" s="156"/>
      <c r="C172" s="156"/>
      <c r="D172" s="156"/>
      <c r="E172" s="156"/>
      <c r="F172" s="156"/>
      <c r="G172" s="156"/>
      <c r="H172" s="156"/>
      <c r="I172" s="156"/>
      <c r="J172" s="156"/>
      <c r="K172" s="156"/>
      <c r="L172" s="156"/>
      <c r="M172" s="156"/>
      <c r="N172" s="156"/>
      <c r="O172" s="156"/>
      <c r="P172" s="5"/>
    </row>
    <row r="173" spans="1:17" ht="16.5">
      <c r="A173" s="193" t="s">
        <v>110</v>
      </c>
      <c r="B173" s="193"/>
      <c r="C173" s="193"/>
      <c r="D173" s="193"/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</row>
    <row r="174" spans="1:17" ht="15.75">
      <c r="A174" s="125" t="s">
        <v>85</v>
      </c>
      <c r="B174" s="126"/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7"/>
    </row>
    <row r="175" spans="1:17" ht="30">
      <c r="A175" s="31" t="s">
        <v>86</v>
      </c>
      <c r="B175" s="184" t="s">
        <v>87</v>
      </c>
      <c r="C175" s="185"/>
      <c r="D175" s="185"/>
      <c r="E175" s="32" t="s">
        <v>88</v>
      </c>
      <c r="F175" s="84" t="s">
        <v>88</v>
      </c>
      <c r="G175" s="85"/>
      <c r="H175" s="85"/>
      <c r="I175" s="85"/>
      <c r="J175" s="85"/>
      <c r="K175" s="85"/>
      <c r="L175" s="86"/>
      <c r="M175" s="84" t="s">
        <v>28</v>
      </c>
      <c r="N175" s="85"/>
      <c r="O175" s="86"/>
    </row>
    <row r="176" spans="1:17" ht="46.5" customHeight="1">
      <c r="A176" s="113" t="s">
        <v>186</v>
      </c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</row>
    <row r="177" spans="1:16" ht="15.75">
      <c r="A177" s="2"/>
      <c r="B177" s="2"/>
      <c r="C177" s="2"/>
      <c r="D177" s="2"/>
      <c r="E177" s="2"/>
      <c r="F177" s="2"/>
      <c r="G177" s="2"/>
      <c r="H177" s="2"/>
    </row>
    <row r="178" spans="1:16" ht="15.75">
      <c r="A178" s="125" t="s">
        <v>100</v>
      </c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7"/>
      <c r="P178" s="20"/>
    </row>
    <row r="179" spans="1:16" ht="15.75">
      <c r="A179" s="125" t="s">
        <v>3</v>
      </c>
      <c r="B179" s="127"/>
      <c r="C179" s="176" t="s">
        <v>39</v>
      </c>
      <c r="D179" s="176"/>
      <c r="E179" s="176"/>
      <c r="F179" s="125" t="s">
        <v>29</v>
      </c>
      <c r="G179" s="126"/>
      <c r="H179" s="126"/>
      <c r="I179" s="126"/>
      <c r="J179" s="126"/>
      <c r="K179" s="126"/>
      <c r="L179" s="126"/>
      <c r="M179" s="126"/>
      <c r="N179" s="126"/>
      <c r="O179" s="127"/>
    </row>
    <row r="180" spans="1:16">
      <c r="A180" s="128" t="s">
        <v>209</v>
      </c>
      <c r="B180" s="129"/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30"/>
    </row>
    <row r="181" spans="1:16">
      <c r="A181" s="131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3"/>
    </row>
    <row r="182" spans="1:16">
      <c r="A182" s="131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3"/>
    </row>
    <row r="183" spans="1:16" ht="4.5" customHeight="1">
      <c r="A183" s="134"/>
      <c r="B183" s="135"/>
      <c r="C183" s="135"/>
      <c r="D183" s="135"/>
      <c r="E183" s="135"/>
      <c r="F183" s="135"/>
      <c r="G183" s="135"/>
      <c r="H183" s="135"/>
      <c r="I183" s="135"/>
      <c r="J183" s="135"/>
      <c r="K183" s="135"/>
      <c r="L183" s="135"/>
      <c r="M183" s="135"/>
      <c r="N183" s="135"/>
      <c r="O183" s="136"/>
    </row>
    <row r="184" spans="1:16" ht="15.75">
      <c r="A184" s="19" t="s">
        <v>208</v>
      </c>
      <c r="B184" s="2"/>
      <c r="C184" s="2"/>
      <c r="D184" s="2"/>
      <c r="E184" s="2"/>
      <c r="F184" s="2"/>
      <c r="G184" s="2"/>
      <c r="H184" s="2"/>
    </row>
    <row r="185" spans="1:16" ht="15.75">
      <c r="A185" s="19"/>
      <c r="B185" s="2"/>
      <c r="C185" s="2"/>
      <c r="D185" s="2"/>
      <c r="E185" s="2"/>
      <c r="F185" s="2"/>
      <c r="G185" s="2"/>
      <c r="H185" s="2"/>
    </row>
    <row r="186" spans="1:16" ht="16.5">
      <c r="A186" s="174" t="s">
        <v>52</v>
      </c>
      <c r="B186" s="174"/>
      <c r="C186" s="174"/>
      <c r="D186" s="174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</row>
    <row r="187" spans="1:16" ht="15.75">
      <c r="A187" s="125" t="s">
        <v>30</v>
      </c>
      <c r="B187" s="126"/>
      <c r="C187" s="127"/>
      <c r="D187" s="125" t="s">
        <v>35</v>
      </c>
      <c r="E187" s="126"/>
      <c r="F187" s="126"/>
      <c r="G187" s="126"/>
      <c r="H187" s="126"/>
      <c r="I187" s="126"/>
      <c r="J187" s="127"/>
    </row>
    <row r="188" spans="1:16" ht="20.25" customHeight="1">
      <c r="A188" s="120">
        <v>2020</v>
      </c>
      <c r="B188" s="121"/>
      <c r="C188" s="122"/>
      <c r="D188" s="120" t="s">
        <v>81</v>
      </c>
      <c r="E188" s="121"/>
      <c r="F188" s="121"/>
      <c r="G188" s="121"/>
      <c r="H188" s="121"/>
      <c r="I188" s="121"/>
      <c r="J188" s="122"/>
    </row>
    <row r="189" spans="1:16" ht="20.25" customHeight="1">
      <c r="A189" s="120">
        <v>2021</v>
      </c>
      <c r="B189" s="121"/>
      <c r="C189" s="122"/>
      <c r="D189" s="120" t="s">
        <v>82</v>
      </c>
      <c r="E189" s="121"/>
      <c r="F189" s="121"/>
      <c r="G189" s="121"/>
      <c r="H189" s="121"/>
      <c r="I189" s="121"/>
      <c r="J189" s="122"/>
    </row>
    <row r="190" spans="1:16" ht="20.25" customHeight="1">
      <c r="A190" s="120">
        <v>2022</v>
      </c>
      <c r="B190" s="121"/>
      <c r="C190" s="122"/>
      <c r="D190" s="120" t="s">
        <v>93</v>
      </c>
      <c r="E190" s="121"/>
      <c r="F190" s="121"/>
      <c r="G190" s="121"/>
      <c r="H190" s="121"/>
      <c r="I190" s="121"/>
      <c r="J190" s="122"/>
    </row>
    <row r="191" spans="1:16" ht="20.25" customHeight="1">
      <c r="A191" s="120">
        <v>2023</v>
      </c>
      <c r="B191" s="121"/>
      <c r="C191" s="122"/>
      <c r="D191" s="120" t="s">
        <v>108</v>
      </c>
      <c r="E191" s="121"/>
      <c r="F191" s="121"/>
      <c r="G191" s="121"/>
      <c r="H191" s="121"/>
      <c r="I191" s="121"/>
      <c r="J191" s="122"/>
    </row>
    <row r="192" spans="1:16" ht="20.25" customHeight="1">
      <c r="A192" s="120">
        <v>2024</v>
      </c>
      <c r="B192" s="121"/>
      <c r="C192" s="122"/>
      <c r="D192" s="120" t="s">
        <v>187</v>
      </c>
      <c r="E192" s="121"/>
      <c r="F192" s="121"/>
      <c r="G192" s="121"/>
      <c r="H192" s="121"/>
      <c r="I192" s="121"/>
      <c r="J192" s="122"/>
    </row>
    <row r="193" spans="1:16" ht="15.75">
      <c r="A193" s="2"/>
      <c r="B193" s="2"/>
      <c r="C193" s="2"/>
      <c r="D193" s="2"/>
      <c r="E193" s="2"/>
      <c r="F193" s="2"/>
      <c r="G193" s="2"/>
      <c r="H193" s="2"/>
    </row>
    <row r="194" spans="1:16" ht="18.75">
      <c r="A194" s="175" t="s">
        <v>53</v>
      </c>
      <c r="B194" s="175"/>
      <c r="C194" s="175"/>
      <c r="D194" s="175"/>
      <c r="E194" s="175"/>
      <c r="F194" s="175"/>
      <c r="G194" s="175"/>
      <c r="H194" s="175"/>
      <c r="I194" s="175"/>
      <c r="J194" s="175"/>
      <c r="K194" s="175"/>
      <c r="L194" s="175"/>
      <c r="M194" s="175"/>
      <c r="N194" s="175"/>
      <c r="O194" s="175"/>
      <c r="P194" s="5"/>
    </row>
    <row r="195" spans="1:16" ht="46.5" customHeight="1">
      <c r="A195" s="123" t="s">
        <v>179</v>
      </c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</row>
    <row r="197" spans="1:16" ht="30.75">
      <c r="E197" s="78"/>
      <c r="F197" s="78"/>
      <c r="G197" s="78"/>
      <c r="H197" s="78"/>
      <c r="I197" s="78"/>
      <c r="J197" s="78"/>
    </row>
    <row r="242" spans="6:9">
      <c r="F242" s="180" t="s">
        <v>180</v>
      </c>
      <c r="G242" s="180"/>
      <c r="H242" s="180"/>
      <c r="I242" s="180"/>
    </row>
    <row r="243" spans="6:9">
      <c r="F243" s="180"/>
      <c r="G243" s="180"/>
      <c r="H243" s="180"/>
      <c r="I243" s="180"/>
    </row>
    <row r="244" spans="6:9">
      <c r="F244" s="180"/>
      <c r="G244" s="180"/>
      <c r="H244" s="180"/>
      <c r="I244" s="180"/>
    </row>
  </sheetData>
  <mergeCells count="233">
    <mergeCell ref="A113:A125"/>
    <mergeCell ref="B113:B125"/>
    <mergeCell ref="C113:C125"/>
    <mergeCell ref="D113:D125"/>
    <mergeCell ref="A126:A133"/>
    <mergeCell ref="B126:B133"/>
    <mergeCell ref="C126:C133"/>
    <mergeCell ref="D126:D133"/>
    <mergeCell ref="A110:O110"/>
    <mergeCell ref="A111:A112"/>
    <mergeCell ref="B111:B112"/>
    <mergeCell ref="D74:D81"/>
    <mergeCell ref="A87:A99"/>
    <mergeCell ref="B87:B99"/>
    <mergeCell ref="C87:C99"/>
    <mergeCell ref="D87:D99"/>
    <mergeCell ref="B85:B86"/>
    <mergeCell ref="C85:C86"/>
    <mergeCell ref="D85:D86"/>
    <mergeCell ref="A100:A107"/>
    <mergeCell ref="B100:B107"/>
    <mergeCell ref="C100:C107"/>
    <mergeCell ref="D100:D107"/>
    <mergeCell ref="F242:I244"/>
    <mergeCell ref="A191:C191"/>
    <mergeCell ref="A190:C190"/>
    <mergeCell ref="A189:C189"/>
    <mergeCell ref="A188:C188"/>
    <mergeCell ref="A187:C187"/>
    <mergeCell ref="D141:E141"/>
    <mergeCell ref="G141:H141"/>
    <mergeCell ref="A153:O153"/>
    <mergeCell ref="A152:O152"/>
    <mergeCell ref="D143:E143"/>
    <mergeCell ref="B143:C143"/>
    <mergeCell ref="A169:L169"/>
    <mergeCell ref="M157:O157"/>
    <mergeCell ref="L171:P171"/>
    <mergeCell ref="B175:D175"/>
    <mergeCell ref="A164:L165"/>
    <mergeCell ref="A176:O176"/>
    <mergeCell ref="M164:O165"/>
    <mergeCell ref="A174:O174"/>
    <mergeCell ref="M175:O175"/>
    <mergeCell ref="F175:L175"/>
    <mergeCell ref="A173:O173"/>
    <mergeCell ref="M168:O168"/>
    <mergeCell ref="A186:O186"/>
    <mergeCell ref="A194:O194"/>
    <mergeCell ref="C147:O147"/>
    <mergeCell ref="A178:O178"/>
    <mergeCell ref="C179:E179"/>
    <mergeCell ref="A179:B179"/>
    <mergeCell ref="D187:J187"/>
    <mergeCell ref="D188:J188"/>
    <mergeCell ref="D189:J189"/>
    <mergeCell ref="D190:J190"/>
    <mergeCell ref="D191:J191"/>
    <mergeCell ref="A161:O161"/>
    <mergeCell ref="A162:O162"/>
    <mergeCell ref="A167:O167"/>
    <mergeCell ref="A172:O172"/>
    <mergeCell ref="A147:B147"/>
    <mergeCell ref="D192:J192"/>
    <mergeCell ref="M154:O154"/>
    <mergeCell ref="M155:O155"/>
    <mergeCell ref="C154:I154"/>
    <mergeCell ref="I168:L168"/>
    <mergeCell ref="C168:H168"/>
    <mergeCell ref="C157:I157"/>
    <mergeCell ref="J157:L157"/>
    <mergeCell ref="A85:A86"/>
    <mergeCell ref="E85:E86"/>
    <mergeCell ref="F85:F86"/>
    <mergeCell ref="G85:G86"/>
    <mergeCell ref="H85:H86"/>
    <mergeCell ref="I85:L85"/>
    <mergeCell ref="H34:O35"/>
    <mergeCell ref="C39:L39"/>
    <mergeCell ref="C40:L40"/>
    <mergeCell ref="C41:L41"/>
    <mergeCell ref="C46:L46"/>
    <mergeCell ref="C47:L47"/>
    <mergeCell ref="C45:L45"/>
    <mergeCell ref="C42:L42"/>
    <mergeCell ref="C48:L48"/>
    <mergeCell ref="A61:A73"/>
    <mergeCell ref="B61:B73"/>
    <mergeCell ref="C61:C73"/>
    <mergeCell ref="A46:B46"/>
    <mergeCell ref="M85:O85"/>
    <mergeCell ref="D61:D73"/>
    <mergeCell ref="A74:A81"/>
    <mergeCell ref="B74:B81"/>
    <mergeCell ref="C74:C81"/>
    <mergeCell ref="A47:B47"/>
    <mergeCell ref="A48:B48"/>
    <mergeCell ref="B16:E16"/>
    <mergeCell ref="B17:E17"/>
    <mergeCell ref="B18:E18"/>
    <mergeCell ref="B19:E19"/>
    <mergeCell ref="B20:E20"/>
    <mergeCell ref="B21:E21"/>
    <mergeCell ref="A40:B40"/>
    <mergeCell ref="A25:F25"/>
    <mergeCell ref="A32:O32"/>
    <mergeCell ref="A39:B39"/>
    <mergeCell ref="H33:O33"/>
    <mergeCell ref="A22:F22"/>
    <mergeCell ref="A23:F23"/>
    <mergeCell ref="H16:I16"/>
    <mergeCell ref="F16:G16"/>
    <mergeCell ref="F20:G20"/>
    <mergeCell ref="F17:G17"/>
    <mergeCell ref="F18:G18"/>
    <mergeCell ref="F19:G19"/>
    <mergeCell ref="F21:G21"/>
    <mergeCell ref="G22:I22"/>
    <mergeCell ref="A45:B45"/>
    <mergeCell ref="A29:O29"/>
    <mergeCell ref="A31:O31"/>
    <mergeCell ref="A24:F24"/>
    <mergeCell ref="A1:O2"/>
    <mergeCell ref="A3:O3"/>
    <mergeCell ref="C4:O4"/>
    <mergeCell ref="C5:O5"/>
    <mergeCell ref="A6:O6"/>
    <mergeCell ref="A7:O12"/>
    <mergeCell ref="A13:O13"/>
    <mergeCell ref="A14:O14"/>
    <mergeCell ref="H15:I15"/>
    <mergeCell ref="F15:G15"/>
    <mergeCell ref="B15:E15"/>
    <mergeCell ref="G23:I23"/>
    <mergeCell ref="H17:I17"/>
    <mergeCell ref="H18:I18"/>
    <mergeCell ref="H19:I19"/>
    <mergeCell ref="H20:I20"/>
    <mergeCell ref="A139:O139"/>
    <mergeCell ref="L141:O141"/>
    <mergeCell ref="L142:O142"/>
    <mergeCell ref="C53:E53"/>
    <mergeCell ref="G53:H53"/>
    <mergeCell ref="C54:E54"/>
    <mergeCell ref="G54:H54"/>
    <mergeCell ref="H21:I21"/>
    <mergeCell ref="M30:P30"/>
    <mergeCell ref="D33:G33"/>
    <mergeCell ref="G52:H52"/>
    <mergeCell ref="C52:E52"/>
    <mergeCell ref="C51:E51"/>
    <mergeCell ref="L43:P43"/>
    <mergeCell ref="G24:I24"/>
    <mergeCell ref="G25:I25"/>
    <mergeCell ref="A27:O27"/>
    <mergeCell ref="B33:C33"/>
    <mergeCell ref="B34:C34"/>
    <mergeCell ref="B35:C35"/>
    <mergeCell ref="A41:B41"/>
    <mergeCell ref="A42:B42"/>
    <mergeCell ref="D34:G35"/>
    <mergeCell ref="A28:O28"/>
    <mergeCell ref="A149:B149"/>
    <mergeCell ref="A150:B150"/>
    <mergeCell ref="C163:L163"/>
    <mergeCell ref="A163:B163"/>
    <mergeCell ref="M163:O163"/>
    <mergeCell ref="I141:K141"/>
    <mergeCell ref="I142:K142"/>
    <mergeCell ref="I140:K140"/>
    <mergeCell ref="L140:O140"/>
    <mergeCell ref="G142:H142"/>
    <mergeCell ref="B140:C140"/>
    <mergeCell ref="D140:E140"/>
    <mergeCell ref="G140:H140"/>
    <mergeCell ref="G143:H143"/>
    <mergeCell ref="D142:E142"/>
    <mergeCell ref="L144:P144"/>
    <mergeCell ref="A146:O146"/>
    <mergeCell ref="C155:I155"/>
    <mergeCell ref="J154:L154"/>
    <mergeCell ref="C156:I156"/>
    <mergeCell ref="J155:L155"/>
    <mergeCell ref="J156:L156"/>
    <mergeCell ref="M156:O156"/>
    <mergeCell ref="I59:L59"/>
    <mergeCell ref="G59:G60"/>
    <mergeCell ref="A50:L50"/>
    <mergeCell ref="A37:L37"/>
    <mergeCell ref="A38:L38"/>
    <mergeCell ref="A44:L44"/>
    <mergeCell ref="I51:L51"/>
    <mergeCell ref="G51:H51"/>
    <mergeCell ref="I52:L54"/>
    <mergeCell ref="F59:F60"/>
    <mergeCell ref="A57:O57"/>
    <mergeCell ref="A58:O58"/>
    <mergeCell ref="A59:A60"/>
    <mergeCell ref="B59:B60"/>
    <mergeCell ref="C59:C60"/>
    <mergeCell ref="D59:D60"/>
    <mergeCell ref="H59:H60"/>
    <mergeCell ref="M59:O59"/>
    <mergeCell ref="E59:E60"/>
    <mergeCell ref="A54:B54"/>
    <mergeCell ref="A56:O56"/>
    <mergeCell ref="A52:B52"/>
    <mergeCell ref="A51:B51"/>
    <mergeCell ref="A53:B53"/>
    <mergeCell ref="E197:J197"/>
    <mergeCell ref="A84:O84"/>
    <mergeCell ref="C111:C112"/>
    <mergeCell ref="D111:D112"/>
    <mergeCell ref="E111:E112"/>
    <mergeCell ref="F111:F112"/>
    <mergeCell ref="G111:G112"/>
    <mergeCell ref="H111:H112"/>
    <mergeCell ref="I111:L111"/>
    <mergeCell ref="M111:O111"/>
    <mergeCell ref="C158:I158"/>
    <mergeCell ref="J158:L158"/>
    <mergeCell ref="M158:O158"/>
    <mergeCell ref="A141:A142"/>
    <mergeCell ref="B141:C142"/>
    <mergeCell ref="C148:O150"/>
    <mergeCell ref="L143:O143"/>
    <mergeCell ref="I143:K143"/>
    <mergeCell ref="A192:C192"/>
    <mergeCell ref="A195:O195"/>
    <mergeCell ref="M169:O169"/>
    <mergeCell ref="F179:O179"/>
    <mergeCell ref="A180:O183"/>
    <mergeCell ref="A148:B148"/>
  </mergeCells>
  <phoneticPr fontId="1" type="noConversion"/>
  <hyperlinks>
    <hyperlink ref="M164" r:id="rId1"/>
    <hyperlink ref="M169" r:id="rId2" display="https://transparencia.senac.gov.py/portal"/>
    <hyperlink ref="C46" r:id="rId3"/>
    <hyperlink ref="C40" r:id="rId4"/>
    <hyperlink ref="L141" r:id="rId5"/>
    <hyperlink ref="L142" r:id="rId6"/>
    <hyperlink ref="L143" r:id="rId7"/>
    <hyperlink ref="C148" r:id="rId8"/>
    <hyperlink ref="M157" r:id="rId9" display="https://www.mef.gov.py/rendicion-de-cuentas-2024"/>
    <hyperlink ref="M156" r:id="rId10"/>
    <hyperlink ref="M155" r:id="rId11"/>
    <hyperlink ref="M158" r:id="rId12"/>
    <hyperlink ref="A14" r:id="rId13"/>
    <hyperlink ref="A29" r:id="rId14"/>
    <hyperlink ref="A32" r:id="rId15"/>
    <hyperlink ref="C41" r:id="rId16" display="https://www.mef.gov.py/ley-5-189-2014"/>
    <hyperlink ref="C47" r:id="rId17"/>
    <hyperlink ref="I52" r:id="rId18" location="!/estadisticas/burbujas"/>
    <hyperlink ref="A176" r:id="rId19"/>
    <hyperlink ref="C42" r:id="rId20" display="https://www.mef.gov.py/ley-5-189-2014"/>
    <hyperlink ref="C48" r:id="rId21"/>
  </hyperlinks>
  <pageMargins left="0.25" right="0.25" top="0.75" bottom="0.75" header="0.3" footer="0.3"/>
  <pageSetup scale="56" orientation="landscape" r:id="rId22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RCC_26</vt:lpstr>
      <vt:lpstr>'MATRIZ RCC_26'!Área_de_impresión</vt:lpstr>
      <vt:lpstr>'MATRIZ RCC_26'!Print_Area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Nami Horikawa Mancuello</cp:lastModifiedBy>
  <cp:lastPrinted>2024-04-15T19:28:40Z</cp:lastPrinted>
  <dcterms:created xsi:type="dcterms:W3CDTF">2020-06-23T19:35:00Z</dcterms:created>
  <dcterms:modified xsi:type="dcterms:W3CDTF">2026-04-23T16:59:24Z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