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rgas\Downloads\"/>
    </mc:Choice>
  </mc:AlternateContent>
  <xr:revisionPtr revIDLastSave="0" documentId="13_ncr:1_{B12BBEDB-066F-41BC-A8C6-53F05A856782}" xr6:coauthVersionLast="47" xr6:coauthVersionMax="47" xr10:uidLastSave="{00000000-0000-0000-0000-000000000000}"/>
  <bookViews>
    <workbookView xWindow="-120" yWindow="-120" windowWidth="29040" windowHeight="15720" firstSheet="8" activeTab="16" xr2:uid="{00000000-000D-0000-FFFF-FFFF00000000}"/>
  </bookViews>
  <sheets>
    <sheet name="CONCEPCIÓN" sheetId="20" r:id="rId1"/>
    <sheet name="SAN PEDRO" sheetId="17" r:id="rId2"/>
    <sheet name="CORDILLERA" sheetId="18" r:id="rId3"/>
    <sheet name="GUAIRA" sheetId="11" r:id="rId4"/>
    <sheet name="CAAGUAZU" sheetId="23" r:id="rId5"/>
    <sheet name="CAAZAPA" sheetId="25" r:id="rId6"/>
    <sheet name="ITAPÚA" sheetId="12" r:id="rId7"/>
    <sheet name="MISIONES" sheetId="13" r:id="rId8"/>
    <sheet name="PARAGUARI" sheetId="10" r:id="rId9"/>
    <sheet name="ALTO PARANA" sheetId="28" r:id="rId10"/>
    <sheet name="CENTRAL." sheetId="19" r:id="rId11"/>
    <sheet name="ÑEEMBUCU" sheetId="14" r:id="rId12"/>
    <sheet name="AMAMBAY" sheetId="24" r:id="rId13"/>
    <sheet name="CANINDEYU" sheetId="22" r:id="rId14"/>
    <sheet name="PRESIDENTE HAYES" sheetId="9" r:id="rId15"/>
    <sheet name="ALTO PARAGUAY" sheetId="26" r:id="rId16"/>
    <sheet name="BOQUERON" sheetId="27" r:id="rId17"/>
  </sheets>
  <definedNames>
    <definedName name="_xlnm._FilterDatabase" localSheetId="15" hidden="1">'ALTO PARAGUAY'!$A$6:$K$18</definedName>
    <definedName name="_xlnm._FilterDatabase" localSheetId="9" hidden="1">'ALTO PARANA'!$A$6:$K$152</definedName>
    <definedName name="_xlnm._FilterDatabase" localSheetId="12" hidden="1">AMAMBAY!$A$6:$K$37</definedName>
    <definedName name="_xlnm._FilterDatabase" localSheetId="16" hidden="1">BOQUERON!$A$6:$K$33</definedName>
    <definedName name="_xlnm._FilterDatabase" localSheetId="4" hidden="1">CAAGUAZU!$A$6:$K$101</definedName>
    <definedName name="_xlnm._FilterDatabase" localSheetId="5" hidden="1">CAAZAPA!$A$6:$K$64</definedName>
    <definedName name="_xlnm._FilterDatabase" localSheetId="13" hidden="1">CANINDEYU!$A$6:$K$131</definedName>
    <definedName name="_xlnm._FilterDatabase" localSheetId="10" hidden="1">'CENTRAL.'!$A$6:$K$136</definedName>
    <definedName name="_xlnm._FilterDatabase" localSheetId="0" hidden="1">CONCEPCIÓN!$A$6:$K$64</definedName>
    <definedName name="_xlnm._FilterDatabase" localSheetId="2" hidden="1">CORDILLERA!$A$6:$K$95</definedName>
    <definedName name="_xlnm._FilterDatabase" localSheetId="3" hidden="1">GUAIRA!$A$6:$K$93</definedName>
    <definedName name="_xlnm._FilterDatabase" localSheetId="6" hidden="1">ITAPÚA!$A$7:$K$211</definedName>
    <definedName name="_xlnm._FilterDatabase" localSheetId="7" hidden="1">MISIONES!$A$6:$K$48</definedName>
    <definedName name="_xlnm._FilterDatabase" localSheetId="11" hidden="1">ÑEEMBUCU!$A$6:$K$68</definedName>
    <definedName name="_xlnm._FilterDatabase" localSheetId="8" hidden="1">PARAGUARI!$A$6:$K$82</definedName>
    <definedName name="_xlnm._FilterDatabase" localSheetId="14" hidden="1">'PRESIDENTE HAYES'!$A$6:$K$49</definedName>
    <definedName name="_xlnm._FilterDatabase" localSheetId="1" hidden="1">'SAN PEDRO'!$A$6:$K$117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1" l="1"/>
  <c r="I15" i="11"/>
  <c r="J15" i="11"/>
  <c r="K15" i="11"/>
  <c r="H11" i="11"/>
  <c r="I11" i="11"/>
  <c r="I19" i="11" s="1"/>
  <c r="J11" i="11"/>
  <c r="K11" i="11"/>
  <c r="K152" i="28"/>
  <c r="J152" i="28"/>
  <c r="I152" i="28"/>
  <c r="H152" i="28"/>
  <c r="K146" i="28"/>
  <c r="J146" i="28"/>
  <c r="I146" i="28"/>
  <c r="H146" i="28"/>
  <c r="K136" i="28"/>
  <c r="J136" i="28"/>
  <c r="I136" i="28"/>
  <c r="H136" i="28"/>
  <c r="K131" i="28"/>
  <c r="J131" i="28"/>
  <c r="I131" i="28"/>
  <c r="H131" i="28"/>
  <c r="K128" i="28"/>
  <c r="J128" i="28"/>
  <c r="I128" i="28"/>
  <c r="H128" i="28"/>
  <c r="K118" i="28"/>
  <c r="J118" i="28"/>
  <c r="I118" i="28"/>
  <c r="H118" i="28"/>
  <c r="K111" i="28"/>
  <c r="J111" i="28"/>
  <c r="I111" i="28"/>
  <c r="H111" i="28"/>
  <c r="K107" i="28"/>
  <c r="J107" i="28"/>
  <c r="I107" i="28"/>
  <c r="H107" i="28"/>
  <c r="K98" i="28"/>
  <c r="J98" i="28"/>
  <c r="I98" i="28"/>
  <c r="H98" i="28"/>
  <c r="K93" i="28"/>
  <c r="J93" i="28"/>
  <c r="I93" i="28"/>
  <c r="H93" i="28"/>
  <c r="K88" i="28"/>
  <c r="J88" i="28"/>
  <c r="I88" i="28"/>
  <c r="H88" i="28"/>
  <c r="K84" i="28"/>
  <c r="J84" i="28"/>
  <c r="I84" i="28"/>
  <c r="H84" i="28"/>
  <c r="K73" i="28"/>
  <c r="J73" i="28"/>
  <c r="I73" i="28"/>
  <c r="H73" i="28"/>
  <c r="K69" i="28"/>
  <c r="J69" i="28"/>
  <c r="I69" i="28"/>
  <c r="H69" i="28"/>
  <c r="K65" i="28"/>
  <c r="J65" i="28"/>
  <c r="I65" i="28"/>
  <c r="H65" i="28"/>
  <c r="K60" i="28"/>
  <c r="J60" i="28"/>
  <c r="I60" i="28"/>
  <c r="H60" i="28"/>
  <c r="K54" i="28"/>
  <c r="J54" i="28"/>
  <c r="I54" i="28"/>
  <c r="H54" i="28"/>
  <c r="K48" i="28"/>
  <c r="J48" i="28"/>
  <c r="I48" i="28"/>
  <c r="H48" i="28"/>
  <c r="K34" i="28"/>
  <c r="J34" i="28"/>
  <c r="I34" i="28"/>
  <c r="H34" i="28"/>
  <c r="K24" i="28"/>
  <c r="J24" i="28"/>
  <c r="I24" i="28"/>
  <c r="K19" i="28"/>
  <c r="J19" i="28"/>
  <c r="I19" i="28"/>
  <c r="H19" i="28"/>
  <c r="H24" i="28"/>
  <c r="K16" i="28"/>
  <c r="J16" i="28"/>
  <c r="I16" i="28"/>
  <c r="H16" i="28"/>
  <c r="K33" i="27"/>
  <c r="J33" i="27"/>
  <c r="I33" i="27"/>
  <c r="H33" i="27"/>
  <c r="K23" i="27"/>
  <c r="J23" i="27"/>
  <c r="I23" i="27"/>
  <c r="H23" i="27"/>
  <c r="K16" i="27"/>
  <c r="J16" i="27"/>
  <c r="I16" i="27"/>
  <c r="H16" i="27"/>
  <c r="K13" i="27"/>
  <c r="J13" i="27"/>
  <c r="I13" i="27"/>
  <c r="H13" i="27"/>
  <c r="K18" i="26"/>
  <c r="J18" i="26"/>
  <c r="I18" i="26"/>
  <c r="H18" i="26"/>
  <c r="K16" i="26"/>
  <c r="J16" i="26"/>
  <c r="I16" i="26"/>
  <c r="H16" i="26"/>
  <c r="K11" i="26"/>
  <c r="J11" i="26"/>
  <c r="I11" i="26"/>
  <c r="H11" i="26"/>
  <c r="K64" i="25"/>
  <c r="J64" i="25"/>
  <c r="I64" i="25"/>
  <c r="H64" i="25"/>
  <c r="K58" i="25"/>
  <c r="J58" i="25"/>
  <c r="I58" i="25"/>
  <c r="H58" i="25"/>
  <c r="K52" i="25"/>
  <c r="J52" i="25"/>
  <c r="I52" i="25"/>
  <c r="H52" i="25"/>
  <c r="K47" i="25"/>
  <c r="J47" i="25"/>
  <c r="I47" i="25"/>
  <c r="H47" i="25"/>
  <c r="K43" i="25"/>
  <c r="J43" i="25"/>
  <c r="I43" i="25"/>
  <c r="H43" i="25"/>
  <c r="K31" i="25"/>
  <c r="J31" i="25"/>
  <c r="I31" i="25"/>
  <c r="H31" i="25"/>
  <c r="K28" i="25"/>
  <c r="J28" i="25"/>
  <c r="I28" i="25"/>
  <c r="H28" i="25"/>
  <c r="K20" i="25"/>
  <c r="J20" i="25"/>
  <c r="I20" i="25"/>
  <c r="H20" i="25"/>
  <c r="K15" i="25"/>
  <c r="J15" i="25"/>
  <c r="I15" i="25"/>
  <c r="H15" i="25"/>
  <c r="K10" i="25"/>
  <c r="J10" i="25"/>
  <c r="I10" i="25"/>
  <c r="H10" i="25"/>
  <c r="H37" i="24"/>
  <c r="I37" i="24"/>
  <c r="J37" i="24"/>
  <c r="K37" i="24"/>
  <c r="H30" i="24"/>
  <c r="I30" i="24"/>
  <c r="J30" i="24"/>
  <c r="K30" i="24"/>
  <c r="H28" i="24"/>
  <c r="I28" i="24"/>
  <c r="J28" i="24"/>
  <c r="K28" i="24"/>
  <c r="H21" i="24"/>
  <c r="I21" i="24"/>
  <c r="J21" i="24"/>
  <c r="K21" i="24"/>
  <c r="H14" i="24"/>
  <c r="I14" i="24"/>
  <c r="J14" i="24"/>
  <c r="K14" i="24"/>
  <c r="H10" i="24"/>
  <c r="I10" i="24"/>
  <c r="J10" i="24"/>
  <c r="K10" i="24"/>
  <c r="H101" i="23"/>
  <c r="I101" i="23"/>
  <c r="J101" i="23"/>
  <c r="K101" i="23"/>
  <c r="H96" i="23"/>
  <c r="I96" i="23"/>
  <c r="J96" i="23"/>
  <c r="K96" i="23"/>
  <c r="H92" i="23"/>
  <c r="I92" i="23"/>
  <c r="J92" i="23"/>
  <c r="K92" i="23"/>
  <c r="H87" i="23"/>
  <c r="I87" i="23"/>
  <c r="J87" i="23"/>
  <c r="K87" i="23"/>
  <c r="H83" i="23"/>
  <c r="I83" i="23"/>
  <c r="J83" i="23"/>
  <c r="K83" i="23"/>
  <c r="H79" i="23"/>
  <c r="I79" i="23"/>
  <c r="J79" i="23"/>
  <c r="K79" i="23"/>
  <c r="H75" i="23"/>
  <c r="I75" i="23"/>
  <c r="J75" i="23"/>
  <c r="K75" i="23"/>
  <c r="H73" i="23"/>
  <c r="I73" i="23"/>
  <c r="J73" i="23"/>
  <c r="K73" i="23"/>
  <c r="H68" i="23"/>
  <c r="I68" i="23"/>
  <c r="J68" i="23"/>
  <c r="K68" i="23"/>
  <c r="H65" i="23"/>
  <c r="I65" i="23"/>
  <c r="J65" i="23"/>
  <c r="K65" i="23"/>
  <c r="H60" i="23"/>
  <c r="I60" i="23"/>
  <c r="J60" i="23"/>
  <c r="K60" i="23"/>
  <c r="H54" i="23"/>
  <c r="I54" i="23"/>
  <c r="J54" i="23"/>
  <c r="K54" i="23"/>
  <c r="H47" i="23"/>
  <c r="I47" i="23"/>
  <c r="J47" i="23"/>
  <c r="K47" i="23"/>
  <c r="H43" i="23"/>
  <c r="I43" i="23"/>
  <c r="J43" i="23"/>
  <c r="K43" i="23"/>
  <c r="H39" i="23"/>
  <c r="I39" i="23"/>
  <c r="J39" i="23"/>
  <c r="K39" i="23"/>
  <c r="H35" i="23"/>
  <c r="I35" i="23"/>
  <c r="J35" i="23"/>
  <c r="K35" i="23"/>
  <c r="H31" i="23"/>
  <c r="I31" i="23"/>
  <c r="J31" i="23"/>
  <c r="K31" i="23"/>
  <c r="H28" i="23"/>
  <c r="I28" i="23"/>
  <c r="J28" i="23"/>
  <c r="K28" i="23"/>
  <c r="H25" i="23"/>
  <c r="I25" i="23"/>
  <c r="J25" i="23"/>
  <c r="K25" i="23"/>
  <c r="H21" i="23"/>
  <c r="I21" i="23"/>
  <c r="J21" i="23"/>
  <c r="K21" i="23"/>
  <c r="H13" i="23"/>
  <c r="I13" i="23"/>
  <c r="J13" i="23"/>
  <c r="K13" i="23"/>
  <c r="H10" i="23"/>
  <c r="I10" i="23"/>
  <c r="J10" i="23"/>
  <c r="K10" i="23"/>
  <c r="H131" i="22"/>
  <c r="I131" i="22"/>
  <c r="J131" i="22"/>
  <c r="K131" i="22"/>
  <c r="H128" i="22"/>
  <c r="I128" i="22"/>
  <c r="J128" i="22"/>
  <c r="K128" i="22"/>
  <c r="H121" i="22"/>
  <c r="I121" i="22"/>
  <c r="J121" i="22"/>
  <c r="K121" i="22"/>
  <c r="H113" i="22"/>
  <c r="I113" i="22"/>
  <c r="J113" i="22"/>
  <c r="K113" i="22"/>
  <c r="H108" i="22"/>
  <c r="I108" i="22"/>
  <c r="J108" i="22"/>
  <c r="K108" i="22"/>
  <c r="H104" i="22"/>
  <c r="I104" i="22"/>
  <c r="J104" i="22"/>
  <c r="K104" i="22"/>
  <c r="H97" i="22"/>
  <c r="I97" i="22"/>
  <c r="J97" i="22"/>
  <c r="K97" i="22"/>
  <c r="H89" i="22"/>
  <c r="I89" i="22"/>
  <c r="J89" i="22"/>
  <c r="K89" i="22"/>
  <c r="H78" i="22"/>
  <c r="I78" i="22"/>
  <c r="J78" i="22"/>
  <c r="K78" i="22"/>
  <c r="H70" i="22"/>
  <c r="I70" i="22"/>
  <c r="J70" i="22"/>
  <c r="K70" i="22"/>
  <c r="H62" i="22"/>
  <c r="I62" i="22"/>
  <c r="J62" i="22"/>
  <c r="K62" i="22"/>
  <c r="H56" i="22"/>
  <c r="I56" i="22"/>
  <c r="J56" i="22"/>
  <c r="K56" i="22"/>
  <c r="H46" i="22"/>
  <c r="I46" i="22"/>
  <c r="J46" i="22"/>
  <c r="K46" i="22"/>
  <c r="H32" i="22"/>
  <c r="I32" i="22"/>
  <c r="J32" i="22"/>
  <c r="K32" i="22"/>
  <c r="H26" i="22"/>
  <c r="I26" i="22"/>
  <c r="J26" i="22"/>
  <c r="K26" i="22"/>
  <c r="H17" i="22"/>
  <c r="I17" i="22"/>
  <c r="J17" i="22"/>
  <c r="K17" i="22"/>
  <c r="H64" i="20"/>
  <c r="I64" i="20"/>
  <c r="J64" i="20"/>
  <c r="K64" i="20"/>
  <c r="H61" i="20"/>
  <c r="I61" i="20"/>
  <c r="J61" i="20"/>
  <c r="K61" i="20"/>
  <c r="H58" i="20"/>
  <c r="I58" i="20"/>
  <c r="J58" i="20"/>
  <c r="K58" i="20"/>
  <c r="H54" i="20"/>
  <c r="I54" i="20"/>
  <c r="J54" i="20"/>
  <c r="K54" i="20"/>
  <c r="H51" i="20"/>
  <c r="I51" i="20"/>
  <c r="J51" i="20"/>
  <c r="K51" i="20"/>
  <c r="H44" i="20"/>
  <c r="I44" i="20"/>
  <c r="J44" i="20"/>
  <c r="K44" i="20"/>
  <c r="H38" i="20"/>
  <c r="I38" i="20"/>
  <c r="J38" i="20"/>
  <c r="K38" i="20"/>
  <c r="H34" i="20"/>
  <c r="I34" i="20"/>
  <c r="J34" i="20"/>
  <c r="K34" i="20"/>
  <c r="H29" i="20"/>
  <c r="I29" i="20"/>
  <c r="J29" i="20"/>
  <c r="K29" i="20"/>
  <c r="H24" i="20"/>
  <c r="I24" i="20"/>
  <c r="J24" i="20"/>
  <c r="K24" i="20"/>
  <c r="H12" i="20"/>
  <c r="I12" i="20"/>
  <c r="J12" i="20"/>
  <c r="K12" i="20"/>
  <c r="H10" i="20"/>
  <c r="I10" i="20"/>
  <c r="J10" i="20"/>
  <c r="K10" i="20"/>
  <c r="H8" i="20"/>
  <c r="I8" i="20"/>
  <c r="J8" i="20"/>
  <c r="K8" i="20"/>
  <c r="H117" i="17"/>
  <c r="I117" i="17"/>
  <c r="J117" i="17"/>
  <c r="K117" i="17"/>
  <c r="H112" i="17"/>
  <c r="I112" i="17"/>
  <c r="J112" i="17"/>
  <c r="K112" i="17"/>
  <c r="H109" i="17"/>
  <c r="I109" i="17"/>
  <c r="J109" i="17"/>
  <c r="K109" i="17"/>
  <c r="H105" i="17"/>
  <c r="I105" i="17"/>
  <c r="J105" i="17"/>
  <c r="K105" i="17"/>
  <c r="H99" i="17"/>
  <c r="I99" i="17"/>
  <c r="J99" i="17"/>
  <c r="K99" i="17"/>
  <c r="H95" i="17"/>
  <c r="I95" i="17"/>
  <c r="J95" i="17"/>
  <c r="K95" i="17"/>
  <c r="H90" i="17"/>
  <c r="I90" i="17"/>
  <c r="J90" i="17"/>
  <c r="K90" i="17"/>
  <c r="H84" i="17"/>
  <c r="I84" i="17"/>
  <c r="J84" i="17"/>
  <c r="K84" i="17"/>
  <c r="H77" i="17"/>
  <c r="I77" i="17"/>
  <c r="J77" i="17"/>
  <c r="K77" i="17"/>
  <c r="H71" i="17"/>
  <c r="I71" i="17"/>
  <c r="J71" i="17"/>
  <c r="K71" i="17"/>
  <c r="H69" i="17"/>
  <c r="I69" i="17"/>
  <c r="J69" i="17"/>
  <c r="K69" i="17"/>
  <c r="H63" i="17"/>
  <c r="I63" i="17"/>
  <c r="J63" i="17"/>
  <c r="K63" i="17"/>
  <c r="H59" i="17"/>
  <c r="I59" i="17"/>
  <c r="J59" i="17"/>
  <c r="K59" i="17"/>
  <c r="H52" i="17"/>
  <c r="I52" i="17"/>
  <c r="J52" i="17"/>
  <c r="K52" i="17"/>
  <c r="H49" i="17"/>
  <c r="I49" i="17"/>
  <c r="J49" i="17"/>
  <c r="K49" i="17"/>
  <c r="H42" i="17"/>
  <c r="I42" i="17"/>
  <c r="J42" i="17"/>
  <c r="K42" i="17"/>
  <c r="H36" i="17"/>
  <c r="I36" i="17"/>
  <c r="J36" i="17"/>
  <c r="K36" i="17"/>
  <c r="H30" i="17"/>
  <c r="I30" i="17"/>
  <c r="J30" i="17"/>
  <c r="K30" i="17"/>
  <c r="H27" i="17"/>
  <c r="I27" i="17"/>
  <c r="J27" i="17"/>
  <c r="K27" i="17"/>
  <c r="H21" i="17"/>
  <c r="I21" i="17"/>
  <c r="J21" i="17"/>
  <c r="K21" i="17"/>
  <c r="H16" i="17"/>
  <c r="I16" i="17"/>
  <c r="J16" i="17"/>
  <c r="K16" i="17"/>
  <c r="H9" i="17"/>
  <c r="I9" i="17"/>
  <c r="J9" i="17"/>
  <c r="K9" i="17"/>
  <c r="H49" i="9"/>
  <c r="I49" i="9"/>
  <c r="J49" i="9"/>
  <c r="K49" i="9"/>
  <c r="H40" i="9"/>
  <c r="I40" i="9"/>
  <c r="J40" i="9"/>
  <c r="K40" i="9"/>
  <c r="H36" i="9"/>
  <c r="I36" i="9"/>
  <c r="J36" i="9"/>
  <c r="K36" i="9"/>
  <c r="H31" i="9"/>
  <c r="I31" i="9"/>
  <c r="J31" i="9"/>
  <c r="K31" i="9"/>
  <c r="H25" i="9"/>
  <c r="I25" i="9"/>
  <c r="J25" i="9"/>
  <c r="K25" i="9"/>
  <c r="H21" i="9"/>
  <c r="I21" i="9"/>
  <c r="J21" i="9"/>
  <c r="K21" i="9"/>
  <c r="H15" i="9"/>
  <c r="I15" i="9"/>
  <c r="J15" i="9"/>
  <c r="K15" i="9"/>
  <c r="H10" i="9"/>
  <c r="I10" i="9"/>
  <c r="J10" i="9"/>
  <c r="K10" i="9"/>
  <c r="H82" i="10"/>
  <c r="I82" i="10"/>
  <c r="J82" i="10"/>
  <c r="K82" i="10"/>
  <c r="H76" i="10"/>
  <c r="I76" i="10"/>
  <c r="J76" i="10"/>
  <c r="K76" i="10"/>
  <c r="H70" i="10"/>
  <c r="I70" i="10"/>
  <c r="J70" i="10"/>
  <c r="K70" i="10"/>
  <c r="H65" i="10"/>
  <c r="I65" i="10"/>
  <c r="J65" i="10"/>
  <c r="K65" i="10"/>
  <c r="H62" i="10"/>
  <c r="I62" i="10"/>
  <c r="J62" i="10"/>
  <c r="K62" i="10"/>
  <c r="H59" i="10"/>
  <c r="I59" i="10"/>
  <c r="J59" i="10"/>
  <c r="K59" i="10"/>
  <c r="H56" i="10"/>
  <c r="I56" i="10"/>
  <c r="J56" i="10"/>
  <c r="K56" i="10"/>
  <c r="H53" i="10"/>
  <c r="I53" i="10"/>
  <c r="J53" i="10"/>
  <c r="K53" i="10"/>
  <c r="H47" i="10"/>
  <c r="I47" i="10"/>
  <c r="J47" i="10"/>
  <c r="K47" i="10"/>
  <c r="H40" i="10"/>
  <c r="I40" i="10"/>
  <c r="J40" i="10"/>
  <c r="K40" i="10"/>
  <c r="H37" i="10"/>
  <c r="I37" i="10"/>
  <c r="J37" i="10"/>
  <c r="K37" i="10"/>
  <c r="H34" i="10"/>
  <c r="I34" i="10"/>
  <c r="J34" i="10"/>
  <c r="K34" i="10"/>
  <c r="H32" i="10"/>
  <c r="I32" i="10"/>
  <c r="J32" i="10"/>
  <c r="K32" i="10"/>
  <c r="H26" i="10"/>
  <c r="I26" i="10"/>
  <c r="J26" i="10"/>
  <c r="K26" i="10"/>
  <c r="H22" i="10"/>
  <c r="I22" i="10"/>
  <c r="J22" i="10"/>
  <c r="K22" i="10"/>
  <c r="H19" i="10"/>
  <c r="I19" i="10"/>
  <c r="J19" i="10"/>
  <c r="K19" i="10"/>
  <c r="H14" i="10"/>
  <c r="I14" i="10"/>
  <c r="J14" i="10"/>
  <c r="K14" i="10"/>
  <c r="H9" i="10"/>
  <c r="I9" i="10"/>
  <c r="J9" i="10"/>
  <c r="K9" i="10"/>
  <c r="H68" i="14"/>
  <c r="I68" i="14"/>
  <c r="J68" i="14"/>
  <c r="K68" i="14"/>
  <c r="H61" i="14"/>
  <c r="I61" i="14"/>
  <c r="J61" i="14"/>
  <c r="K61" i="14"/>
  <c r="H58" i="14"/>
  <c r="I58" i="14"/>
  <c r="J58" i="14"/>
  <c r="K58" i="14"/>
  <c r="H54" i="14"/>
  <c r="I54" i="14"/>
  <c r="J54" i="14"/>
  <c r="K54" i="14"/>
  <c r="H51" i="14"/>
  <c r="I51" i="14"/>
  <c r="J51" i="14"/>
  <c r="K51" i="14"/>
  <c r="H49" i="14"/>
  <c r="I49" i="14"/>
  <c r="J49" i="14"/>
  <c r="K49" i="14"/>
  <c r="H43" i="14"/>
  <c r="I43" i="14"/>
  <c r="J43" i="14"/>
  <c r="K43" i="14"/>
  <c r="H40" i="14"/>
  <c r="I40" i="14"/>
  <c r="J40" i="14"/>
  <c r="K40" i="14"/>
  <c r="H38" i="14"/>
  <c r="I38" i="14"/>
  <c r="J38" i="14"/>
  <c r="K38" i="14"/>
  <c r="H31" i="14"/>
  <c r="I31" i="14"/>
  <c r="J31" i="14"/>
  <c r="K31" i="14"/>
  <c r="H28" i="14"/>
  <c r="I28" i="14"/>
  <c r="J28" i="14"/>
  <c r="K28" i="14"/>
  <c r="H22" i="14"/>
  <c r="I22" i="14"/>
  <c r="J22" i="14"/>
  <c r="K22" i="14"/>
  <c r="H17" i="14"/>
  <c r="I17" i="14"/>
  <c r="J17" i="14"/>
  <c r="K17" i="14"/>
  <c r="H15" i="14"/>
  <c r="I15" i="14"/>
  <c r="J15" i="14"/>
  <c r="K15" i="14"/>
  <c r="H12" i="14"/>
  <c r="I12" i="14"/>
  <c r="J12" i="14"/>
  <c r="K12" i="14"/>
  <c r="H9" i="14"/>
  <c r="I9" i="14"/>
  <c r="J9" i="14"/>
  <c r="K9" i="14"/>
  <c r="H48" i="13"/>
  <c r="I48" i="13"/>
  <c r="J48" i="13"/>
  <c r="K48" i="13"/>
  <c r="H45" i="13"/>
  <c r="I45" i="13"/>
  <c r="J45" i="13"/>
  <c r="K45" i="13"/>
  <c r="H41" i="13"/>
  <c r="I41" i="13"/>
  <c r="J41" i="13"/>
  <c r="K41" i="13"/>
  <c r="H36" i="13"/>
  <c r="I36" i="13"/>
  <c r="J36" i="13"/>
  <c r="K36" i="13"/>
  <c r="H28" i="13"/>
  <c r="I28" i="13"/>
  <c r="J28" i="13"/>
  <c r="K28" i="13"/>
  <c r="H25" i="13"/>
  <c r="I25" i="13"/>
  <c r="J25" i="13"/>
  <c r="K25" i="13"/>
  <c r="H22" i="13"/>
  <c r="I22" i="13"/>
  <c r="J22" i="13"/>
  <c r="K22" i="13"/>
  <c r="H17" i="13"/>
  <c r="I17" i="13"/>
  <c r="J17" i="13"/>
  <c r="K17" i="13"/>
  <c r="H15" i="13"/>
  <c r="I15" i="13"/>
  <c r="J15" i="13"/>
  <c r="K15" i="13"/>
  <c r="H11" i="13"/>
  <c r="I11" i="13"/>
  <c r="J11" i="13"/>
  <c r="K11" i="13"/>
  <c r="H211" i="12"/>
  <c r="I211" i="12"/>
  <c r="J211" i="12"/>
  <c r="K211" i="12"/>
  <c r="H203" i="12"/>
  <c r="I203" i="12"/>
  <c r="J203" i="12"/>
  <c r="K203" i="12"/>
  <c r="H200" i="12"/>
  <c r="I200" i="12"/>
  <c r="J200" i="12"/>
  <c r="K200" i="12"/>
  <c r="H192" i="12"/>
  <c r="I192" i="12"/>
  <c r="J192" i="12"/>
  <c r="K192" i="12"/>
  <c r="H185" i="12"/>
  <c r="I185" i="12"/>
  <c r="J185" i="12"/>
  <c r="K185" i="12"/>
  <c r="H177" i="12"/>
  <c r="I177" i="12"/>
  <c r="J177" i="12"/>
  <c r="K177" i="12"/>
  <c r="H174" i="12"/>
  <c r="I174" i="12"/>
  <c r="J174" i="12"/>
  <c r="K174" i="12"/>
  <c r="H167" i="12"/>
  <c r="I167" i="12"/>
  <c r="J167" i="12"/>
  <c r="K167" i="12"/>
  <c r="H163" i="12"/>
  <c r="I163" i="12"/>
  <c r="J163" i="12"/>
  <c r="K163" i="12"/>
  <c r="H154" i="12"/>
  <c r="I154" i="12"/>
  <c r="J154" i="12"/>
  <c r="K154" i="12"/>
  <c r="H147" i="12"/>
  <c r="I147" i="12"/>
  <c r="J147" i="12"/>
  <c r="K147" i="12"/>
  <c r="H138" i="12"/>
  <c r="I138" i="12"/>
  <c r="J138" i="12"/>
  <c r="K138" i="12"/>
  <c r="H133" i="12"/>
  <c r="I133" i="12"/>
  <c r="J133" i="12"/>
  <c r="K133" i="12"/>
  <c r="H128" i="12"/>
  <c r="I128" i="12"/>
  <c r="J128" i="12"/>
  <c r="K128" i="12"/>
  <c r="H120" i="12"/>
  <c r="I120" i="12"/>
  <c r="J120" i="12"/>
  <c r="K120" i="12"/>
  <c r="H116" i="12"/>
  <c r="I116" i="12"/>
  <c r="J116" i="12"/>
  <c r="K116" i="12"/>
  <c r="H111" i="12"/>
  <c r="I111" i="12"/>
  <c r="J111" i="12"/>
  <c r="K111" i="12"/>
  <c r="H107" i="12"/>
  <c r="I107" i="12"/>
  <c r="J107" i="12"/>
  <c r="K107" i="12"/>
  <c r="H97" i="12"/>
  <c r="I97" i="12"/>
  <c r="J97" i="12"/>
  <c r="K97" i="12"/>
  <c r="H89" i="12"/>
  <c r="I89" i="12"/>
  <c r="J89" i="12"/>
  <c r="K89" i="12"/>
  <c r="H86" i="12"/>
  <c r="I86" i="12"/>
  <c r="J86" i="12"/>
  <c r="K86" i="12"/>
  <c r="H78" i="12"/>
  <c r="I78" i="12"/>
  <c r="J78" i="12"/>
  <c r="K78" i="12"/>
  <c r="H70" i="12"/>
  <c r="I70" i="12"/>
  <c r="J70" i="12"/>
  <c r="K70" i="12"/>
  <c r="H60" i="12"/>
  <c r="I60" i="12"/>
  <c r="J60" i="12"/>
  <c r="K60" i="12"/>
  <c r="H53" i="12"/>
  <c r="I53" i="12"/>
  <c r="J53" i="12"/>
  <c r="K53" i="12"/>
  <c r="H44" i="12"/>
  <c r="I44" i="12"/>
  <c r="J44" i="12"/>
  <c r="K44" i="12"/>
  <c r="H38" i="12"/>
  <c r="I38" i="12"/>
  <c r="J38" i="12"/>
  <c r="K38" i="12"/>
  <c r="H29" i="12"/>
  <c r="I29" i="12"/>
  <c r="J29" i="12"/>
  <c r="K29" i="12"/>
  <c r="H23" i="12"/>
  <c r="I23" i="12"/>
  <c r="J23" i="12"/>
  <c r="K23" i="12"/>
  <c r="H16" i="12"/>
  <c r="I16" i="12"/>
  <c r="J16" i="12"/>
  <c r="K16" i="12"/>
  <c r="H93" i="11"/>
  <c r="I93" i="11"/>
  <c r="J93" i="11"/>
  <c r="K93" i="11"/>
  <c r="H90" i="11"/>
  <c r="I90" i="11"/>
  <c r="J90" i="11"/>
  <c r="K90" i="11"/>
  <c r="H84" i="11"/>
  <c r="I84" i="11"/>
  <c r="J84" i="11"/>
  <c r="K84" i="11"/>
  <c r="H81" i="11"/>
  <c r="I81" i="11"/>
  <c r="J81" i="11"/>
  <c r="K81" i="11"/>
  <c r="H74" i="11"/>
  <c r="I74" i="11"/>
  <c r="J74" i="11"/>
  <c r="K74" i="11"/>
  <c r="H67" i="11"/>
  <c r="I67" i="11"/>
  <c r="J67" i="11"/>
  <c r="K67" i="11"/>
  <c r="H62" i="11"/>
  <c r="I62" i="11"/>
  <c r="J62" i="11"/>
  <c r="K62" i="11"/>
  <c r="H58" i="11"/>
  <c r="I58" i="11"/>
  <c r="J58" i="11"/>
  <c r="K58" i="11"/>
  <c r="H53" i="11"/>
  <c r="I53" i="11"/>
  <c r="J53" i="11"/>
  <c r="K53" i="11"/>
  <c r="H50" i="11"/>
  <c r="I50" i="11"/>
  <c r="J50" i="11"/>
  <c r="K50" i="11"/>
  <c r="H46" i="11"/>
  <c r="I46" i="11"/>
  <c r="J46" i="11"/>
  <c r="K46" i="11"/>
  <c r="H41" i="11"/>
  <c r="I41" i="11"/>
  <c r="J41" i="11"/>
  <c r="K41" i="11"/>
  <c r="H36" i="11"/>
  <c r="I36" i="11"/>
  <c r="J36" i="11"/>
  <c r="K36" i="11"/>
  <c r="H29" i="11"/>
  <c r="I29" i="11"/>
  <c r="J29" i="11"/>
  <c r="K29" i="11"/>
  <c r="H24" i="11"/>
  <c r="I24" i="11"/>
  <c r="J24" i="11"/>
  <c r="K24" i="11"/>
  <c r="J19" i="11"/>
  <c r="K19" i="11"/>
  <c r="H95" i="18"/>
  <c r="I95" i="18"/>
  <c r="J95" i="18"/>
  <c r="K95" i="18"/>
  <c r="H91" i="18"/>
  <c r="I91" i="18"/>
  <c r="J91" i="18"/>
  <c r="K91" i="18"/>
  <c r="H89" i="18"/>
  <c r="I89" i="18"/>
  <c r="J89" i="18"/>
  <c r="K89" i="18"/>
  <c r="H86" i="18"/>
  <c r="I86" i="18"/>
  <c r="J86" i="18"/>
  <c r="K86" i="18"/>
  <c r="H80" i="18"/>
  <c r="I80" i="18"/>
  <c r="J80" i="18"/>
  <c r="K80" i="18"/>
  <c r="H77" i="18"/>
  <c r="I77" i="18"/>
  <c r="J77" i="18"/>
  <c r="K77" i="18"/>
  <c r="H75" i="18"/>
  <c r="I75" i="18"/>
  <c r="J75" i="18"/>
  <c r="K75" i="18"/>
  <c r="H69" i="18"/>
  <c r="I69" i="18"/>
  <c r="J69" i="18"/>
  <c r="K69" i="18"/>
  <c r="H61" i="18"/>
  <c r="I61" i="18"/>
  <c r="J61" i="18"/>
  <c r="K61" i="18"/>
  <c r="H57" i="18"/>
  <c r="I57" i="18"/>
  <c r="J57" i="18"/>
  <c r="K57" i="18"/>
  <c r="H53" i="18"/>
  <c r="I53" i="18"/>
  <c r="J53" i="18"/>
  <c r="K53" i="18"/>
  <c r="H45" i="18"/>
  <c r="I45" i="18"/>
  <c r="J45" i="18"/>
  <c r="K45" i="18"/>
  <c r="H41" i="18"/>
  <c r="I41" i="18"/>
  <c r="J41" i="18"/>
  <c r="K41" i="18"/>
  <c r="H32" i="18"/>
  <c r="I32" i="18"/>
  <c r="J32" i="18"/>
  <c r="K32" i="18"/>
  <c r="H26" i="18"/>
  <c r="I26" i="18"/>
  <c r="J26" i="18"/>
  <c r="K26" i="18"/>
  <c r="H21" i="18"/>
  <c r="I21" i="18"/>
  <c r="J21" i="18"/>
  <c r="K21" i="18"/>
  <c r="H17" i="18"/>
  <c r="I17" i="18"/>
  <c r="J17" i="18"/>
  <c r="K17" i="18"/>
  <c r="H12" i="18"/>
  <c r="I12" i="18"/>
  <c r="J12" i="18"/>
  <c r="K12" i="18"/>
  <c r="H136" i="19"/>
  <c r="I136" i="19"/>
  <c r="J136" i="19"/>
  <c r="K136" i="19"/>
  <c r="H129" i="19"/>
  <c r="I129" i="19"/>
  <c r="J129" i="19"/>
  <c r="K129" i="19"/>
  <c r="H124" i="19"/>
  <c r="I124" i="19"/>
  <c r="J124" i="19"/>
  <c r="K124" i="19"/>
  <c r="H117" i="19"/>
  <c r="I117" i="19"/>
  <c r="J117" i="19"/>
  <c r="K117" i="19"/>
  <c r="H111" i="19"/>
  <c r="I111" i="19"/>
  <c r="J111" i="19"/>
  <c r="K111" i="19"/>
  <c r="H101" i="19"/>
  <c r="I101" i="19"/>
  <c r="J101" i="19"/>
  <c r="K101" i="19"/>
  <c r="H94" i="19"/>
  <c r="I94" i="19"/>
  <c r="J94" i="19"/>
  <c r="K94" i="19"/>
  <c r="H89" i="19"/>
  <c r="I89" i="19"/>
  <c r="J89" i="19"/>
  <c r="K89" i="19"/>
  <c r="H84" i="19"/>
  <c r="I84" i="19"/>
  <c r="J84" i="19"/>
  <c r="K84" i="19"/>
  <c r="H77" i="19"/>
  <c r="I77" i="19"/>
  <c r="J77" i="19"/>
  <c r="K77" i="19"/>
  <c r="H63" i="19"/>
  <c r="I63" i="19"/>
  <c r="J63" i="19"/>
  <c r="K63" i="19"/>
  <c r="H54" i="19"/>
  <c r="I54" i="19"/>
  <c r="J54" i="19"/>
  <c r="K54" i="19"/>
  <c r="H52" i="19"/>
  <c r="I52" i="19"/>
  <c r="J52" i="19"/>
  <c r="K52" i="19"/>
  <c r="H47" i="19"/>
  <c r="I47" i="19"/>
  <c r="J47" i="19"/>
  <c r="K47" i="19"/>
  <c r="H39" i="19"/>
  <c r="I39" i="19"/>
  <c r="J39" i="19"/>
  <c r="K39" i="19"/>
  <c r="H28" i="19"/>
  <c r="I28" i="19"/>
  <c r="J28" i="19"/>
  <c r="K28" i="19"/>
  <c r="H22" i="19"/>
  <c r="I22" i="19"/>
  <c r="J22" i="19"/>
  <c r="K22" i="19"/>
  <c r="H17" i="19"/>
  <c r="I17" i="19"/>
  <c r="J17" i="19"/>
  <c r="K17" i="19"/>
  <c r="H9" i="19"/>
  <c r="I9" i="19"/>
  <c r="J9" i="19"/>
  <c r="K9" i="19"/>
  <c r="H19" i="11" l="1"/>
</calcChain>
</file>

<file path=xl/sharedStrings.xml><?xml version="1.0" encoding="utf-8"?>
<sst xmlns="http://schemas.openxmlformats.org/spreadsheetml/2006/main" count="4766" uniqueCount="366">
  <si>
    <t>DEPARTAMENTO</t>
  </si>
  <si>
    <t>MUNICIPALIDAD</t>
  </si>
  <si>
    <t>FF</t>
  </si>
  <si>
    <t>OF</t>
  </si>
  <si>
    <t>OG</t>
  </si>
  <si>
    <t>OG CONCEPTO</t>
  </si>
  <si>
    <t xml:space="preserve">PRODUCTO FINAL	</t>
  </si>
  <si>
    <t>PRESUPUESTO VIGENTE</t>
  </si>
  <si>
    <t>EJECUCIÓN ACUMULADA</t>
  </si>
  <si>
    <t>META PRODUCTIVA</t>
  </si>
  <si>
    <t>EJECUCIÓN PRODUCTIVA</t>
  </si>
  <si>
    <t>AULAS ENTREGADAS</t>
  </si>
  <si>
    <t>AULAS MANTENIDAS Y REPARADAS</t>
  </si>
  <si>
    <t>CORDILLERA</t>
  </si>
  <si>
    <t>GUAIRÁ</t>
  </si>
  <si>
    <t>ITAPÚA</t>
  </si>
  <si>
    <t>MISIONES</t>
  </si>
  <si>
    <t>ÑEEMBUCÚ</t>
  </si>
  <si>
    <t>SAN PEDRO</t>
  </si>
  <si>
    <t>CONSTRUCCIONES DE OBRAS DE USO INSTITUCIONAL</t>
  </si>
  <si>
    <t>COCINAS-COMEDORES ENTREGADOS</t>
  </si>
  <si>
    <t>MUNICIPALIDAD DE ANTEQUERA</t>
  </si>
  <si>
    <t>MUNICIPALIDAD DE CHORÉ</t>
  </si>
  <si>
    <t>MUNICIPALIDAD DE GRAL. ELIZARDO AQUINO</t>
  </si>
  <si>
    <t>MUNICIPALIDAD DE GRAL. RESQUÍN</t>
  </si>
  <si>
    <t>MUNICIPALIDAD DE GUAJAYVI</t>
  </si>
  <si>
    <t>MUNICIPALIDAD DE ITACURUBÍ DEL ROSARIO</t>
  </si>
  <si>
    <t>MUNICIPALIDAD DE LIBERACION</t>
  </si>
  <si>
    <t>MUNICIPALIDAD DE LIMA</t>
  </si>
  <si>
    <t>MUNICIPALIDAD DE NUEVA GERMANIA</t>
  </si>
  <si>
    <t>MUNICIPALIDAD DE SAN ESTANISLAO</t>
  </si>
  <si>
    <t>MUNICIPALIDAD DE SAN JOSÉ DEL ROSARIO</t>
  </si>
  <si>
    <t>MUNICIPALIDAD DE SAN PABLO</t>
  </si>
  <si>
    <t>MUNICIPALIDAD DE SAN VICENTE PANCHOLO</t>
  </si>
  <si>
    <t>MUNICIPALIDAD DE SANTA ROSA DEL AGUARAY</t>
  </si>
  <si>
    <t>MUNICIPALIDAD DE TACUATÍ</t>
  </si>
  <si>
    <t>MUNICIPALIDAD DE UNIÓN</t>
  </si>
  <si>
    <t>MUNICIPALIDAD DE VILLA DEL ROSARIO</t>
  </si>
  <si>
    <t>MUNICIPALIDAD DE YATAITY DEL NORTE</t>
  </si>
  <si>
    <t>MUNICIPALIDAD DE YRYBUCUÁ</t>
  </si>
  <si>
    <t>MUNICIPALIDAD DE 25 DE DICIEMBRE</t>
  </si>
  <si>
    <t>MUNICIPALIDAD DE CAPIIBARY</t>
  </si>
  <si>
    <t>MUNICIPALIDAD DE ALTOS</t>
  </si>
  <si>
    <t>MUNICIPALIDAD DE ARROYOS Y ESTEROS</t>
  </si>
  <si>
    <t>MUNICIPALIDAD DE ATYRA</t>
  </si>
  <si>
    <t>MUNICIPALIDAD DE CAACUPÉ</t>
  </si>
  <si>
    <t>MUNICIPALIDAD DE CARAGUATAY</t>
  </si>
  <si>
    <t>MUNICIPALIDAD DE EMBOSCADA</t>
  </si>
  <si>
    <t>MUNICIPALIDAD DE EUSEBIO AYALA</t>
  </si>
  <si>
    <t>MUNICIPALIDAD DE ISLA PUCÚ</t>
  </si>
  <si>
    <t>MUNICIPALIDAD DE LOMA GRANDE</t>
  </si>
  <si>
    <t>MUNICIPALIDAD DE MBOCAYATY DEL YHAGUY</t>
  </si>
  <si>
    <t>MUNICIPALIDAD DE NUEVA COLOMBIA</t>
  </si>
  <si>
    <t>MUNICIPALIDAD DE PIRIBEBUY</t>
  </si>
  <si>
    <t>MUNICIPALIDAD DE PRIMERO DE MARZO</t>
  </si>
  <si>
    <t>MUNICIPALIDAD DE SAN BERNARDINO</t>
  </si>
  <si>
    <t>MUNICIPALIDAD DE SAN JOSÉ OBRERO</t>
  </si>
  <si>
    <t>MUNICIPALIDAD DE SANTA ELENA</t>
  </si>
  <si>
    <t>MUNICIPALIDAD DE TOBATÍ</t>
  </si>
  <si>
    <t>MUNICIPALIDAD DE BORJA</t>
  </si>
  <si>
    <t>MUNICIPALIDAD DE CORONEL MARTÍNEZ</t>
  </si>
  <si>
    <t>MUNICIPALIDAD DE DR. BOTTRELL</t>
  </si>
  <si>
    <t>MUNICIPALIDAD DE FÉLIX PÉREZ CARDOZO</t>
  </si>
  <si>
    <t>MUNICIPALIDAD DE GRAL. EUGENIO A. GARAY</t>
  </si>
  <si>
    <t>MUNICIPALIDAD DE INDEPENDENCIA</t>
  </si>
  <si>
    <t>MUNICIPALIDAD DE ITAPÉ</t>
  </si>
  <si>
    <t>MUNICIPALIDAD DE ITURBE</t>
  </si>
  <si>
    <t>MUNICIPALIDAD DE JOSÉ FASSARDI</t>
  </si>
  <si>
    <t>MUNICIPALIDAD DE MAURICIO JOSÉ TROCHE</t>
  </si>
  <si>
    <t>MUNICIPALIDAD DE MBOCAYATY DEL GUAIRÁ</t>
  </si>
  <si>
    <t>MUNICIPALIDAD DE NATALICIO TALAVERA</t>
  </si>
  <si>
    <t>MUNICIPALIDAD DE ÑUMI</t>
  </si>
  <si>
    <t>MUNICIPALIDAD DE PASO YOBAI</t>
  </si>
  <si>
    <t>MUNICIPALIDAD DE SAN SALVADOR</t>
  </si>
  <si>
    <t>MUNICIPALIDAD DE TEBICUARY</t>
  </si>
  <si>
    <t>MUNICIPALIDAD DE VILLARRICA</t>
  </si>
  <si>
    <t>MUNICIPALIDAD DE YATAITY DEL GUAIRÁ</t>
  </si>
  <si>
    <t>MUNICIPALIDAD DE ALTO VERÁ</t>
  </si>
  <si>
    <t>MUNICIPALIDAD DE BELLA VISTA - ITAPÚA</t>
  </si>
  <si>
    <t>MUNICIPALIDAD DE CAMBYRETÁ</t>
  </si>
  <si>
    <t>MUNICIPALIDAD DE CAPITÁN MEZA</t>
  </si>
  <si>
    <t>MUNICIPALIDAD DE CAPITÁN MIRANDA</t>
  </si>
  <si>
    <t>MUNICIPALIDAD DE CÁRLOS ANTONIO LÓPEZ</t>
  </si>
  <si>
    <t>MUNICIPALIDAD DE CARMEN DEL PARANÁ</t>
  </si>
  <si>
    <t>MUNICIPALIDAD DE CORONEL BOGADO</t>
  </si>
  <si>
    <t>MUNICIPALIDAD DE EDELIRA</t>
  </si>
  <si>
    <t>MUNICIPALIDAD DE ENCARNACIÓN</t>
  </si>
  <si>
    <t>MUNICIPALIDAD DE FRAM</t>
  </si>
  <si>
    <t>MUNICIPALIDAD DE GENERAL ARTIGAS</t>
  </si>
  <si>
    <t>MUNICIPALIDAD DE GENERAL DELGADO</t>
  </si>
  <si>
    <t>MUNICIPALIDAD DE HOHENAU</t>
  </si>
  <si>
    <t>MUNICIPALIDAD DE ITAPÚA POTY</t>
  </si>
  <si>
    <t>MUNICIPALIDAD DE JESÚS</t>
  </si>
  <si>
    <t>MUNICIPALIDAD DE JOSÉ LEANDRO OVIEDO</t>
  </si>
  <si>
    <t>MUNICIPALIDAD DE LA PAZ</t>
  </si>
  <si>
    <t>MUNICIPALIDAD DE MAYOR OTAÑO</t>
  </si>
  <si>
    <t>MUNICIPALIDAD DE NATALIO</t>
  </si>
  <si>
    <t>MUNICIPALIDAD DE NUEVA ALBORADA</t>
  </si>
  <si>
    <t>MUNICIPALIDAD DE OBLIGADO</t>
  </si>
  <si>
    <t>MUNICIPALIDAD DE PIRAPÓ</t>
  </si>
  <si>
    <t>MUNICIPALIDAD DE SAN COSME Y DAMIÁN</t>
  </si>
  <si>
    <t>MUNICIPALIDAD DE SAN JUAN DEL PARANÁ</t>
  </si>
  <si>
    <t>MUNICIPALIDAD DE SAN PEDRO DEL PARANÁ</t>
  </si>
  <si>
    <t>MUNICIPALIDAD DE SAN RAFAEL DEL PARANÁ</t>
  </si>
  <si>
    <t>MUNICIPALIDAD DE TOMÁS ROMERO PEREIRA</t>
  </si>
  <si>
    <t>MUNICIPALIDAD DE TRINIDAD</t>
  </si>
  <si>
    <t>MUNICIPALIDAD DE YATYTAY</t>
  </si>
  <si>
    <t>MUNICIPALIDAD DE AYOLAS</t>
  </si>
  <si>
    <t>MUNICIPALIDAD DE SAN IGNACIO</t>
  </si>
  <si>
    <t>MUNICIPALIDAD DE SAN JUAN BAUTISTA</t>
  </si>
  <si>
    <t>MUNICIPALIDAD DE SAN MIGUEL</t>
  </si>
  <si>
    <t>MUNICIPALIDAD DE SAN PATRICIO</t>
  </si>
  <si>
    <t>MUNICIPALIDAD DE SANTA MARÍA</t>
  </si>
  <si>
    <t>MUNICIPALIDAD DE SANTA ROSA MISIONES</t>
  </si>
  <si>
    <t>MUNICIPALIDAD DE SANTIAGO</t>
  </si>
  <si>
    <t>MUNICIPALIDAD DE VILLA FLORIDA</t>
  </si>
  <si>
    <t>MUNICIPALIDAD DE YABEBYRY</t>
  </si>
  <si>
    <t>MUNICIPALIDAD DE ALBERDI</t>
  </si>
  <si>
    <t>MUNICIPALIDAD DE CERRITO</t>
  </si>
  <si>
    <t>MUNICIPALIDAD DE DESMOCHADOS</t>
  </si>
  <si>
    <t>MUNICIPALIDAD DE GRAL. JOSÉ EDUVIGIS DÍAZ</t>
  </si>
  <si>
    <t>MUNICIPALIDAD DE GUAZU CUÁ</t>
  </si>
  <si>
    <t>MUNICIPALIDAD DE HUMAITÁ</t>
  </si>
  <si>
    <t>MUNICIPALIDAD DE ISLA UMBÚ</t>
  </si>
  <si>
    <t>MUNICIPALIDAD DE LAURELES</t>
  </si>
  <si>
    <t>MUNICIPALIDAD DE MAYOR JOSÉ D. MARTINEZ</t>
  </si>
  <si>
    <t>MUNICIPALIDAD DE PASO DE PATRIA</t>
  </si>
  <si>
    <t>MUNICIPALIDAD DE PILAR</t>
  </si>
  <si>
    <t xml:space="preserve">MUNICIPALIDAD DE SAN JUAN BAUTISTA </t>
  </si>
  <si>
    <t>MUNICIPALIDAD DE TACUARAS</t>
  </si>
  <si>
    <t>MUNICIPALIDAD DE VILLA OLIVA</t>
  </si>
  <si>
    <t>MUNICIPALIDAD DE VILLALBÍN</t>
  </si>
  <si>
    <t>CONSTRUCCIONES DE OBRAS DE USO PÚBLICO</t>
  </si>
  <si>
    <t>EQUIPOS EDUCATIVOS Y RECREACIONALES</t>
  </si>
  <si>
    <t>ADQUISICIONES DE EQUIPOS DE COMPUTACIÓN</t>
  </si>
  <si>
    <t xml:space="preserve">DEUDAS PENDIENTES DE PAGO DE GASTOS DE CAPITAL DE EJERCICIOS ANTERIORES 
</t>
  </si>
  <si>
    <t>ADQUISICIONES DE MUEBLES Y ENSERES</t>
  </si>
  <si>
    <t>CAMINOS EMPEDRADOS CONSTRUIDOS</t>
  </si>
  <si>
    <t>BAÑOS ENTREGADOS</t>
  </si>
  <si>
    <t>BAÑOS MANTENIDOS Y REPARADOS</t>
  </si>
  <si>
    <t>CERCADO DE ESCUELAS CONSTRUIDOS</t>
  </si>
  <si>
    <t>POLIDEPORTIVOS CONSTRUIDOS-REPARADOS</t>
  </si>
  <si>
    <t>MANTENIMIENTO Y REPARACION DE CAMINOS</t>
  </si>
  <si>
    <t>PARQUES INFANTILES EQUIPADOS</t>
  </si>
  <si>
    <t>EQUIPOS INFORMATICOS ADQUIRIDOS PARA LA GENERACION DE VALOR PUBLICO</t>
  </si>
  <si>
    <t>GESTION ADMINISTRATIVA PARA LA GENERACION DE VALOR PUBLICO</t>
  </si>
  <si>
    <t>MESAS PEDAGOGICAS ADQUIRIDAS PARA AULAS</t>
  </si>
  <si>
    <t>SILLAS PEDAGOGICAS ADQUIRIDAS PARA AULAS</t>
  </si>
  <si>
    <t>SALONES MULTIUSOS ENTREGADOS</t>
  </si>
  <si>
    <t>CAMINOS EMPEDRADOS MANTENIDOS Y REPARADOS</t>
  </si>
  <si>
    <t>CAMINEROS CONSTRUIDOS</t>
  </si>
  <si>
    <t>PISTA DEPORTIVAS ENTREGADAS</t>
  </si>
  <si>
    <t>ARMARIOS Y ENSERES ADQUIRIDOS PARA AULAS</t>
  </si>
  <si>
    <t>GALPONES CONSTRUIDOS-REPARADOS</t>
  </si>
  <si>
    <t>PLAZAS, PARQUES Y ESPACIOS DEPORTIVOS CONSTRUIDOS</t>
  </si>
  <si>
    <t>PATIO DE HONOR PARA LA FORMACION ENTREGADOS</t>
  </si>
  <si>
    <t>MUNICIPALIDAD DE BENJAMÍN ACEVAL</t>
  </si>
  <si>
    <t>30028 - CAMINOS EMPEDRADOS MANTENIDOS Y REPARADOS</t>
  </si>
  <si>
    <t>30040 - COCINAS-COMEDORES ENTREGADOS</t>
  </si>
  <si>
    <t>30061 - GESTION ADMINISTRATIVA PARA LA GENERACION DE VALOR PUBLICO</t>
  </si>
  <si>
    <t>MUNICIPALIDAD DE CAMPO ACEVAL</t>
  </si>
  <si>
    <t>30012 - AULAS MANTENIDAS Y REPARADAS</t>
  </si>
  <si>
    <t>30015 - BAÑOS ENTREGADOS</t>
  </si>
  <si>
    <t>30038 - CERCADO DE ESCUELAS CONSTRUIDOS</t>
  </si>
  <si>
    <t>MUNICIPALIDAD DE JOSÉ FALCÓN</t>
  </si>
  <si>
    <t>30011 - AULAS ENTREGADAS</t>
  </si>
  <si>
    <t>30084 - MESAS ADQUIRIDAS PARA AULAS</t>
  </si>
  <si>
    <t>30137 - SILLAS ADQUIRIDAS PARA AULAS</t>
  </si>
  <si>
    <t>MUNICIPALIDAD DE NANAWA</t>
  </si>
  <si>
    <t>30079 - MANTENIMIENTO Y REPARACION DE CAMINOS</t>
  </si>
  <si>
    <t>30107 - POLIDEPORTIVOS CONSTRUIDOS-REPARADOS</t>
  </si>
  <si>
    <t>MUNICIPALIDAD DE TENIENTE ESTEBAN MARTINEZ</t>
  </si>
  <si>
    <t>30085 - MESAS PEDAGOGICAS ADQUIRIDAS PARA AULAS</t>
  </si>
  <si>
    <t xml:space="preserve">MUNICIPALIDAD DE TENIENTE 1° MANUEL IRALA </t>
  </si>
  <si>
    <t>MUNICIPALIDAD DE VILLA HAYES</t>
  </si>
  <si>
    <t>MUNICIPALIDAD NUEVA ASUNCION</t>
  </si>
  <si>
    <t>30016 - BAÑOS MANTENIDOS Y REPARADOS</t>
  </si>
  <si>
    <t>30098 - PARQUES INFANTILES ENTREGADOS</t>
  </si>
  <si>
    <t>PRESIDENTE HAYES</t>
  </si>
  <si>
    <t>PARAGUARI</t>
  </si>
  <si>
    <t>MUNICIPALIDAD DE ACAHAY</t>
  </si>
  <si>
    <t>30106 - PLAZAS, PARQUES Y ESPACIOS DEPORTIVOS CONSTRUIDOS</t>
  </si>
  <si>
    <t>MUNICIPALIDAD DE CAAPUCÚ</t>
  </si>
  <si>
    <t>30099 - PARQUES INFANTILES EQUIPADOS</t>
  </si>
  <si>
    <t>MUNICIPALIDAD DE CARAPEGUÁ</t>
  </si>
  <si>
    <t>30053 - ESCRITORIOS ADQUIRIDOS PARA AULAS</t>
  </si>
  <si>
    <t>MUNICIPALIDAD DE ESCOBAR</t>
  </si>
  <si>
    <t xml:space="preserve">MUNICIPALIDAD DE GRAL. BERNARDINO </t>
  </si>
  <si>
    <t>MUNICIPALIDAD DE LA COLMENA</t>
  </si>
  <si>
    <t>30152 - VEREDAS CONSTRUIDAS</t>
  </si>
  <si>
    <t>30113 - PUPITRES ADQUIRIDOS PARA AULAS</t>
  </si>
  <si>
    <t>MUNICIPALIDAD DE MARÍA ANTONIA</t>
  </si>
  <si>
    <t>MUNICIPALIDAD DE MBUYAPEY</t>
  </si>
  <si>
    <t>MUNICIPALIDAD DE PARAGUARÍ</t>
  </si>
  <si>
    <t>30027 - CAMINOS EMPEDRADOS CONSTRUIDOS</t>
  </si>
  <si>
    <t>MUNICIPALIDAD DE PIRAYÚ</t>
  </si>
  <si>
    <t>30092 - OFICINAS ADMINISTRATIVAS REPARADAS</t>
  </si>
  <si>
    <t>30105 - PIZARRAS ADQUIRIDAS PARA AULAS</t>
  </si>
  <si>
    <t>30019 - BEBEDEROS ENTREGADOS- LAVAMANOS ENTREGADOS</t>
  </si>
  <si>
    <t>MUNICIPALIDAD DE QUIINDY</t>
  </si>
  <si>
    <t>MUNICIPALIDAD DE QUYQUYHO</t>
  </si>
  <si>
    <t xml:space="preserve">MUNICIPALIDAD DE SAN ROQUE GONZÁLEZ DE </t>
  </si>
  <si>
    <t>MUNICIPALIDAD DE SAPUCAI</t>
  </si>
  <si>
    <t>MUNICIPALIDAD DE TEBICUARYMI</t>
  </si>
  <si>
    <t>MUNICIPALIDAD DE YAGUARON</t>
  </si>
  <si>
    <t>MUNICIPALIDAD DE YBYCUI</t>
  </si>
  <si>
    <t>30103 - PISTA DEPORTIVAS ENTREGADAS</t>
  </si>
  <si>
    <t>MUNICIPALIDAD DE YBYTIMI</t>
  </si>
  <si>
    <t>30005 - ARMARIOS Y ENSERES ADQUIRIDOS PARA AULAS</t>
  </si>
  <si>
    <t>30051 - EQUIPOS INFORMATICOS ADQUIRIDOS PARA LA GENERACION DE VALOR PUBLICO</t>
  </si>
  <si>
    <t>ADQUISICIONES DE EQUIPOS DE OFICINA</t>
  </si>
  <si>
    <t>30130 - SALONES MULTIUSOS ENTREGADOS</t>
  </si>
  <si>
    <t>MUNICIPALIDAD DE VILLA FRANCA</t>
  </si>
  <si>
    <t>30101 - PATIO DE HONOR PARA LA FORMACION ENTREGADOS</t>
  </si>
  <si>
    <t>30138 - SILLAS PEDAGOGICAS ADQUIRIDAS PARA AULAS</t>
  </si>
  <si>
    <t>30029 - CAMINOS ENRIPIADOS CONSTRUIDOS</t>
  </si>
  <si>
    <t>30036 - CANTINAS ENTREGADAS</t>
  </si>
  <si>
    <t>30058 - GALPONES CONSTRUIDOS-REPARADOS</t>
  </si>
  <si>
    <t>30080 - MANTENIMIENTO Y REPARACION DE PUENTES</t>
  </si>
  <si>
    <t>30056 - GALERIAS CONSTRUIDAS</t>
  </si>
  <si>
    <t>30091 - OFICINAS ADMINISTRATIVAS ENTREGADAS</t>
  </si>
  <si>
    <t>30102 - PATIO DE HONOR REPARADOS</t>
  </si>
  <si>
    <t>30014 - AULAS TEMATICAS MANTENIDAS Y REPARADAS</t>
  </si>
  <si>
    <t>30129 - SALAS DE INFORMATICA ENTREGADAS</t>
  </si>
  <si>
    <t>30013 - AULAS TEMATICAS</t>
  </si>
  <si>
    <t>30025 - CAMINEROS CONSTRUIDOS</t>
  </si>
  <si>
    <t>30030 - CAMINOS ENRIPIADOS MANTENIDOS Y REPARADOS</t>
  </si>
  <si>
    <t>MAQUINARIAS Y EQUIPOS INDUSTRIALES</t>
  </si>
  <si>
    <t>30059 - GENERADORES DE ENERGIA ADQUIRIDOS PARA LA GENERACION DE VALOR PUBLICO</t>
  </si>
  <si>
    <t>MUNICIPALIDAD DE AREGUA</t>
  </si>
  <si>
    <t>MUNICIPALIDAD DE CAPIATÁ</t>
  </si>
  <si>
    <t>MUNICIPALIDAD DE FERNANDO DE LA MORA</t>
  </si>
  <si>
    <t>MUNICIPALIDAD DE GUARAMBARÉ</t>
  </si>
  <si>
    <t>MUNICIPALIDAD DE ITÁ</t>
  </si>
  <si>
    <t>MUNICIPALIDAD DE ITAUGUA</t>
  </si>
  <si>
    <t>MUNICIPALIDAD DE J. AUGUSTO SALDIVAR</t>
  </si>
  <si>
    <t>MUNICIPALIDAD DE LAMBARÉ</t>
  </si>
  <si>
    <t>MUNICIPALIDAD DE LIMPIO</t>
  </si>
  <si>
    <t>MUNICIPALIDAD DE LUQUE</t>
  </si>
  <si>
    <t>MUNICIPALIDAD DE MARIANO ROQUE ALONSO</t>
  </si>
  <si>
    <t>MUNICIPALIDAD DE NUEVA ITALIA</t>
  </si>
  <si>
    <t>MUNICIPALIDAD DE ÑEMBY</t>
  </si>
  <si>
    <t>MUNICIPALIDAD DE SAN ANTONIO</t>
  </si>
  <si>
    <t>MUNICIPALIDAD DE SAN LORENZO</t>
  </si>
  <si>
    <t>MUNICIPALIDAD DE VILLA ELISA</t>
  </si>
  <si>
    <t>MUNICIPALIDAD DE VILLETA</t>
  </si>
  <si>
    <t>MUNICIPALIDAD DE YPACARAI</t>
  </si>
  <si>
    <t>MUNICIPALIDAD DE YPANÉ</t>
  </si>
  <si>
    <t>CENTRAL</t>
  </si>
  <si>
    <t>MUNICIPALIDAD DE ITACURUBÍ DE LAS CORDILLERAS</t>
  </si>
  <si>
    <t>MUNICIPALIDAD DE SAN PEDRO DEL PARANA</t>
  </si>
  <si>
    <t>CONCEPCIÓN</t>
  </si>
  <si>
    <t>MUNICIPALIDAD DE ARROYITO</t>
  </si>
  <si>
    <t>MUNICIPALIDAD DE AZOTEY</t>
  </si>
  <si>
    <t>MUNICIPALIDAD DE BELÉN</t>
  </si>
  <si>
    <t>MUNICIPALIDAD DE CONCEPCIÓN</t>
  </si>
  <si>
    <t>MUNICIPALIDAD DE HORQUETA</t>
  </si>
  <si>
    <t>MUNICIPALIDAD DE LORETO</t>
  </si>
  <si>
    <t>MUNICIPALIDAD DE PASO HORQUETA</t>
  </si>
  <si>
    <t>MUNICIPALIDAD DE SAN ALFREDO</t>
  </si>
  <si>
    <t>MUNICIPALIDAD DE SAN CARLOS DEL APA</t>
  </si>
  <si>
    <t>MUNICIPALIDAD DE SAN LÁZARO</t>
  </si>
  <si>
    <t>MUNICIPALIDAD DE SARGENTO JOSE FELIX LOPEZ</t>
  </si>
  <si>
    <t>MUNICIPALIDAD DE YBY YAÚ</t>
  </si>
  <si>
    <t>MUNICIPALIDAD ITACUA</t>
  </si>
  <si>
    <t>MUNICIPALIDAD DE CORPUS CHRISTI</t>
  </si>
  <si>
    <t xml:space="preserve">MUNICIPALIDAD DE GRAL. FRANCISCO CABALLERO </t>
  </si>
  <si>
    <t>MUNICIPALIDAD DE ITANARÁ</t>
  </si>
  <si>
    <t>MUNICIPALIDAD DE KATUETE</t>
  </si>
  <si>
    <t xml:space="preserve">MUNICIPALIDAD DE LA PALOMA DEL ESPIRITU </t>
  </si>
  <si>
    <t>MAQUINARIAS Y EQUIPOS AGROPECUARIOS E INDUSTRIALES</t>
  </si>
  <si>
    <t>30066 - HUERTAS ESCOLARES EQUIPADAS</t>
  </si>
  <si>
    <t>MUNICIPALIDAD DE LAUREL</t>
  </si>
  <si>
    <t>MUNICIPALIDAD DE MARACANÁ</t>
  </si>
  <si>
    <t>MUNICIPALIDAD DE NUEVA ESPERANZA</t>
  </si>
  <si>
    <t>MUNICIPALIDAD DE PUERTO ADELA</t>
  </si>
  <si>
    <t>MUNICIPALIDAD DE SALTO DEL GUAIRÁ</t>
  </si>
  <si>
    <t>MUNICIPALIDAD DE VILLA CURUGUATY</t>
  </si>
  <si>
    <t>MUNICIPALIDAD DE VILLA YGATIMÍ</t>
  </si>
  <si>
    <t>MUNICIPALIDAD DE YASY CAÑY</t>
  </si>
  <si>
    <t>MUNICIPALIDAD DE YBY PYTA</t>
  </si>
  <si>
    <t>30112 - PUENTES CONSTRUIDOS</t>
  </si>
  <si>
    <t>MUNICIPALIDAD DE YPEJHU</t>
  </si>
  <si>
    <t>MUNICIPALIDAD DE YVYRAROBANA</t>
  </si>
  <si>
    <t>CANINDEYU</t>
  </si>
  <si>
    <t>CAAGUAZU</t>
  </si>
  <si>
    <t>MUNICIPALIDAD DE CAAGUAZÚ</t>
  </si>
  <si>
    <t>MUNICIPALIDAD DE CARAYAÓ</t>
  </si>
  <si>
    <t>MUNICIPALIDAD DE CORONEL OVIEDO</t>
  </si>
  <si>
    <t>30139 - SISTEMAS DE ABASTECIMIENTO DE AGUA CONSTRUIDOS</t>
  </si>
  <si>
    <t>MUNICIPALIDAD DE DR. CECILIO BÁEZ</t>
  </si>
  <si>
    <t>MUNICIPALIDAD DE J. EULOGIO ESTIGARRIBIA</t>
  </si>
  <si>
    <t>MUNICIPALIDAD DE JOSÉ DOMINGO OCAMPOS</t>
  </si>
  <si>
    <t>MUNICIPALIDAD DE JUAN MANUEL FRUTOS</t>
  </si>
  <si>
    <t>MUNICIPALIDAD DE LA PASTORA</t>
  </si>
  <si>
    <t xml:space="preserve">MUNICIPALIDAD DE MCAL. FRANCISCO SOLANO </t>
  </si>
  <si>
    <t>MUNICIPALIDAD DE NUEVA LONDRES</t>
  </si>
  <si>
    <t>MUNICIPALIDAD DE NUEVA TOLEDO</t>
  </si>
  <si>
    <t>MUNICIPALIDAD DE RAÚL ARSENIO OVIEDO</t>
  </si>
  <si>
    <t>30104 - PISTA DEPORTIVAS REPARADAS</t>
  </si>
  <si>
    <t>MUNICIPALIDAD DE REPATRIACIÓN</t>
  </si>
  <si>
    <t>MUNICIPALIDAD DE R.I. 3 CORRALES</t>
  </si>
  <si>
    <t>MUNICIPALIDAD DE SAN JOAQUÍN</t>
  </si>
  <si>
    <t>MUNICIPALIDAD DE SAN JOSÉ DE LOS ARROYOS</t>
  </si>
  <si>
    <t>MUNICIPALIDAD DE SANTA ROSA DEL MBUTUY</t>
  </si>
  <si>
    <t>MUNICIPALIDAD DE SIMÓN BOLIVAR</t>
  </si>
  <si>
    <t>MUNICIPALIDAD DE TEMBIAPORA</t>
  </si>
  <si>
    <t>30032 - CAMINOS TERRAPLENADOS MANTENIDOS Y REPARADOS</t>
  </si>
  <si>
    <t>MUNICIPALIDAD DE VAQUERÍA</t>
  </si>
  <si>
    <t>MUNICIPALIDAD DE YHÚ</t>
  </si>
  <si>
    <t>MUNICIPALIDAD DE 3 DE FEBRERO</t>
  </si>
  <si>
    <t>30026 - CAMINEROS REPARADOS</t>
  </si>
  <si>
    <t>AMAMBAY</t>
  </si>
  <si>
    <t>MUNICIPALIDAD DE BELLA VISTA - AMAMBAY</t>
  </si>
  <si>
    <t>MUNICIPALIDAD DE CAPITÁN BADO</t>
  </si>
  <si>
    <t>MUNICIPALIDAD DE CERRO CORA</t>
  </si>
  <si>
    <t>MUNICIPALIDAD DE KARAPAI</t>
  </si>
  <si>
    <t>MUNICIPALIDAD DE PEDRO JUAN CABALLERO</t>
  </si>
  <si>
    <t>MUNICIPALIDAD DE ZANJA PYTA</t>
  </si>
  <si>
    <t>CAAZAPA</t>
  </si>
  <si>
    <t>MUNICIPALIDAD DE AVAÍ</t>
  </si>
  <si>
    <t>MUNICIPALIDAD DE BUENA VISTA</t>
  </si>
  <si>
    <t>MUNICIPALIDAD DE CAAZAPÁ</t>
  </si>
  <si>
    <t>MUNICIPALIDAD DE FULGENCIO YEGROS</t>
  </si>
  <si>
    <t>MUNICIPALIDAD DE GRAL. HIGINIO MORÍNIGO</t>
  </si>
  <si>
    <t>MUNICIPALIDAD DE MACIEL</t>
  </si>
  <si>
    <t>MUNICIPALIDAD DE MOISÉS BERTONI</t>
  </si>
  <si>
    <t>MUNICIPALIDAD DE SAN JUAN NEPOMUCENO</t>
  </si>
  <si>
    <t>MUNICIPALIDAD DE TAVAÍ</t>
  </si>
  <si>
    <t>MUNICIPALIDAD DE YUTY</t>
  </si>
  <si>
    <t>MUNICIPALIDAD DE 3 DE MAYO</t>
  </si>
  <si>
    <t>ALTOP PARAGUAY</t>
  </si>
  <si>
    <t>MUNICIPALIDAD DE BAHIA NEGRA</t>
  </si>
  <si>
    <t>MUNICIPALIDAD DE CARMELO PERALTA</t>
  </si>
  <si>
    <t>MUNICIPALIDAD DE PUERTO CASADO</t>
  </si>
  <si>
    <t>BOQUERON</t>
  </si>
  <si>
    <t>MUNICIPALIDAD DE BOQUERÓN</t>
  </si>
  <si>
    <t>MUNICIPALIDAD DE FILADELFIA</t>
  </si>
  <si>
    <t>MUNICIPALIDAD DE JOSÉ FÉLIX ESTIGARRIBIA</t>
  </si>
  <si>
    <t>MUNICIPALIDAD DE LOMA PLATA</t>
  </si>
  <si>
    <t>ALTO PARANA</t>
  </si>
  <si>
    <t>MUNICIPALIDAD DE CIUDAD DEL ESTE</t>
  </si>
  <si>
    <t>MUNICIPALIDAD DE DOMINGO MARTÍNEZ DE IRALA</t>
  </si>
  <si>
    <t>MUNICIPALIDAD DE DR. RAUL PEÑA</t>
  </si>
  <si>
    <t>MUNICIPALIDAD DE HERNANDARIAS</t>
  </si>
  <si>
    <t>MUNICIPALIDAD DE IRUÑA</t>
  </si>
  <si>
    <t>MUNICIPALIDAD DE ITAKYRY</t>
  </si>
  <si>
    <t>MUNICIPALIDAD DE JUAN E. O'LEARY</t>
  </si>
  <si>
    <t>MUNICIPALIDAD DE JUAN LEÓN MALLORQUÍN</t>
  </si>
  <si>
    <t>MUNICIPALIDAD DE LOS CEDRALES</t>
  </si>
  <si>
    <t>MUNICIPALIDAD DE MBARACAYÚ</t>
  </si>
  <si>
    <t>MUNICIPALIDAD DE MINGA GUAZÚ</t>
  </si>
  <si>
    <t>MUNICIPALIDAD DE MINGA PORÁ</t>
  </si>
  <si>
    <t>MUNICIPALIDAD DE NARANJAL</t>
  </si>
  <si>
    <t>MUNICIPALIDAD DE ÑACUNDAY</t>
  </si>
  <si>
    <t>MUNICIPALIDAD DE PRESIDENTE FRANCO</t>
  </si>
  <si>
    <t>MUNICIPALIDAD DE SAN ALBERTO</t>
  </si>
  <si>
    <t>MUNICIPALIDAD DE SAN CRISTOBAL</t>
  </si>
  <si>
    <t>MUNICIPALIDAD DE SANTA FÉ DEL PARANÁ</t>
  </si>
  <si>
    <t>MUNICIPALIDAD DE SANTA RITA</t>
  </si>
  <si>
    <t>MUNICIPALIDAD DE SANTA ROSA DEL MONDAY</t>
  </si>
  <si>
    <t>MUNICIPALIDAD DE TAVAPY</t>
  </si>
  <si>
    <t>EQUIPOS DE TRANSPORTE</t>
  </si>
  <si>
    <t>30124 - RODADOS ADQUIRIDOS PARA LA GENERACION DE VALOR PUBLICO</t>
  </si>
  <si>
    <t>MUNICIPALIDAD DE YGUAZÚ</t>
  </si>
  <si>
    <t>GASTOS CAPITAL - FONAE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</si>
</sst>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_(* #,##0_);_(* \(#,##0\);_(* &quot;-&quot;??_);_(@_)"/>
    <numFmt numFmtId="168" formatCode="_-* #,##0_-;\-* #,##0_-;_-* &quot;-&quot;??_-;_-@_-"/>
    <numFmt numFmtId="169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5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164" fontId="0" fillId="0" borderId="0" xfId="3" applyFont="1"/>
    <xf numFmtId="164" fontId="2" fillId="3" borderId="1" xfId="3" applyFont="1" applyFill="1" applyBorder="1" applyAlignment="1">
      <alignment horizontal="center" vertical="center" wrapText="1"/>
    </xf>
    <xf numFmtId="164" fontId="0" fillId="2" borderId="1" xfId="3" applyFont="1" applyFill="1" applyBorder="1" applyAlignment="1">
      <alignment horizontal="center" vertical="center"/>
    </xf>
    <xf numFmtId="164" fontId="0" fillId="0" borderId="0" xfId="3" applyFont="1" applyAlignment="1">
      <alignment horizontal="center"/>
    </xf>
    <xf numFmtId="164" fontId="0" fillId="2" borderId="1" xfId="3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3" applyNumberFormat="1" applyFont="1"/>
    <xf numFmtId="3" fontId="2" fillId="3" borderId="1" xfId="0" applyNumberFormat="1" applyFont="1" applyFill="1" applyBorder="1" applyAlignment="1">
      <alignment horizontal="center" vertical="center" wrapText="1"/>
    </xf>
    <xf numFmtId="3" fontId="2" fillId="3" borderId="1" xfId="3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left" vertical="center" indent="1"/>
    </xf>
    <xf numFmtId="3" fontId="4" fillId="0" borderId="1" xfId="4" applyNumberFormat="1" applyFont="1" applyFill="1" applyBorder="1" applyAlignment="1">
      <alignment horizontal="center" vertical="center"/>
    </xf>
    <xf numFmtId="169" fontId="0" fillId="2" borderId="1" xfId="0" applyNumberFormat="1" applyFill="1" applyBorder="1" applyAlignment="1">
      <alignment horizontal="center" vertical="center" wrapText="1"/>
    </xf>
    <xf numFmtId="169" fontId="0" fillId="2" borderId="1" xfId="4" applyNumberFormat="1" applyFon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left" vertical="center" indent="1"/>
    </xf>
    <xf numFmtId="0" fontId="0" fillId="0" borderId="2" xfId="0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4" fillId="0" borderId="2" xfId="4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0" xfId="3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9" fontId="0" fillId="0" borderId="0" xfId="0" applyNumberFormat="1" applyFill="1" applyBorder="1" applyAlignment="1">
      <alignment horizontal="center" vertical="center" wrapText="1"/>
    </xf>
    <xf numFmtId="169" fontId="0" fillId="0" borderId="0" xfId="4" applyNumberFormat="1" applyFont="1" applyFill="1" applyBorder="1" applyAlignment="1">
      <alignment horizontal="center" vertical="center"/>
    </xf>
    <xf numFmtId="0" fontId="0" fillId="0" borderId="0" xfId="4" applyNumberFormat="1" applyFont="1" applyFill="1" applyBorder="1" applyAlignment="1">
      <alignment horizontal="center" vertical="center"/>
    </xf>
    <xf numFmtId="3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3" fontId="0" fillId="0" borderId="0" xfId="3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3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3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3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center" vertical="center" wrapText="1"/>
    </xf>
    <xf numFmtId="3" fontId="1" fillId="0" borderId="0" xfId="2" applyNumberFormat="1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3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indent="1"/>
    </xf>
    <xf numFmtId="3" fontId="0" fillId="0" borderId="1" xfId="4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2" borderId="1" xfId="0" applyFont="1" applyFill="1" applyBorder="1" applyAlignment="1">
      <alignment horizontal="center" vertical="center"/>
    </xf>
    <xf numFmtId="164" fontId="0" fillId="0" borderId="1" xfId="3" applyFont="1" applyFill="1" applyBorder="1" applyAlignment="1">
      <alignment horizontal="center" vertical="center" wrapText="1"/>
    </xf>
    <xf numFmtId="169" fontId="0" fillId="2" borderId="1" xfId="0" applyNumberFormat="1" applyFont="1" applyFill="1" applyBorder="1" applyAlignment="1">
      <alignment horizontal="center" vertical="center"/>
    </xf>
    <xf numFmtId="169" fontId="5" fillId="2" borderId="1" xfId="2" applyNumberFormat="1" applyFont="1" applyFill="1" applyBorder="1" applyAlignment="1">
      <alignment horizontal="center" vertical="center"/>
    </xf>
    <xf numFmtId="169" fontId="0" fillId="2" borderId="1" xfId="0" applyNumberFormat="1" applyFont="1" applyFill="1" applyBorder="1" applyAlignment="1">
      <alignment horizontal="center" vertical="center" wrapText="1"/>
    </xf>
    <xf numFmtId="0" fontId="0" fillId="2" borderId="1" xfId="3" applyNumberFormat="1" applyFont="1" applyFill="1" applyBorder="1" applyAlignment="1">
      <alignment horizontal="center" vertical="center" wrapText="1"/>
    </xf>
    <xf numFmtId="167" fontId="1" fillId="0" borderId="1" xfId="2" applyNumberFormat="1" applyFont="1" applyFill="1" applyBorder="1" applyAlignment="1">
      <alignment vertical="center"/>
    </xf>
    <xf numFmtId="167" fontId="1" fillId="0" borderId="1" xfId="2" applyNumberFormat="1" applyFont="1" applyFill="1" applyBorder="1" applyAlignment="1">
      <alignment horizontal="right" vertical="center"/>
    </xf>
    <xf numFmtId="169" fontId="5" fillId="2" borderId="1" xfId="2" applyNumberFormat="1" applyFont="1" applyFill="1" applyBorder="1" applyAlignment="1">
      <alignment horizontal="center" vertical="center" wrapText="1"/>
    </xf>
    <xf numFmtId="169" fontId="5" fillId="2" borderId="1" xfId="3" applyNumberFormat="1" applyFont="1" applyFill="1" applyBorder="1" applyAlignment="1">
      <alignment horizontal="center" vertical="center" wrapText="1"/>
    </xf>
    <xf numFmtId="169" fontId="0" fillId="2" borderId="1" xfId="3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8" fontId="0" fillId="0" borderId="1" xfId="4" applyNumberFormat="1" applyFont="1" applyFill="1" applyBorder="1" applyAlignment="1">
      <alignment horizontal="center" vertical="center"/>
    </xf>
    <xf numFmtId="164" fontId="0" fillId="0" borderId="1" xfId="3" applyFont="1" applyFill="1" applyBorder="1" applyAlignment="1">
      <alignment horizontal="left" vertical="center" indent="1"/>
    </xf>
    <xf numFmtId="16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wrapText="1"/>
    </xf>
    <xf numFmtId="0" fontId="0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3" fillId="4" borderId="1" xfId="3" applyFont="1" applyFill="1" applyBorder="1" applyAlignment="1">
      <alignment horizontal="center" vertical="center" wrapText="1"/>
    </xf>
    <xf numFmtId="167" fontId="5" fillId="4" borderId="1" xfId="2" applyNumberFormat="1" applyFont="1" applyFill="1" applyBorder="1" applyAlignment="1">
      <alignment horizontal="center" vertical="center" wrapText="1"/>
    </xf>
    <xf numFmtId="3" fontId="0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169" fontId="3" fillId="2" borderId="1" xfId="4" applyNumberFormat="1" applyFont="1" applyFill="1" applyBorder="1" applyAlignment="1">
      <alignment horizontal="center" vertical="center" wrapText="1"/>
    </xf>
    <xf numFmtId="164" fontId="0" fillId="0" borderId="1" xfId="3" applyFont="1" applyFill="1" applyBorder="1" applyAlignment="1">
      <alignment horizontal="center" vertical="center"/>
    </xf>
    <xf numFmtId="164" fontId="1" fillId="0" borderId="1" xfId="3" applyFont="1" applyFill="1" applyBorder="1" applyAlignment="1">
      <alignment vertical="center"/>
    </xf>
    <xf numFmtId="164" fontId="0" fillId="0" borderId="0" xfId="3" applyFont="1" applyFill="1" applyAlignment="1">
      <alignment horizontal="center"/>
    </xf>
    <xf numFmtId="164" fontId="3" fillId="2" borderId="1" xfId="3" applyFont="1" applyFill="1" applyBorder="1" applyAlignment="1">
      <alignment horizontal="center" vertical="center" wrapText="1"/>
    </xf>
    <xf numFmtId="169" fontId="3" fillId="2" borderId="1" xfId="3" applyNumberFormat="1" applyFont="1" applyFill="1" applyBorder="1" applyAlignment="1">
      <alignment horizontal="center" vertical="center" wrapText="1"/>
    </xf>
    <xf numFmtId="169" fontId="5" fillId="2" borderId="1" xfId="3" applyNumberFormat="1" applyFont="1" applyFill="1" applyBorder="1" applyAlignment="1">
      <alignment vertical="center" wrapText="1"/>
    </xf>
    <xf numFmtId="169" fontId="5" fillId="0" borderId="1" xfId="0" applyNumberFormat="1" applyFont="1" applyFill="1" applyBorder="1" applyAlignment="1">
      <alignment horizontal="center" vertical="center" wrapText="1"/>
    </xf>
    <xf numFmtId="169" fontId="7" fillId="5" borderId="1" xfId="2" applyNumberFormat="1" applyFont="1" applyFill="1" applyBorder="1" applyAlignment="1">
      <alignment horizontal="center" vertical="center" wrapText="1"/>
    </xf>
    <xf numFmtId="169" fontId="7" fillId="5" borderId="1" xfId="3" applyNumberFormat="1" applyFont="1" applyFill="1" applyBorder="1" applyAlignment="1">
      <alignment horizontal="center" vertical="center" wrapText="1"/>
    </xf>
    <xf numFmtId="169" fontId="7" fillId="5" borderId="1" xfId="0" applyNumberFormat="1" applyFont="1" applyFill="1" applyBorder="1" applyAlignment="1">
      <alignment horizontal="center" vertical="center" wrapText="1"/>
    </xf>
    <xf numFmtId="169" fontId="7" fillId="5" borderId="1" xfId="3" applyNumberFormat="1" applyFont="1" applyFill="1" applyBorder="1" applyAlignment="1">
      <alignment vertical="center" wrapText="1"/>
    </xf>
    <xf numFmtId="169" fontId="6" fillId="5" borderId="1" xfId="3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9" fontId="7" fillId="5" borderId="0" xfId="0" applyNumberFormat="1" applyFont="1" applyFill="1" applyBorder="1" applyAlignment="1">
      <alignment horizontal="center" vertical="center" wrapText="1"/>
    </xf>
    <xf numFmtId="169" fontId="6" fillId="5" borderId="1" xfId="4" applyNumberFormat="1" applyFont="1" applyFill="1" applyBorder="1" applyAlignment="1">
      <alignment horizontal="center" vertical="center" wrapText="1"/>
    </xf>
    <xf numFmtId="169" fontId="6" fillId="5" borderId="1" xfId="0" applyNumberFormat="1" applyFont="1" applyFill="1" applyBorder="1" applyAlignment="1">
      <alignment horizontal="center" vertical="center" wrapText="1"/>
    </xf>
    <xf numFmtId="164" fontId="6" fillId="5" borderId="1" xfId="3" applyFont="1" applyFill="1" applyBorder="1" applyAlignment="1">
      <alignment horizontal="center" vertical="center" wrapText="1"/>
    </xf>
    <xf numFmtId="169" fontId="7" fillId="5" borderId="1" xfId="2" applyNumberFormat="1" applyFont="1" applyFill="1" applyBorder="1" applyAlignment="1">
      <alignment horizontal="center" vertical="center"/>
    </xf>
    <xf numFmtId="164" fontId="6" fillId="5" borderId="1" xfId="3" applyFont="1" applyFill="1" applyBorder="1" applyAlignment="1">
      <alignment horizontal="center" vertical="center"/>
    </xf>
    <xf numFmtId="169" fontId="6" fillId="5" borderId="1" xfId="4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169" fontId="5" fillId="0" borderId="1" xfId="2" applyNumberFormat="1" applyFont="1" applyFill="1" applyBorder="1" applyAlignment="1">
      <alignment horizontal="center" vertical="center" wrapText="1"/>
    </xf>
    <xf numFmtId="164" fontId="5" fillId="2" borderId="1" xfId="3" applyFont="1" applyFill="1" applyBorder="1" applyAlignment="1">
      <alignment horizontal="center" vertical="center" wrapText="1"/>
    </xf>
    <xf numFmtId="164" fontId="5" fillId="0" borderId="1" xfId="3" applyFont="1" applyFill="1" applyBorder="1" applyAlignment="1">
      <alignment horizontal="center" vertical="center" wrapText="1"/>
    </xf>
    <xf numFmtId="164" fontId="7" fillId="5" borderId="1" xfId="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9" fontId="5" fillId="0" borderId="1" xfId="3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164" fontId="0" fillId="0" borderId="6" xfId="3" applyFont="1" applyBorder="1" applyAlignment="1">
      <alignment horizontal="center"/>
    </xf>
  </cellXfs>
  <cellStyles count="5">
    <cellStyle name="Millares" xfId="4" builtinId="3"/>
    <cellStyle name="Millares [0]" xfId="3" builtinId="6"/>
    <cellStyle name="Millares 2" xfId="2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121920</xdr:rowOff>
    </xdr:from>
    <xdr:to>
      <xdr:col>10</xdr:col>
      <xdr:colOff>1013460</xdr:colOff>
      <xdr:row>3</xdr:row>
      <xdr:rowOff>3836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FAEA5354-22D2-4AE0-B515-6CEF7EE67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"/>
          <a:ext cx="13030200" cy="1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1802475</xdr:colOff>
      <xdr:row>0</xdr:row>
      <xdr:rowOff>0</xdr:rowOff>
    </xdr:from>
    <xdr:to>
      <xdr:col>8</xdr:col>
      <xdr:colOff>349202</xdr:colOff>
      <xdr:row>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FFFFFC8E-FCC1-4E59-85EE-B28089707BC4}"/>
            </a:ext>
          </a:extLst>
        </xdr:cNvPr>
        <xdr:cNvSpPr txBox="1">
          <a:spLocks noChangeArrowheads="1"/>
        </xdr:cNvSpPr>
      </xdr:nvSpPr>
      <xdr:spPr bwMode="auto">
        <a:xfrm>
          <a:off x="3029295" y="0"/>
          <a:ext cx="7294487" cy="8382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 editAs="oneCell">
    <xdr:from>
      <xdr:col>0</xdr:col>
      <xdr:colOff>504825</xdr:colOff>
      <xdr:row>0</xdr:row>
      <xdr:rowOff>152400</xdr:rowOff>
    </xdr:from>
    <xdr:to>
      <xdr:col>1</xdr:col>
      <xdr:colOff>1809749</xdr:colOff>
      <xdr:row>2</xdr:row>
      <xdr:rowOff>9524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DB38A5F-D750-4681-AEF4-189D0F5E2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" y="152400"/>
          <a:ext cx="2495549" cy="6095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1368135</xdr:colOff>
      <xdr:row>0</xdr:row>
      <xdr:rowOff>0</xdr:rowOff>
    </xdr:from>
    <xdr:to>
      <xdr:col>8</xdr:col>
      <xdr:colOff>570182</xdr:colOff>
      <xdr:row>2</xdr:row>
      <xdr:rowOff>91440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08D06A0-F67D-4488-A978-39932A8DF273}"/>
            </a:ext>
          </a:extLst>
        </xdr:cNvPr>
        <xdr:cNvSpPr txBox="1">
          <a:spLocks noChangeArrowheads="1"/>
        </xdr:cNvSpPr>
      </xdr:nvSpPr>
      <xdr:spPr bwMode="auto">
        <a:xfrm>
          <a:off x="2594955" y="0"/>
          <a:ext cx="7294487" cy="70104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45720</xdr:rowOff>
    </xdr:from>
    <xdr:to>
      <xdr:col>11</xdr:col>
      <xdr:colOff>0</xdr:colOff>
      <xdr:row>2</xdr:row>
      <xdr:rowOff>172466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7FB025D0-AF8A-42CD-A02C-5FA908AB3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"/>
          <a:ext cx="12382500" cy="126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1304924</xdr:colOff>
      <xdr:row>2</xdr:row>
      <xdr:rowOff>9524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D43C210-CBDF-4AAF-ABE4-7126B6074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2495549" cy="6095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1611975</xdr:colOff>
      <xdr:row>0</xdr:row>
      <xdr:rowOff>45720</xdr:rowOff>
    </xdr:from>
    <xdr:to>
      <xdr:col>8</xdr:col>
      <xdr:colOff>158702</xdr:colOff>
      <xdr:row>2</xdr:row>
      <xdr:rowOff>60960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10C61B0A-0642-4E53-BF99-FF46864A2AEF}"/>
            </a:ext>
          </a:extLst>
        </xdr:cNvPr>
        <xdr:cNvSpPr txBox="1">
          <a:spLocks noChangeArrowheads="1"/>
        </xdr:cNvSpPr>
      </xdr:nvSpPr>
      <xdr:spPr bwMode="auto">
        <a:xfrm>
          <a:off x="2838795" y="45720"/>
          <a:ext cx="7294487" cy="70104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30480</xdr:rowOff>
    </xdr:from>
    <xdr:to>
      <xdr:col>10</xdr:col>
      <xdr:colOff>1013460</xdr:colOff>
      <xdr:row>2</xdr:row>
      <xdr:rowOff>163856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181BE554-D447-47FD-B358-48A3B626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"/>
          <a:ext cx="13030200" cy="1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57150</xdr:rowOff>
    </xdr:from>
    <xdr:to>
      <xdr:col>1</xdr:col>
      <xdr:colOff>1323974</xdr:colOff>
      <xdr:row>1</xdr:row>
      <xdr:rowOff>476249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6F70D25-8A11-4753-8BA5-6D735311F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57150"/>
          <a:ext cx="2495549" cy="6095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1619594</xdr:colOff>
      <xdr:row>0</xdr:row>
      <xdr:rowOff>33867</xdr:rowOff>
    </xdr:from>
    <xdr:to>
      <xdr:col>8</xdr:col>
      <xdr:colOff>811481</xdr:colOff>
      <xdr:row>2</xdr:row>
      <xdr:rowOff>107527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A8DB8E2-AED3-4506-8EC0-5475766AAE1D}"/>
            </a:ext>
          </a:extLst>
        </xdr:cNvPr>
        <xdr:cNvSpPr txBox="1">
          <a:spLocks noChangeArrowheads="1"/>
        </xdr:cNvSpPr>
      </xdr:nvSpPr>
      <xdr:spPr bwMode="auto">
        <a:xfrm>
          <a:off x="2847261" y="33867"/>
          <a:ext cx="7294487" cy="68326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84665</xdr:rowOff>
    </xdr:from>
    <xdr:to>
      <xdr:col>11</xdr:col>
      <xdr:colOff>8466</xdr:colOff>
      <xdr:row>3</xdr:row>
      <xdr:rowOff>48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39ACCDC2-3960-4F66-8129-CEF4B4EE8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4265"/>
          <a:ext cx="12412133" cy="1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74083</xdr:rowOff>
    </xdr:from>
    <xdr:to>
      <xdr:col>1</xdr:col>
      <xdr:colOff>1299632</xdr:colOff>
      <xdr:row>2</xdr:row>
      <xdr:rowOff>69849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4B73F8D-ADE6-4A5D-A1CC-B43E0AAE2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083"/>
          <a:ext cx="2495549" cy="6095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1611975</xdr:colOff>
      <xdr:row>0</xdr:row>
      <xdr:rowOff>22860</xdr:rowOff>
    </xdr:from>
    <xdr:to>
      <xdr:col>8</xdr:col>
      <xdr:colOff>158702</xdr:colOff>
      <xdr:row>3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3C4236E-7541-4705-A3DA-57DFE9C70A29}"/>
            </a:ext>
          </a:extLst>
        </xdr:cNvPr>
        <xdr:cNvSpPr txBox="1">
          <a:spLocks noChangeArrowheads="1"/>
        </xdr:cNvSpPr>
      </xdr:nvSpPr>
      <xdr:spPr bwMode="auto">
        <a:xfrm>
          <a:off x="2838795" y="22860"/>
          <a:ext cx="7294487" cy="71628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137160</xdr:rowOff>
    </xdr:from>
    <xdr:to>
      <xdr:col>10</xdr:col>
      <xdr:colOff>1013460</xdr:colOff>
      <xdr:row>3</xdr:row>
      <xdr:rowOff>87656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64AC942B-DE20-4136-8F6A-6240E7A14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420"/>
          <a:ext cx="13030200" cy="1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1304924</xdr:colOff>
      <xdr:row>2</xdr:row>
      <xdr:rowOff>95249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7D91687-0AFB-4F33-9A1E-8F6C3E994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2495549" cy="6095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1566255</xdr:colOff>
      <xdr:row>0</xdr:row>
      <xdr:rowOff>7620</xdr:rowOff>
    </xdr:from>
    <xdr:to>
      <xdr:col>8</xdr:col>
      <xdr:colOff>112982</xdr:colOff>
      <xdr:row>2</xdr:row>
      <xdr:rowOff>129540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177994B1-D8C5-4ED2-9591-22FEFC1E54EB}"/>
            </a:ext>
          </a:extLst>
        </xdr:cNvPr>
        <xdr:cNvSpPr txBox="1">
          <a:spLocks noChangeArrowheads="1"/>
        </xdr:cNvSpPr>
      </xdr:nvSpPr>
      <xdr:spPr bwMode="auto">
        <a:xfrm>
          <a:off x="2793075" y="7620"/>
          <a:ext cx="7294487" cy="6477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137160</xdr:rowOff>
    </xdr:from>
    <xdr:to>
      <xdr:col>10</xdr:col>
      <xdr:colOff>1013460</xdr:colOff>
      <xdr:row>3</xdr:row>
      <xdr:rowOff>87656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9D165F83-C9FF-4C67-84D4-7411ECB92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"/>
          <a:ext cx="13030200" cy="1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1304924</xdr:colOff>
      <xdr:row>2</xdr:row>
      <xdr:rowOff>85724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68C3F2A-371A-4066-8F51-28D27CC74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2495549" cy="6095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1589115</xdr:colOff>
      <xdr:row>0</xdr:row>
      <xdr:rowOff>0</xdr:rowOff>
    </xdr:from>
    <xdr:to>
      <xdr:col>8</xdr:col>
      <xdr:colOff>791162</xdr:colOff>
      <xdr:row>2</xdr:row>
      <xdr:rowOff>132080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1E6FAA65-E2BD-43D9-AE8D-6A03C5FCACAD}"/>
            </a:ext>
          </a:extLst>
        </xdr:cNvPr>
        <xdr:cNvSpPr txBox="1">
          <a:spLocks noChangeArrowheads="1"/>
        </xdr:cNvSpPr>
      </xdr:nvSpPr>
      <xdr:spPr bwMode="auto">
        <a:xfrm>
          <a:off x="2815935" y="0"/>
          <a:ext cx="7294487" cy="68834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76200</xdr:rowOff>
    </xdr:from>
    <xdr:to>
      <xdr:col>11</xdr:col>
      <xdr:colOff>0</xdr:colOff>
      <xdr:row>3</xdr:row>
      <xdr:rowOff>20066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475F412A-7327-47CF-AE3A-FD6E776FA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460"/>
          <a:ext cx="12382500" cy="126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1333499</xdr:colOff>
      <xdr:row>2</xdr:row>
      <xdr:rowOff>47624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891412B-E5C0-4BD4-9D42-C54D40298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2495549" cy="6095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1558635</xdr:colOff>
      <xdr:row>0</xdr:row>
      <xdr:rowOff>5080</xdr:rowOff>
    </xdr:from>
    <xdr:to>
      <xdr:col>8</xdr:col>
      <xdr:colOff>760682</xdr:colOff>
      <xdr:row>2</xdr:row>
      <xdr:rowOff>60960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A145DA1-AFF3-49C6-9B34-28DF8804AC3C}"/>
            </a:ext>
          </a:extLst>
        </xdr:cNvPr>
        <xdr:cNvSpPr txBox="1">
          <a:spLocks noChangeArrowheads="1"/>
        </xdr:cNvSpPr>
      </xdr:nvSpPr>
      <xdr:spPr bwMode="auto">
        <a:xfrm>
          <a:off x="2785455" y="5080"/>
          <a:ext cx="7294487" cy="61976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83820</xdr:rowOff>
    </xdr:from>
    <xdr:to>
      <xdr:col>11</xdr:col>
      <xdr:colOff>30480</xdr:colOff>
      <xdr:row>3</xdr:row>
      <xdr:rowOff>27998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60CA3FDD-725A-4C17-AC59-053C4F32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12412980" cy="127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1304924</xdr:colOff>
      <xdr:row>2</xdr:row>
      <xdr:rowOff>38099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F2ED066-C946-4AF6-97BA-27FA90639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95549" cy="60959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1497675</xdr:colOff>
      <xdr:row>0</xdr:row>
      <xdr:rowOff>0</xdr:rowOff>
    </xdr:from>
    <xdr:to>
      <xdr:col>8</xdr:col>
      <xdr:colOff>699722</xdr:colOff>
      <xdr:row>2</xdr:row>
      <xdr:rowOff>93980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A096E4B-564D-44A4-8BEB-E1726422FC67}"/>
            </a:ext>
          </a:extLst>
        </xdr:cNvPr>
        <xdr:cNvSpPr txBox="1">
          <a:spLocks noChangeArrowheads="1"/>
        </xdr:cNvSpPr>
      </xdr:nvSpPr>
      <xdr:spPr bwMode="auto">
        <a:xfrm>
          <a:off x="2724495" y="0"/>
          <a:ext cx="7294487" cy="62738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99060</xdr:rowOff>
    </xdr:from>
    <xdr:to>
      <xdr:col>10</xdr:col>
      <xdr:colOff>1013460</xdr:colOff>
      <xdr:row>3</xdr:row>
      <xdr:rowOff>4748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4183E623-5205-4EB6-BF02-F5E5BEA13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460"/>
          <a:ext cx="12374880" cy="126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1304924</xdr:colOff>
      <xdr:row>2</xdr:row>
      <xdr:rowOff>76199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2F98D7-88EA-4556-91BC-E7FF7C7A0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95549" cy="609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1573875</xdr:colOff>
      <xdr:row>1</xdr:row>
      <xdr:rowOff>53340</xdr:rowOff>
    </xdr:from>
    <xdr:to>
      <xdr:col>8</xdr:col>
      <xdr:colOff>775922</xdr:colOff>
      <xdr:row>2</xdr:row>
      <xdr:rowOff>487680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1F28824-1009-40C3-BA06-C473AE0E03DE}"/>
            </a:ext>
          </a:extLst>
        </xdr:cNvPr>
        <xdr:cNvSpPr txBox="1">
          <a:spLocks noChangeArrowheads="1"/>
        </xdr:cNvSpPr>
      </xdr:nvSpPr>
      <xdr:spPr bwMode="auto">
        <a:xfrm>
          <a:off x="2800695" y="236220"/>
          <a:ext cx="7294487" cy="61722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486612</xdr:rowOff>
    </xdr:from>
    <xdr:to>
      <xdr:col>11</xdr:col>
      <xdr:colOff>7620</xdr:colOff>
      <xdr:row>3</xdr:row>
      <xdr:rowOff>3836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CAE0E844-E455-4C96-8E5F-0E533440A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7612"/>
          <a:ext cx="12047220" cy="126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1</xdr:col>
      <xdr:colOff>1304924</xdr:colOff>
      <xdr:row>2</xdr:row>
      <xdr:rowOff>457199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DAEF3D5-8B91-4F4A-8A96-3746A037D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8600"/>
          <a:ext cx="2495549" cy="609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1733895</xdr:colOff>
      <xdr:row>0</xdr:row>
      <xdr:rowOff>30480</xdr:rowOff>
    </xdr:from>
    <xdr:to>
      <xdr:col>8</xdr:col>
      <xdr:colOff>280622</xdr:colOff>
      <xdr:row>2</xdr:row>
      <xdr:rowOff>243840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94076D47-2784-42FE-BBF5-AF69719D47B2}"/>
            </a:ext>
          </a:extLst>
        </xdr:cNvPr>
        <xdr:cNvSpPr txBox="1">
          <a:spLocks noChangeArrowheads="1"/>
        </xdr:cNvSpPr>
      </xdr:nvSpPr>
      <xdr:spPr bwMode="auto">
        <a:xfrm>
          <a:off x="2960715" y="30480"/>
          <a:ext cx="7294487" cy="67818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205740</xdr:rowOff>
    </xdr:from>
    <xdr:to>
      <xdr:col>10</xdr:col>
      <xdr:colOff>1013460</xdr:colOff>
      <xdr:row>3</xdr:row>
      <xdr:rowOff>80036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343FEFA7-3602-49EE-A24B-CD1539658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"/>
          <a:ext cx="13030200" cy="1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66675</xdr:rowOff>
    </xdr:from>
    <xdr:to>
      <xdr:col>1</xdr:col>
      <xdr:colOff>1428749</xdr:colOff>
      <xdr:row>2</xdr:row>
      <xdr:rowOff>209549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2FB8A8-5E04-4F66-BA70-48E53EB0B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66675"/>
          <a:ext cx="2495549" cy="6095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1611975</xdr:colOff>
      <xdr:row>0</xdr:row>
      <xdr:rowOff>45720</xdr:rowOff>
    </xdr:from>
    <xdr:to>
      <xdr:col>7</xdr:col>
      <xdr:colOff>1019762</xdr:colOff>
      <xdr:row>2</xdr:row>
      <xdr:rowOff>144780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77FA699-DB13-46D8-B17F-CA0FBD2539FC}"/>
            </a:ext>
          </a:extLst>
        </xdr:cNvPr>
        <xdr:cNvSpPr txBox="1">
          <a:spLocks noChangeArrowheads="1"/>
        </xdr:cNvSpPr>
      </xdr:nvSpPr>
      <xdr:spPr bwMode="auto">
        <a:xfrm>
          <a:off x="2838795" y="45720"/>
          <a:ext cx="7294487" cy="61722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129540</xdr:rowOff>
    </xdr:from>
    <xdr:to>
      <xdr:col>11</xdr:col>
      <xdr:colOff>15240</xdr:colOff>
      <xdr:row>3</xdr:row>
      <xdr:rowOff>51428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B453365-3CAA-4078-ACE8-8AF67BB9B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13213080" cy="135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19050</xdr:rowOff>
    </xdr:from>
    <xdr:to>
      <xdr:col>1</xdr:col>
      <xdr:colOff>1409699</xdr:colOff>
      <xdr:row>2</xdr:row>
      <xdr:rowOff>104774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09D65A6-6BA9-4905-AB38-DB06CB62C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19050"/>
          <a:ext cx="2495549" cy="6095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1611975</xdr:colOff>
      <xdr:row>0</xdr:row>
      <xdr:rowOff>0</xdr:rowOff>
    </xdr:from>
    <xdr:to>
      <xdr:col>8</xdr:col>
      <xdr:colOff>158702</xdr:colOff>
      <xdr:row>2</xdr:row>
      <xdr:rowOff>259080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A7906C2B-210D-46AD-8E37-D38160469472}"/>
            </a:ext>
          </a:extLst>
        </xdr:cNvPr>
        <xdr:cNvSpPr txBox="1">
          <a:spLocks noChangeArrowheads="1"/>
        </xdr:cNvSpPr>
      </xdr:nvSpPr>
      <xdr:spPr bwMode="auto">
        <a:xfrm>
          <a:off x="2838795" y="0"/>
          <a:ext cx="7294487" cy="76962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205740</xdr:rowOff>
    </xdr:from>
    <xdr:to>
      <xdr:col>10</xdr:col>
      <xdr:colOff>1013460</xdr:colOff>
      <xdr:row>3</xdr:row>
      <xdr:rowOff>72416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5373AD4F-A51B-4CAD-976E-A0EA57310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"/>
          <a:ext cx="13030200" cy="1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1304924</xdr:colOff>
      <xdr:row>2</xdr:row>
      <xdr:rowOff>142874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96D9296-C490-4901-A764-6F4309152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100"/>
          <a:ext cx="2495549" cy="6095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1611975</xdr:colOff>
      <xdr:row>0</xdr:row>
      <xdr:rowOff>50800</xdr:rowOff>
    </xdr:from>
    <xdr:to>
      <xdr:col>8</xdr:col>
      <xdr:colOff>814022</xdr:colOff>
      <xdr:row>2</xdr:row>
      <xdr:rowOff>106680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F7FB615-4CE2-448E-844E-9B0D918E9326}"/>
            </a:ext>
          </a:extLst>
        </xdr:cNvPr>
        <xdr:cNvSpPr txBox="1">
          <a:spLocks noChangeArrowheads="1"/>
        </xdr:cNvSpPr>
      </xdr:nvSpPr>
      <xdr:spPr bwMode="auto">
        <a:xfrm>
          <a:off x="2838795" y="50800"/>
          <a:ext cx="7294487" cy="62738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76200</xdr:rowOff>
    </xdr:from>
    <xdr:to>
      <xdr:col>10</xdr:col>
      <xdr:colOff>1013460</xdr:colOff>
      <xdr:row>3</xdr:row>
      <xdr:rowOff>12368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AA1CCBA8-E878-4DCC-9DE8-16AEA391D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12374880" cy="126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1314449</xdr:colOff>
      <xdr:row>2</xdr:row>
      <xdr:rowOff>66674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63CD675-E906-4898-9E63-7F62243A2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28575"/>
          <a:ext cx="2495549" cy="6095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1688175</xdr:colOff>
      <xdr:row>1</xdr:row>
      <xdr:rowOff>76200</xdr:rowOff>
    </xdr:from>
    <xdr:to>
      <xdr:col>8</xdr:col>
      <xdr:colOff>234902</xdr:colOff>
      <xdr:row>3</xdr:row>
      <xdr:rowOff>167640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9C24DA9C-46B1-47BD-9C28-90DD9611C96F}"/>
            </a:ext>
          </a:extLst>
        </xdr:cNvPr>
        <xdr:cNvSpPr txBox="1">
          <a:spLocks noChangeArrowheads="1"/>
        </xdr:cNvSpPr>
      </xdr:nvSpPr>
      <xdr:spPr bwMode="auto">
        <a:xfrm>
          <a:off x="2914995" y="259080"/>
          <a:ext cx="7294487" cy="800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3</xdr:row>
      <xdr:rowOff>68580</xdr:rowOff>
    </xdr:from>
    <xdr:to>
      <xdr:col>10</xdr:col>
      <xdr:colOff>1013460</xdr:colOff>
      <xdr:row>3</xdr:row>
      <xdr:rowOff>201956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ACF0C69A-BAFE-4AFB-BC96-57BA3FC6B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120"/>
          <a:ext cx="13030200" cy="1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180975</xdr:rowOff>
    </xdr:from>
    <xdr:to>
      <xdr:col>1</xdr:col>
      <xdr:colOff>1304924</xdr:colOff>
      <xdr:row>3</xdr:row>
      <xdr:rowOff>76199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A5E8929-7658-40A0-BDD4-D98742BC9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1475"/>
          <a:ext cx="2495549" cy="6095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1611975</xdr:colOff>
      <xdr:row>0</xdr:row>
      <xdr:rowOff>0</xdr:rowOff>
    </xdr:from>
    <xdr:to>
      <xdr:col>8</xdr:col>
      <xdr:colOff>143462</xdr:colOff>
      <xdr:row>2</xdr:row>
      <xdr:rowOff>114300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16AF1D56-0853-4AE9-8F13-4524E339E18F}"/>
            </a:ext>
          </a:extLst>
        </xdr:cNvPr>
        <xdr:cNvSpPr txBox="1">
          <a:spLocks noChangeArrowheads="1"/>
        </xdr:cNvSpPr>
      </xdr:nvSpPr>
      <xdr:spPr bwMode="auto">
        <a:xfrm>
          <a:off x="2838795" y="0"/>
          <a:ext cx="7294487" cy="70866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38100</xdr:rowOff>
    </xdr:from>
    <xdr:to>
      <xdr:col>10</xdr:col>
      <xdr:colOff>998220</xdr:colOff>
      <xdr:row>2</xdr:row>
      <xdr:rowOff>171476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BAD224BD-FE31-44D9-9CF0-1B083B139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460"/>
          <a:ext cx="13030200" cy="1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47625</xdr:rowOff>
    </xdr:from>
    <xdr:to>
      <xdr:col>1</xdr:col>
      <xdr:colOff>1323974</xdr:colOff>
      <xdr:row>2</xdr:row>
      <xdr:rowOff>57149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FBD0FAB-5FFF-4424-99E5-0BA9624E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7625"/>
          <a:ext cx="2495549" cy="609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1611975</xdr:colOff>
      <xdr:row>0</xdr:row>
      <xdr:rowOff>0</xdr:rowOff>
    </xdr:from>
    <xdr:to>
      <xdr:col>8</xdr:col>
      <xdr:colOff>814022</xdr:colOff>
      <xdr:row>2</xdr:row>
      <xdr:rowOff>99060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CBB608DB-744A-4556-AD49-7DA665A52855}"/>
            </a:ext>
          </a:extLst>
        </xdr:cNvPr>
        <xdr:cNvSpPr txBox="1">
          <a:spLocks noChangeArrowheads="1"/>
        </xdr:cNvSpPr>
      </xdr:nvSpPr>
      <xdr:spPr bwMode="auto">
        <a:xfrm>
          <a:off x="2838795" y="0"/>
          <a:ext cx="7294487" cy="61722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99060</xdr:rowOff>
    </xdr:from>
    <xdr:to>
      <xdr:col>11</xdr:col>
      <xdr:colOff>22860</xdr:colOff>
      <xdr:row>3</xdr:row>
      <xdr:rowOff>43160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3E7A15F4-5FA9-4C3E-8213-9C7917443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7220"/>
          <a:ext cx="12405360" cy="126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1333499</xdr:colOff>
      <xdr:row>2</xdr:row>
      <xdr:rowOff>85724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E3E7185-C6CC-4775-B25E-C0820C6D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2495549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7D20-FD5C-4450-98B5-B7736D256303}">
  <dimension ref="A1:K213"/>
  <sheetViews>
    <sheetView workbookViewId="0">
      <pane ySplit="6" topLeftCell="A7" activePane="bottomLeft" state="frozen"/>
      <selection pane="bottomLeft" activeCell="M7" sqref="M7"/>
    </sheetView>
  </sheetViews>
  <sheetFormatPr baseColWidth="10" defaultRowHeight="15" x14ac:dyDescent="0.25"/>
  <cols>
    <col min="1" max="1" width="17.85546875" style="57" customWidth="1"/>
    <col min="2" max="2" width="41.7109375" style="57" customWidth="1"/>
    <col min="3" max="5" width="5.7109375" style="57" customWidth="1"/>
    <col min="6" max="6" width="26.140625" style="57" customWidth="1"/>
    <col min="7" max="7" width="27.85546875" style="57" customWidth="1"/>
    <col min="8" max="11" width="14.85546875" style="57" customWidth="1"/>
  </cols>
  <sheetData>
    <row r="1" spans="1:11" x14ac:dyDescent="0.25">
      <c r="A1"/>
      <c r="B1"/>
      <c r="C1" s="1"/>
      <c r="D1" s="1"/>
      <c r="E1" s="1"/>
      <c r="F1"/>
      <c r="G1"/>
      <c r="H1"/>
      <c r="I1"/>
      <c r="J1"/>
      <c r="K1"/>
    </row>
    <row r="2" spans="1:11" ht="44.25" customHeight="1" x14ac:dyDescent="0.25">
      <c r="A2"/>
      <c r="B2"/>
      <c r="C2" s="1"/>
      <c r="D2" s="1"/>
      <c r="E2" s="1"/>
      <c r="F2"/>
      <c r="G2"/>
      <c r="H2"/>
      <c r="I2"/>
      <c r="J2"/>
      <c r="K2"/>
    </row>
    <row r="3" spans="1:11" ht="19.899999999999999" customHeight="1" x14ac:dyDescent="0.25">
      <c r="A3"/>
      <c r="B3"/>
      <c r="C3" s="1"/>
      <c r="D3" s="1"/>
      <c r="E3" s="1"/>
      <c r="F3"/>
      <c r="G3"/>
      <c r="H3"/>
      <c r="I3"/>
      <c r="J3"/>
      <c r="K3"/>
    </row>
    <row r="4" spans="1:11" ht="7.9" customHeight="1" thickBo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7.25" thickTop="1" thickBot="1" x14ac:dyDescent="0.3">
      <c r="A5" s="112" t="s">
        <v>365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14" t="s">
        <v>10</v>
      </c>
    </row>
    <row r="7" spans="1:11" ht="46.5" thickTop="1" thickBot="1" x14ac:dyDescent="0.3">
      <c r="A7" s="69" t="s">
        <v>251</v>
      </c>
      <c r="B7" s="74" t="s">
        <v>252</v>
      </c>
      <c r="C7" s="56">
        <v>30</v>
      </c>
      <c r="D7" s="56">
        <v>92</v>
      </c>
      <c r="E7" s="56">
        <v>522</v>
      </c>
      <c r="F7" s="56" t="s">
        <v>19</v>
      </c>
      <c r="G7" s="69" t="s">
        <v>161</v>
      </c>
      <c r="H7" s="66">
        <v>721962453</v>
      </c>
      <c r="I7" s="66">
        <v>524902913</v>
      </c>
      <c r="J7" s="105">
        <v>5</v>
      </c>
      <c r="K7" s="67">
        <v>4</v>
      </c>
    </row>
    <row r="8" spans="1:11" ht="16.5" thickTop="1" thickBot="1" x14ac:dyDescent="0.3">
      <c r="A8" s="69"/>
      <c r="B8" s="74"/>
      <c r="C8" s="56"/>
      <c r="D8" s="56"/>
      <c r="E8" s="56"/>
      <c r="F8" s="56"/>
      <c r="G8" s="69"/>
      <c r="H8" s="91">
        <f t="shared" ref="H8:K8" si="0">SUM(H7)</f>
        <v>721962453</v>
      </c>
      <c r="I8" s="91">
        <f t="shared" si="0"/>
        <v>524902913</v>
      </c>
      <c r="J8" s="92">
        <f t="shared" si="0"/>
        <v>5</v>
      </c>
      <c r="K8" s="92">
        <f t="shared" si="0"/>
        <v>4</v>
      </c>
    </row>
    <row r="9" spans="1:11" ht="46.5" thickTop="1" thickBot="1" x14ac:dyDescent="0.3">
      <c r="A9" s="69" t="s">
        <v>251</v>
      </c>
      <c r="B9" s="74" t="s">
        <v>253</v>
      </c>
      <c r="C9" s="74">
        <v>30</v>
      </c>
      <c r="D9" s="74">
        <v>92</v>
      </c>
      <c r="E9" s="74">
        <v>522</v>
      </c>
      <c r="F9" s="74" t="s">
        <v>19</v>
      </c>
      <c r="G9" s="74" t="s">
        <v>161</v>
      </c>
      <c r="H9" s="88">
        <v>1135793395</v>
      </c>
      <c r="I9" s="88">
        <v>749170910</v>
      </c>
      <c r="J9" s="74">
        <v>10</v>
      </c>
      <c r="K9" s="88">
        <v>7</v>
      </c>
    </row>
    <row r="10" spans="1:11" ht="16.5" thickTop="1" thickBot="1" x14ac:dyDescent="0.3">
      <c r="A10" s="69"/>
      <c r="B10" s="74"/>
      <c r="C10" s="74"/>
      <c r="D10" s="74"/>
      <c r="E10" s="74"/>
      <c r="F10" s="74"/>
      <c r="G10" s="74"/>
      <c r="H10" s="95">
        <f t="shared" ref="H10:K10" si="1">SUM(H9)</f>
        <v>1135793395</v>
      </c>
      <c r="I10" s="95">
        <f t="shared" si="1"/>
        <v>749170910</v>
      </c>
      <c r="J10" s="95">
        <f t="shared" si="1"/>
        <v>10</v>
      </c>
      <c r="K10" s="95">
        <f t="shared" si="1"/>
        <v>7</v>
      </c>
    </row>
    <row r="11" spans="1:11" ht="46.5" thickTop="1" thickBot="1" x14ac:dyDescent="0.3">
      <c r="A11" s="69" t="s">
        <v>251</v>
      </c>
      <c r="B11" s="74" t="s">
        <v>254</v>
      </c>
      <c r="C11" s="74">
        <v>30</v>
      </c>
      <c r="D11" s="74">
        <v>92</v>
      </c>
      <c r="E11" s="74">
        <v>522</v>
      </c>
      <c r="F11" s="74" t="s">
        <v>19</v>
      </c>
      <c r="G11" s="74" t="s">
        <v>161</v>
      </c>
      <c r="H11" s="88">
        <v>991026398</v>
      </c>
      <c r="I11" s="88">
        <v>901882176</v>
      </c>
      <c r="J11" s="74">
        <v>8</v>
      </c>
      <c r="K11" s="88">
        <v>8</v>
      </c>
    </row>
    <row r="12" spans="1:11" ht="16.5" thickTop="1" thickBot="1" x14ac:dyDescent="0.3">
      <c r="A12" s="69"/>
      <c r="B12" s="74"/>
      <c r="C12" s="74"/>
      <c r="D12" s="74"/>
      <c r="E12" s="74"/>
      <c r="F12" s="74"/>
      <c r="G12" s="74"/>
      <c r="H12" s="95">
        <f t="shared" ref="H12:K12" si="2">SUM(H11)</f>
        <v>991026398</v>
      </c>
      <c r="I12" s="95">
        <f t="shared" si="2"/>
        <v>901882176</v>
      </c>
      <c r="J12" s="95">
        <f t="shared" si="2"/>
        <v>8</v>
      </c>
      <c r="K12" s="95">
        <f t="shared" si="2"/>
        <v>8</v>
      </c>
    </row>
    <row r="13" spans="1:11" ht="31.5" thickTop="1" thickBot="1" x14ac:dyDescent="0.3">
      <c r="A13" s="69" t="s">
        <v>251</v>
      </c>
      <c r="B13" s="74" t="s">
        <v>255</v>
      </c>
      <c r="C13" s="74">
        <v>30</v>
      </c>
      <c r="D13" s="74">
        <v>92</v>
      </c>
      <c r="E13" s="74">
        <v>521</v>
      </c>
      <c r="F13" s="74" t="s">
        <v>132</v>
      </c>
      <c r="G13" s="74" t="s">
        <v>194</v>
      </c>
      <c r="H13" s="88">
        <v>82677691</v>
      </c>
      <c r="I13" s="88">
        <v>0</v>
      </c>
      <c r="J13" s="74">
        <v>500</v>
      </c>
      <c r="K13" s="88">
        <v>0</v>
      </c>
    </row>
    <row r="14" spans="1:11" ht="46.5" thickTop="1" thickBot="1" x14ac:dyDescent="0.3">
      <c r="A14" s="69" t="s">
        <v>251</v>
      </c>
      <c r="B14" s="74" t="s">
        <v>255</v>
      </c>
      <c r="C14" s="74">
        <v>30</v>
      </c>
      <c r="D14" s="74">
        <v>92</v>
      </c>
      <c r="E14" s="74">
        <v>521</v>
      </c>
      <c r="F14" s="74" t="s">
        <v>132</v>
      </c>
      <c r="G14" s="74" t="s">
        <v>181</v>
      </c>
      <c r="H14" s="88">
        <v>100000000</v>
      </c>
      <c r="I14" s="88">
        <v>95997120</v>
      </c>
      <c r="J14" s="74">
        <v>324</v>
      </c>
      <c r="K14" s="88">
        <v>324</v>
      </c>
    </row>
    <row r="15" spans="1:11" ht="46.5" thickTop="1" thickBot="1" x14ac:dyDescent="0.3">
      <c r="A15" s="69" t="s">
        <v>251</v>
      </c>
      <c r="B15" s="74" t="s">
        <v>255</v>
      </c>
      <c r="C15" s="74">
        <v>30</v>
      </c>
      <c r="D15" s="74">
        <v>92</v>
      </c>
      <c r="E15" s="74">
        <v>522</v>
      </c>
      <c r="F15" s="74" t="s">
        <v>19</v>
      </c>
      <c r="G15" s="74" t="s">
        <v>165</v>
      </c>
      <c r="H15" s="88">
        <v>1166654844</v>
      </c>
      <c r="I15" s="88">
        <v>318853040</v>
      </c>
      <c r="J15" s="74">
        <v>10</v>
      </c>
      <c r="K15" s="88">
        <v>2</v>
      </c>
    </row>
    <row r="16" spans="1:11" ht="46.5" thickTop="1" thickBot="1" x14ac:dyDescent="0.3">
      <c r="A16" s="69" t="s">
        <v>251</v>
      </c>
      <c r="B16" s="74" t="s">
        <v>255</v>
      </c>
      <c r="C16" s="74">
        <v>30</v>
      </c>
      <c r="D16" s="74">
        <v>92</v>
      </c>
      <c r="E16" s="74">
        <v>522</v>
      </c>
      <c r="F16" s="74" t="s">
        <v>19</v>
      </c>
      <c r="G16" s="74" t="s">
        <v>162</v>
      </c>
      <c r="H16" s="88">
        <v>341016786</v>
      </c>
      <c r="I16" s="88">
        <v>341016786</v>
      </c>
      <c r="J16" s="74">
        <v>2</v>
      </c>
      <c r="K16" s="88">
        <v>2</v>
      </c>
    </row>
    <row r="17" spans="1:11" ht="46.5" thickTop="1" thickBot="1" x14ac:dyDescent="0.3">
      <c r="A17" s="69" t="s">
        <v>251</v>
      </c>
      <c r="B17" s="74" t="s">
        <v>255</v>
      </c>
      <c r="C17" s="74">
        <v>30</v>
      </c>
      <c r="D17" s="74">
        <v>92</v>
      </c>
      <c r="E17" s="74">
        <v>522</v>
      </c>
      <c r="F17" s="74" t="s">
        <v>19</v>
      </c>
      <c r="G17" s="74" t="s">
        <v>163</v>
      </c>
      <c r="H17" s="88">
        <v>305603445</v>
      </c>
      <c r="I17" s="88">
        <v>305603445</v>
      </c>
      <c r="J17" s="74">
        <v>584</v>
      </c>
      <c r="K17" s="88">
        <v>584</v>
      </c>
    </row>
    <row r="18" spans="1:11" ht="46.5" thickTop="1" thickBot="1" x14ac:dyDescent="0.3">
      <c r="A18" s="69" t="s">
        <v>251</v>
      </c>
      <c r="B18" s="74" t="s">
        <v>255</v>
      </c>
      <c r="C18" s="74">
        <v>30</v>
      </c>
      <c r="D18" s="74">
        <v>92</v>
      </c>
      <c r="E18" s="74">
        <v>522</v>
      </c>
      <c r="F18" s="74" t="s">
        <v>19</v>
      </c>
      <c r="G18" s="74" t="s">
        <v>158</v>
      </c>
      <c r="H18" s="88">
        <v>1546306204</v>
      </c>
      <c r="I18" s="88">
        <v>1277315883</v>
      </c>
      <c r="J18" s="74">
        <v>6</v>
      </c>
      <c r="K18" s="88">
        <v>4</v>
      </c>
    </row>
    <row r="19" spans="1:11" ht="31.5" thickTop="1" thickBot="1" x14ac:dyDescent="0.3">
      <c r="A19" s="69" t="s">
        <v>251</v>
      </c>
      <c r="B19" s="74" t="s">
        <v>255</v>
      </c>
      <c r="C19" s="74">
        <v>30</v>
      </c>
      <c r="D19" s="74">
        <v>92</v>
      </c>
      <c r="E19" s="74">
        <v>534</v>
      </c>
      <c r="F19" s="74" t="s">
        <v>133</v>
      </c>
      <c r="G19" s="74" t="s">
        <v>183</v>
      </c>
      <c r="H19" s="88">
        <v>44571000</v>
      </c>
      <c r="I19" s="88">
        <v>0</v>
      </c>
      <c r="J19" s="74">
        <v>1</v>
      </c>
      <c r="K19" s="88">
        <v>0</v>
      </c>
    </row>
    <row r="20" spans="1:11" ht="31.5" thickTop="1" thickBot="1" x14ac:dyDescent="0.3">
      <c r="A20" s="69" t="s">
        <v>251</v>
      </c>
      <c r="B20" s="74" t="s">
        <v>255</v>
      </c>
      <c r="C20" s="74">
        <v>30</v>
      </c>
      <c r="D20" s="74">
        <v>92</v>
      </c>
      <c r="E20" s="74">
        <v>534</v>
      </c>
      <c r="F20" s="74" t="s">
        <v>133</v>
      </c>
      <c r="G20" s="74" t="s">
        <v>197</v>
      </c>
      <c r="H20" s="88">
        <v>5429000</v>
      </c>
      <c r="I20" s="88">
        <v>929000</v>
      </c>
      <c r="J20" s="74">
        <v>4</v>
      </c>
      <c r="K20" s="88">
        <v>1</v>
      </c>
    </row>
    <row r="21" spans="1:11" ht="31.5" thickTop="1" thickBot="1" x14ac:dyDescent="0.3">
      <c r="A21" s="69" t="s">
        <v>251</v>
      </c>
      <c r="B21" s="74" t="s">
        <v>255</v>
      </c>
      <c r="C21" s="74">
        <v>30</v>
      </c>
      <c r="D21" s="74">
        <v>92</v>
      </c>
      <c r="E21" s="74">
        <v>541</v>
      </c>
      <c r="F21" s="74" t="s">
        <v>136</v>
      </c>
      <c r="G21" s="74" t="s">
        <v>208</v>
      </c>
      <c r="H21" s="88">
        <v>16158000</v>
      </c>
      <c r="I21" s="88">
        <v>8508000</v>
      </c>
      <c r="J21" s="74">
        <v>20</v>
      </c>
      <c r="K21" s="88">
        <v>10</v>
      </c>
    </row>
    <row r="22" spans="1:11" ht="31.5" thickTop="1" thickBot="1" x14ac:dyDescent="0.3">
      <c r="A22" s="69" t="s">
        <v>251</v>
      </c>
      <c r="B22" s="74" t="s">
        <v>255</v>
      </c>
      <c r="C22" s="74">
        <v>30</v>
      </c>
      <c r="D22" s="74">
        <v>92</v>
      </c>
      <c r="E22" s="74">
        <v>541</v>
      </c>
      <c r="F22" s="74" t="s">
        <v>136</v>
      </c>
      <c r="G22" s="74" t="s">
        <v>172</v>
      </c>
      <c r="H22" s="88">
        <v>166921000</v>
      </c>
      <c r="I22" s="88">
        <v>0</v>
      </c>
      <c r="J22" s="74">
        <v>350</v>
      </c>
      <c r="K22" s="88">
        <v>0</v>
      </c>
    </row>
    <row r="23" spans="1:11" ht="31.5" thickTop="1" thickBot="1" x14ac:dyDescent="0.3">
      <c r="A23" s="69" t="s">
        <v>251</v>
      </c>
      <c r="B23" s="74" t="s">
        <v>255</v>
      </c>
      <c r="C23" s="74">
        <v>30</v>
      </c>
      <c r="D23" s="74">
        <v>92</v>
      </c>
      <c r="E23" s="74">
        <v>541</v>
      </c>
      <c r="F23" s="74" t="s">
        <v>136</v>
      </c>
      <c r="G23" s="74" t="s">
        <v>214</v>
      </c>
      <c r="H23" s="88">
        <v>166921000</v>
      </c>
      <c r="I23" s="88">
        <v>0</v>
      </c>
      <c r="J23" s="74">
        <v>475</v>
      </c>
      <c r="K23" s="88">
        <v>0</v>
      </c>
    </row>
    <row r="24" spans="1:11" ht="16.5" thickTop="1" thickBot="1" x14ac:dyDescent="0.3">
      <c r="A24" s="69"/>
      <c r="B24" s="74"/>
      <c r="C24" s="74"/>
      <c r="D24" s="74"/>
      <c r="E24" s="74"/>
      <c r="F24" s="74"/>
      <c r="G24" s="74"/>
      <c r="H24" s="95">
        <f t="shared" ref="H24:K24" si="3">SUM(H13:H23)</f>
        <v>3942258970</v>
      </c>
      <c r="I24" s="95">
        <f t="shared" si="3"/>
        <v>2348223274</v>
      </c>
      <c r="J24" s="95">
        <f t="shared" si="3"/>
        <v>2276</v>
      </c>
      <c r="K24" s="95">
        <f t="shared" si="3"/>
        <v>927</v>
      </c>
    </row>
    <row r="25" spans="1:11" ht="31.5" thickTop="1" thickBot="1" x14ac:dyDescent="0.3">
      <c r="A25" s="69" t="s">
        <v>251</v>
      </c>
      <c r="B25" s="74" t="s">
        <v>256</v>
      </c>
      <c r="C25" s="74">
        <v>30</v>
      </c>
      <c r="D25" s="74">
        <v>92</v>
      </c>
      <c r="E25" s="74">
        <v>521</v>
      </c>
      <c r="F25" s="74" t="s">
        <v>132</v>
      </c>
      <c r="G25" s="74" t="s">
        <v>194</v>
      </c>
      <c r="H25" s="88">
        <v>100000000</v>
      </c>
      <c r="I25" s="88">
        <v>0</v>
      </c>
      <c r="J25" s="74">
        <v>100</v>
      </c>
      <c r="K25" s="88">
        <v>0</v>
      </c>
    </row>
    <row r="26" spans="1:11" ht="46.5" thickTop="1" thickBot="1" x14ac:dyDescent="0.3">
      <c r="A26" s="69" t="s">
        <v>251</v>
      </c>
      <c r="B26" s="74" t="s">
        <v>256</v>
      </c>
      <c r="C26" s="74">
        <v>30</v>
      </c>
      <c r="D26" s="74">
        <v>92</v>
      </c>
      <c r="E26" s="74">
        <v>522</v>
      </c>
      <c r="F26" s="74" t="s">
        <v>19</v>
      </c>
      <c r="G26" s="74" t="s">
        <v>161</v>
      </c>
      <c r="H26" s="88">
        <v>216986914</v>
      </c>
      <c r="I26" s="88">
        <v>0</v>
      </c>
      <c r="J26" s="74">
        <v>1</v>
      </c>
      <c r="K26" s="88">
        <v>0</v>
      </c>
    </row>
    <row r="27" spans="1:11" ht="46.5" thickTop="1" thickBot="1" x14ac:dyDescent="0.3">
      <c r="A27" s="69" t="s">
        <v>251</v>
      </c>
      <c r="B27" s="74" t="s">
        <v>256</v>
      </c>
      <c r="C27" s="74">
        <v>30</v>
      </c>
      <c r="D27" s="74">
        <v>92</v>
      </c>
      <c r="E27" s="74">
        <v>522</v>
      </c>
      <c r="F27" s="74" t="s">
        <v>19</v>
      </c>
      <c r="G27" s="74" t="s">
        <v>176</v>
      </c>
      <c r="H27" s="88">
        <v>108188926</v>
      </c>
      <c r="I27" s="88">
        <v>0</v>
      </c>
      <c r="J27" s="74">
        <v>1</v>
      </c>
      <c r="K27" s="88">
        <v>0</v>
      </c>
    </row>
    <row r="28" spans="1:11" ht="46.5" thickTop="1" thickBot="1" x14ac:dyDescent="0.3">
      <c r="A28" s="69" t="s">
        <v>251</v>
      </c>
      <c r="B28" s="74" t="s">
        <v>256</v>
      </c>
      <c r="C28" s="74">
        <v>30</v>
      </c>
      <c r="D28" s="74">
        <v>92</v>
      </c>
      <c r="E28" s="74">
        <v>522</v>
      </c>
      <c r="F28" s="74" t="s">
        <v>19</v>
      </c>
      <c r="G28" s="74" t="s">
        <v>158</v>
      </c>
      <c r="H28" s="88">
        <v>1661138379</v>
      </c>
      <c r="I28" s="88">
        <v>1608643375</v>
      </c>
      <c r="J28" s="74">
        <v>10</v>
      </c>
      <c r="K28" s="88">
        <v>9</v>
      </c>
    </row>
    <row r="29" spans="1:11" ht="16.5" thickTop="1" thickBot="1" x14ac:dyDescent="0.3">
      <c r="A29" s="69"/>
      <c r="B29" s="74"/>
      <c r="C29" s="74"/>
      <c r="D29" s="74"/>
      <c r="E29" s="74"/>
      <c r="F29" s="74"/>
      <c r="G29" s="74"/>
      <c r="H29" s="95">
        <f t="shared" ref="H29:K29" si="4">SUM(H25:H28)</f>
        <v>2086314219</v>
      </c>
      <c r="I29" s="95">
        <f t="shared" si="4"/>
        <v>1608643375</v>
      </c>
      <c r="J29" s="95">
        <f t="shared" si="4"/>
        <v>112</v>
      </c>
      <c r="K29" s="95">
        <f t="shared" si="4"/>
        <v>9</v>
      </c>
    </row>
    <row r="30" spans="1:11" ht="31.5" thickTop="1" thickBot="1" x14ac:dyDescent="0.3">
      <c r="A30" s="69" t="s">
        <v>251</v>
      </c>
      <c r="B30" s="74" t="s">
        <v>257</v>
      </c>
      <c r="C30" s="74">
        <v>30</v>
      </c>
      <c r="D30" s="74">
        <v>92</v>
      </c>
      <c r="E30" s="74">
        <v>521</v>
      </c>
      <c r="F30" s="74" t="s">
        <v>132</v>
      </c>
      <c r="G30" s="74" t="s">
        <v>194</v>
      </c>
      <c r="H30" s="88">
        <v>189928945</v>
      </c>
      <c r="I30" s="88">
        <v>0</v>
      </c>
      <c r="J30" s="74">
        <v>2500</v>
      </c>
      <c r="K30" s="88">
        <v>0</v>
      </c>
    </row>
    <row r="31" spans="1:11" ht="46.5" thickTop="1" thickBot="1" x14ac:dyDescent="0.3">
      <c r="A31" s="69" t="s">
        <v>251</v>
      </c>
      <c r="B31" s="74" t="s">
        <v>257</v>
      </c>
      <c r="C31" s="74">
        <v>30</v>
      </c>
      <c r="D31" s="74">
        <v>92</v>
      </c>
      <c r="E31" s="74">
        <v>522</v>
      </c>
      <c r="F31" s="74" t="s">
        <v>19</v>
      </c>
      <c r="G31" s="74" t="s">
        <v>165</v>
      </c>
      <c r="H31" s="88">
        <v>283607017</v>
      </c>
      <c r="I31" s="88">
        <v>220007817</v>
      </c>
      <c r="J31" s="74">
        <v>2</v>
      </c>
      <c r="K31" s="88">
        <v>2</v>
      </c>
    </row>
    <row r="32" spans="1:11" ht="46.5" thickTop="1" thickBot="1" x14ac:dyDescent="0.3">
      <c r="A32" s="69" t="s">
        <v>251</v>
      </c>
      <c r="B32" s="74" t="s">
        <v>257</v>
      </c>
      <c r="C32" s="74">
        <v>30</v>
      </c>
      <c r="D32" s="74">
        <v>92</v>
      </c>
      <c r="E32" s="74">
        <v>522</v>
      </c>
      <c r="F32" s="74" t="s">
        <v>19</v>
      </c>
      <c r="G32" s="74" t="s">
        <v>162</v>
      </c>
      <c r="H32" s="88">
        <v>200000000</v>
      </c>
      <c r="I32" s="88">
        <v>193994337</v>
      </c>
      <c r="J32" s="74">
        <v>1</v>
      </c>
      <c r="K32" s="88">
        <v>1</v>
      </c>
    </row>
    <row r="33" spans="1:11" ht="46.5" thickTop="1" thickBot="1" x14ac:dyDescent="0.3">
      <c r="A33" s="69" t="s">
        <v>251</v>
      </c>
      <c r="B33" s="74" t="s">
        <v>257</v>
      </c>
      <c r="C33" s="74">
        <v>30</v>
      </c>
      <c r="D33" s="74">
        <v>92</v>
      </c>
      <c r="E33" s="74">
        <v>522</v>
      </c>
      <c r="F33" s="74" t="s">
        <v>19</v>
      </c>
      <c r="G33" s="74" t="s">
        <v>158</v>
      </c>
      <c r="H33" s="88">
        <v>898010372</v>
      </c>
      <c r="I33" s="88">
        <v>898010355</v>
      </c>
      <c r="J33" s="74">
        <v>4</v>
      </c>
      <c r="K33" s="88">
        <v>4</v>
      </c>
    </row>
    <row r="34" spans="1:11" ht="16.5" thickTop="1" thickBot="1" x14ac:dyDescent="0.3">
      <c r="A34" s="69"/>
      <c r="B34" s="74"/>
      <c r="C34" s="74"/>
      <c r="D34" s="74"/>
      <c r="E34" s="74"/>
      <c r="F34" s="74"/>
      <c r="G34" s="74"/>
      <c r="H34" s="95">
        <f t="shared" ref="H34:K34" si="5">SUM(H30:H33)</f>
        <v>1571546334</v>
      </c>
      <c r="I34" s="95">
        <f t="shared" si="5"/>
        <v>1312012509</v>
      </c>
      <c r="J34" s="95">
        <f t="shared" si="5"/>
        <v>2507</v>
      </c>
      <c r="K34" s="95">
        <f t="shared" si="5"/>
        <v>7</v>
      </c>
    </row>
    <row r="35" spans="1:11" ht="46.5" thickTop="1" thickBot="1" x14ac:dyDescent="0.3">
      <c r="A35" s="69" t="s">
        <v>251</v>
      </c>
      <c r="B35" s="74" t="s">
        <v>258</v>
      </c>
      <c r="C35" s="74">
        <v>30</v>
      </c>
      <c r="D35" s="74">
        <v>92</v>
      </c>
      <c r="E35" s="74">
        <v>522</v>
      </c>
      <c r="F35" s="74" t="s">
        <v>19</v>
      </c>
      <c r="G35" s="74" t="s">
        <v>165</v>
      </c>
      <c r="H35" s="88">
        <v>370641524</v>
      </c>
      <c r="I35" s="88">
        <v>278502281</v>
      </c>
      <c r="J35" s="74">
        <v>3</v>
      </c>
      <c r="K35" s="88">
        <v>3</v>
      </c>
    </row>
    <row r="36" spans="1:11" ht="46.5" thickTop="1" thickBot="1" x14ac:dyDescent="0.3">
      <c r="A36" s="69" t="s">
        <v>251</v>
      </c>
      <c r="B36" s="74" t="s">
        <v>258</v>
      </c>
      <c r="C36" s="74">
        <v>30</v>
      </c>
      <c r="D36" s="74">
        <v>92</v>
      </c>
      <c r="E36" s="74">
        <v>522</v>
      </c>
      <c r="F36" s="74" t="s">
        <v>19</v>
      </c>
      <c r="G36" s="74" t="s">
        <v>162</v>
      </c>
      <c r="H36" s="88">
        <v>140000000</v>
      </c>
      <c r="I36" s="88">
        <v>66656691</v>
      </c>
      <c r="J36" s="74">
        <v>2</v>
      </c>
      <c r="K36" s="88">
        <v>1</v>
      </c>
    </row>
    <row r="37" spans="1:11" ht="46.5" thickTop="1" thickBot="1" x14ac:dyDescent="0.3">
      <c r="A37" s="69" t="s">
        <v>251</v>
      </c>
      <c r="B37" s="74" t="s">
        <v>258</v>
      </c>
      <c r="C37" s="74">
        <v>30</v>
      </c>
      <c r="D37" s="74">
        <v>92</v>
      </c>
      <c r="E37" s="74">
        <v>522</v>
      </c>
      <c r="F37" s="74" t="s">
        <v>19</v>
      </c>
      <c r="G37" s="74" t="s">
        <v>158</v>
      </c>
      <c r="H37" s="88">
        <v>716676905</v>
      </c>
      <c r="I37" s="88">
        <v>707983271</v>
      </c>
      <c r="J37" s="74">
        <v>3</v>
      </c>
      <c r="K37" s="88">
        <v>3</v>
      </c>
    </row>
    <row r="38" spans="1:11" ht="16.5" thickTop="1" thickBot="1" x14ac:dyDescent="0.3">
      <c r="A38" s="69"/>
      <c r="B38" s="74"/>
      <c r="C38" s="74"/>
      <c r="D38" s="74"/>
      <c r="E38" s="74"/>
      <c r="F38" s="74"/>
      <c r="G38" s="74"/>
      <c r="H38" s="95">
        <f t="shared" ref="H38:K38" si="6">SUM(H35:H37)</f>
        <v>1227318429</v>
      </c>
      <c r="I38" s="95">
        <f t="shared" si="6"/>
        <v>1053142243</v>
      </c>
      <c r="J38" s="95">
        <f t="shared" si="6"/>
        <v>8</v>
      </c>
      <c r="K38" s="95">
        <f t="shared" si="6"/>
        <v>7</v>
      </c>
    </row>
    <row r="39" spans="1:11" ht="31.5" thickTop="1" thickBot="1" x14ac:dyDescent="0.3">
      <c r="A39" s="69" t="s">
        <v>251</v>
      </c>
      <c r="B39" s="74" t="s">
        <v>259</v>
      </c>
      <c r="C39" s="74">
        <v>30</v>
      </c>
      <c r="D39" s="74">
        <v>92</v>
      </c>
      <c r="E39" s="74">
        <v>521</v>
      </c>
      <c r="F39" s="74" t="s">
        <v>132</v>
      </c>
      <c r="G39" s="74" t="s">
        <v>226</v>
      </c>
      <c r="H39" s="88">
        <v>226660001</v>
      </c>
      <c r="I39" s="88">
        <v>226660001</v>
      </c>
      <c r="J39" s="74">
        <v>4614</v>
      </c>
      <c r="K39" s="88">
        <v>4614</v>
      </c>
    </row>
    <row r="40" spans="1:11" ht="46.5" thickTop="1" thickBot="1" x14ac:dyDescent="0.3">
      <c r="A40" s="69" t="s">
        <v>251</v>
      </c>
      <c r="B40" s="74" t="s">
        <v>259</v>
      </c>
      <c r="C40" s="74">
        <v>30</v>
      </c>
      <c r="D40" s="74">
        <v>92</v>
      </c>
      <c r="E40" s="74">
        <v>522</v>
      </c>
      <c r="F40" s="74" t="s">
        <v>19</v>
      </c>
      <c r="G40" s="74" t="s">
        <v>165</v>
      </c>
      <c r="H40" s="88">
        <v>215698450</v>
      </c>
      <c r="I40" s="88">
        <v>214818094</v>
      </c>
      <c r="J40" s="74">
        <v>1</v>
      </c>
      <c r="K40" s="88">
        <v>1</v>
      </c>
    </row>
    <row r="41" spans="1:11" ht="46.5" thickTop="1" thickBot="1" x14ac:dyDescent="0.3">
      <c r="A41" s="69" t="s">
        <v>251</v>
      </c>
      <c r="B41" s="74" t="s">
        <v>259</v>
      </c>
      <c r="C41" s="74">
        <v>30</v>
      </c>
      <c r="D41" s="74">
        <v>92</v>
      </c>
      <c r="E41" s="74">
        <v>522</v>
      </c>
      <c r="F41" s="74" t="s">
        <v>19</v>
      </c>
      <c r="G41" s="74" t="s">
        <v>163</v>
      </c>
      <c r="H41" s="88">
        <v>109021812</v>
      </c>
      <c r="I41" s="88">
        <v>0</v>
      </c>
      <c r="J41" s="74">
        <v>145</v>
      </c>
      <c r="K41" s="88">
        <v>0</v>
      </c>
    </row>
    <row r="42" spans="1:11" ht="46.5" thickTop="1" thickBot="1" x14ac:dyDescent="0.3">
      <c r="A42" s="69" t="s">
        <v>251</v>
      </c>
      <c r="B42" s="74" t="s">
        <v>259</v>
      </c>
      <c r="C42" s="74">
        <v>30</v>
      </c>
      <c r="D42" s="74">
        <v>92</v>
      </c>
      <c r="E42" s="74">
        <v>522</v>
      </c>
      <c r="F42" s="74" t="s">
        <v>19</v>
      </c>
      <c r="G42" s="74" t="s">
        <v>158</v>
      </c>
      <c r="H42" s="88">
        <v>324130180</v>
      </c>
      <c r="I42" s="88">
        <v>162948065</v>
      </c>
      <c r="J42" s="74">
        <v>2</v>
      </c>
      <c r="K42" s="88">
        <v>1</v>
      </c>
    </row>
    <row r="43" spans="1:11" ht="46.5" thickTop="1" thickBot="1" x14ac:dyDescent="0.3">
      <c r="A43" s="69" t="s">
        <v>251</v>
      </c>
      <c r="B43" s="74" t="s">
        <v>259</v>
      </c>
      <c r="C43" s="74">
        <v>30</v>
      </c>
      <c r="D43" s="74">
        <v>92</v>
      </c>
      <c r="E43" s="74">
        <v>522</v>
      </c>
      <c r="F43" s="74" t="s">
        <v>19</v>
      </c>
      <c r="G43" s="74" t="s">
        <v>170</v>
      </c>
      <c r="H43" s="88">
        <v>72700000</v>
      </c>
      <c r="I43" s="88">
        <v>72700000</v>
      </c>
      <c r="J43" s="74">
        <v>1</v>
      </c>
      <c r="K43" s="88">
        <v>1</v>
      </c>
    </row>
    <row r="44" spans="1:11" ht="16.5" thickTop="1" thickBot="1" x14ac:dyDescent="0.3">
      <c r="A44" s="69"/>
      <c r="B44" s="74"/>
      <c r="C44" s="74"/>
      <c r="D44" s="74"/>
      <c r="E44" s="74"/>
      <c r="F44" s="74"/>
      <c r="G44" s="74"/>
      <c r="H44" s="95">
        <f t="shared" ref="H44:K44" si="7">SUM(H39:H43)</f>
        <v>948210443</v>
      </c>
      <c r="I44" s="95">
        <f t="shared" si="7"/>
        <v>677126160</v>
      </c>
      <c r="J44" s="95">
        <f t="shared" si="7"/>
        <v>4763</v>
      </c>
      <c r="K44" s="95">
        <f t="shared" si="7"/>
        <v>4617</v>
      </c>
    </row>
    <row r="45" spans="1:11" ht="31.5" thickTop="1" thickBot="1" x14ac:dyDescent="0.3">
      <c r="A45" s="69" t="s">
        <v>251</v>
      </c>
      <c r="B45" s="74" t="s">
        <v>260</v>
      </c>
      <c r="C45" s="74">
        <v>30</v>
      </c>
      <c r="D45" s="74">
        <v>92</v>
      </c>
      <c r="E45" s="74">
        <v>521</v>
      </c>
      <c r="F45" s="74" t="s">
        <v>132</v>
      </c>
      <c r="G45" s="74" t="s">
        <v>169</v>
      </c>
      <c r="H45" s="88">
        <v>234000000</v>
      </c>
      <c r="I45" s="88">
        <v>62000000</v>
      </c>
      <c r="J45" s="74">
        <v>42545</v>
      </c>
      <c r="K45" s="88">
        <v>11062</v>
      </c>
    </row>
    <row r="46" spans="1:11" ht="46.5" thickTop="1" thickBot="1" x14ac:dyDescent="0.3">
      <c r="A46" s="69" t="s">
        <v>251</v>
      </c>
      <c r="B46" s="74" t="s">
        <v>260</v>
      </c>
      <c r="C46" s="74">
        <v>30</v>
      </c>
      <c r="D46" s="74">
        <v>92</v>
      </c>
      <c r="E46" s="74">
        <v>522</v>
      </c>
      <c r="F46" s="74" t="s">
        <v>19</v>
      </c>
      <c r="G46" s="74" t="s">
        <v>161</v>
      </c>
      <c r="H46" s="88">
        <v>272200571</v>
      </c>
      <c r="I46" s="88">
        <v>268646000</v>
      </c>
      <c r="J46" s="74">
        <v>2</v>
      </c>
      <c r="K46" s="88">
        <v>2</v>
      </c>
    </row>
    <row r="47" spans="1:11" ht="46.5" thickTop="1" thickBot="1" x14ac:dyDescent="0.3">
      <c r="A47" s="69" t="s">
        <v>251</v>
      </c>
      <c r="B47" s="74" t="s">
        <v>260</v>
      </c>
      <c r="C47" s="74">
        <v>30</v>
      </c>
      <c r="D47" s="74">
        <v>92</v>
      </c>
      <c r="E47" s="74">
        <v>522</v>
      </c>
      <c r="F47" s="74" t="s">
        <v>19</v>
      </c>
      <c r="G47" s="74" t="s">
        <v>158</v>
      </c>
      <c r="H47" s="88">
        <v>138464400</v>
      </c>
      <c r="I47" s="88">
        <v>138464400</v>
      </c>
      <c r="J47" s="74">
        <v>1</v>
      </c>
      <c r="K47" s="88">
        <v>1</v>
      </c>
    </row>
    <row r="48" spans="1:11" ht="46.5" thickTop="1" thickBot="1" x14ac:dyDescent="0.3">
      <c r="A48" s="69" t="s">
        <v>251</v>
      </c>
      <c r="B48" s="74" t="s">
        <v>260</v>
      </c>
      <c r="C48" s="74">
        <v>30</v>
      </c>
      <c r="D48" s="74">
        <v>92</v>
      </c>
      <c r="E48" s="74">
        <v>522</v>
      </c>
      <c r="F48" s="74" t="s">
        <v>19</v>
      </c>
      <c r="G48" s="74" t="s">
        <v>211</v>
      </c>
      <c r="H48" s="88">
        <v>180998000</v>
      </c>
      <c r="I48" s="88">
        <v>180998000</v>
      </c>
      <c r="J48" s="74">
        <v>1</v>
      </c>
      <c r="K48" s="88">
        <v>1</v>
      </c>
    </row>
    <row r="49" spans="1:11" ht="31.5" thickTop="1" thickBot="1" x14ac:dyDescent="0.3">
      <c r="A49" s="69" t="s">
        <v>251</v>
      </c>
      <c r="B49" s="74" t="s">
        <v>260</v>
      </c>
      <c r="C49" s="74">
        <v>30</v>
      </c>
      <c r="D49" s="74">
        <v>92</v>
      </c>
      <c r="E49" s="74">
        <v>541</v>
      </c>
      <c r="F49" s="74" t="s">
        <v>136</v>
      </c>
      <c r="G49" s="74" t="s">
        <v>172</v>
      </c>
      <c r="H49" s="88">
        <v>29000000</v>
      </c>
      <c r="I49" s="88">
        <v>0</v>
      </c>
      <c r="J49" s="74">
        <v>200</v>
      </c>
      <c r="K49" s="88">
        <v>0</v>
      </c>
    </row>
    <row r="50" spans="1:11" ht="31.5" thickTop="1" thickBot="1" x14ac:dyDescent="0.3">
      <c r="A50" s="69" t="s">
        <v>251</v>
      </c>
      <c r="B50" s="74" t="s">
        <v>260</v>
      </c>
      <c r="C50" s="74">
        <v>30</v>
      </c>
      <c r="D50" s="74">
        <v>92</v>
      </c>
      <c r="E50" s="74">
        <v>541</v>
      </c>
      <c r="F50" s="74" t="s">
        <v>136</v>
      </c>
      <c r="G50" s="74" t="s">
        <v>214</v>
      </c>
      <c r="H50" s="88">
        <v>21000000</v>
      </c>
      <c r="I50" s="88">
        <v>0</v>
      </c>
      <c r="J50" s="74">
        <v>200</v>
      </c>
      <c r="K50" s="88">
        <v>0</v>
      </c>
    </row>
    <row r="51" spans="1:11" ht="16.5" thickTop="1" thickBot="1" x14ac:dyDescent="0.3">
      <c r="A51" s="69"/>
      <c r="B51" s="74"/>
      <c r="C51" s="74"/>
      <c r="D51" s="74"/>
      <c r="E51" s="74"/>
      <c r="F51" s="74"/>
      <c r="G51" s="74"/>
      <c r="H51" s="95">
        <f t="shared" ref="H51:K51" si="8">SUM(H45:H50)</f>
        <v>875662971</v>
      </c>
      <c r="I51" s="95">
        <f t="shared" si="8"/>
        <v>650108400</v>
      </c>
      <c r="J51" s="95">
        <f t="shared" si="8"/>
        <v>42949</v>
      </c>
      <c r="K51" s="95">
        <f t="shared" si="8"/>
        <v>11066</v>
      </c>
    </row>
    <row r="52" spans="1:11" ht="46.5" thickTop="1" thickBot="1" x14ac:dyDescent="0.3">
      <c r="A52" s="69" t="s">
        <v>251</v>
      </c>
      <c r="B52" s="74" t="s">
        <v>261</v>
      </c>
      <c r="C52" s="74">
        <v>30</v>
      </c>
      <c r="D52" s="74">
        <v>92</v>
      </c>
      <c r="E52" s="74">
        <v>522</v>
      </c>
      <c r="F52" s="74" t="s">
        <v>19</v>
      </c>
      <c r="G52" s="74" t="s">
        <v>165</v>
      </c>
      <c r="H52" s="88">
        <v>375000000</v>
      </c>
      <c r="I52" s="88">
        <v>372920458</v>
      </c>
      <c r="J52" s="74">
        <v>3</v>
      </c>
      <c r="K52" s="88">
        <v>3</v>
      </c>
    </row>
    <row r="53" spans="1:11" ht="46.5" thickTop="1" thickBot="1" x14ac:dyDescent="0.3">
      <c r="A53" s="69" t="s">
        <v>251</v>
      </c>
      <c r="B53" s="74" t="s">
        <v>261</v>
      </c>
      <c r="C53" s="74">
        <v>30</v>
      </c>
      <c r="D53" s="74">
        <v>92</v>
      </c>
      <c r="E53" s="74">
        <v>522</v>
      </c>
      <c r="F53" s="74" t="s">
        <v>19</v>
      </c>
      <c r="G53" s="74" t="s">
        <v>158</v>
      </c>
      <c r="H53" s="88">
        <v>626570063</v>
      </c>
      <c r="I53" s="88">
        <v>414934787</v>
      </c>
      <c r="J53" s="74">
        <v>3</v>
      </c>
      <c r="K53" s="88">
        <v>2</v>
      </c>
    </row>
    <row r="54" spans="1:11" ht="16.5" thickTop="1" thickBot="1" x14ac:dyDescent="0.3">
      <c r="A54" s="69"/>
      <c r="B54" s="74"/>
      <c r="C54" s="74"/>
      <c r="D54" s="74"/>
      <c r="E54" s="74"/>
      <c r="F54" s="74"/>
      <c r="G54" s="74"/>
      <c r="H54" s="95">
        <f t="shared" ref="H54:K54" si="9">SUM(H52:H53)</f>
        <v>1001570063</v>
      </c>
      <c r="I54" s="95">
        <f t="shared" si="9"/>
        <v>787855245</v>
      </c>
      <c r="J54" s="95">
        <f t="shared" si="9"/>
        <v>6</v>
      </c>
      <c r="K54" s="95">
        <f t="shared" si="9"/>
        <v>5</v>
      </c>
    </row>
    <row r="55" spans="1:11" ht="31.5" thickTop="1" thickBot="1" x14ac:dyDescent="0.3">
      <c r="A55" s="69" t="s">
        <v>251</v>
      </c>
      <c r="B55" s="74" t="s">
        <v>262</v>
      </c>
      <c r="C55" s="74">
        <v>30</v>
      </c>
      <c r="D55" s="74">
        <v>92</v>
      </c>
      <c r="E55" s="74">
        <v>521</v>
      </c>
      <c r="F55" s="74" t="s">
        <v>132</v>
      </c>
      <c r="G55" s="74" t="s">
        <v>194</v>
      </c>
      <c r="H55" s="88">
        <v>474065965</v>
      </c>
      <c r="I55" s="88">
        <v>457526479</v>
      </c>
      <c r="J55" s="74">
        <v>2760</v>
      </c>
      <c r="K55" s="88">
        <v>2690</v>
      </c>
    </row>
    <row r="56" spans="1:11" ht="46.5" thickTop="1" thickBot="1" x14ac:dyDescent="0.3">
      <c r="A56" s="69" t="s">
        <v>251</v>
      </c>
      <c r="B56" s="74" t="s">
        <v>262</v>
      </c>
      <c r="C56" s="74">
        <v>30</v>
      </c>
      <c r="D56" s="74">
        <v>92</v>
      </c>
      <c r="E56" s="74">
        <v>522</v>
      </c>
      <c r="F56" s="74" t="s">
        <v>19</v>
      </c>
      <c r="G56" s="74" t="s">
        <v>161</v>
      </c>
      <c r="H56" s="88">
        <v>425652672</v>
      </c>
      <c r="I56" s="88">
        <v>425652672</v>
      </c>
      <c r="J56" s="74">
        <v>2</v>
      </c>
      <c r="K56" s="88">
        <v>2</v>
      </c>
    </row>
    <row r="57" spans="1:11" ht="46.5" thickTop="1" thickBot="1" x14ac:dyDescent="0.3">
      <c r="A57" s="69" t="s">
        <v>251</v>
      </c>
      <c r="B57" s="74" t="s">
        <v>262</v>
      </c>
      <c r="C57" s="74">
        <v>30</v>
      </c>
      <c r="D57" s="74">
        <v>92</v>
      </c>
      <c r="E57" s="74">
        <v>522</v>
      </c>
      <c r="F57" s="74" t="s">
        <v>19</v>
      </c>
      <c r="G57" s="74" t="s">
        <v>158</v>
      </c>
      <c r="H57" s="88">
        <v>980635819</v>
      </c>
      <c r="I57" s="88">
        <v>894229877</v>
      </c>
      <c r="J57" s="74">
        <v>6</v>
      </c>
      <c r="K57" s="88">
        <v>6</v>
      </c>
    </row>
    <row r="58" spans="1:11" ht="16.5" thickTop="1" thickBot="1" x14ac:dyDescent="0.3">
      <c r="A58" s="69"/>
      <c r="B58" s="74"/>
      <c r="C58" s="74"/>
      <c r="D58" s="74"/>
      <c r="E58" s="74"/>
      <c r="F58" s="74"/>
      <c r="G58" s="74"/>
      <c r="H58" s="95">
        <f t="shared" ref="H58:K58" si="10">SUM(H55:H57)</f>
        <v>1880354456</v>
      </c>
      <c r="I58" s="95">
        <f t="shared" si="10"/>
        <v>1777409028</v>
      </c>
      <c r="J58" s="95">
        <f t="shared" si="10"/>
        <v>2768</v>
      </c>
      <c r="K58" s="95">
        <f t="shared" si="10"/>
        <v>2698</v>
      </c>
    </row>
    <row r="59" spans="1:11" ht="46.5" thickTop="1" thickBot="1" x14ac:dyDescent="0.3">
      <c r="A59" s="69" t="s">
        <v>251</v>
      </c>
      <c r="B59" s="74" t="s">
        <v>263</v>
      </c>
      <c r="C59" s="74">
        <v>30</v>
      </c>
      <c r="D59" s="74">
        <v>92</v>
      </c>
      <c r="E59" s="74">
        <v>522</v>
      </c>
      <c r="F59" s="74" t="s">
        <v>19</v>
      </c>
      <c r="G59" s="74" t="s">
        <v>161</v>
      </c>
      <c r="H59" s="88">
        <v>1671449896</v>
      </c>
      <c r="I59" s="88">
        <v>1671449896</v>
      </c>
      <c r="J59" s="74">
        <v>12</v>
      </c>
      <c r="K59" s="88">
        <v>12</v>
      </c>
    </row>
    <row r="60" spans="1:11" ht="61.5" thickTop="1" thickBot="1" x14ac:dyDescent="0.3">
      <c r="A60" s="69" t="s">
        <v>251</v>
      </c>
      <c r="B60" s="74" t="s">
        <v>263</v>
      </c>
      <c r="C60" s="74">
        <v>30</v>
      </c>
      <c r="D60" s="74">
        <v>92</v>
      </c>
      <c r="E60" s="74">
        <v>543</v>
      </c>
      <c r="F60" s="74" t="s">
        <v>134</v>
      </c>
      <c r="G60" s="74" t="s">
        <v>209</v>
      </c>
      <c r="H60" s="88">
        <v>53000000</v>
      </c>
      <c r="I60" s="88">
        <v>51361818</v>
      </c>
      <c r="J60" s="74">
        <v>20</v>
      </c>
      <c r="K60" s="88">
        <v>20</v>
      </c>
    </row>
    <row r="61" spans="1:11" ht="16.5" thickTop="1" thickBot="1" x14ac:dyDescent="0.3">
      <c r="A61" s="69"/>
      <c r="B61" s="74"/>
      <c r="C61" s="74"/>
      <c r="D61" s="74"/>
      <c r="E61" s="74"/>
      <c r="F61" s="74"/>
      <c r="G61" s="74"/>
      <c r="H61" s="95">
        <f t="shared" ref="H61:K61" si="11">SUM(H59:H60)</f>
        <v>1724449896</v>
      </c>
      <c r="I61" s="95">
        <f t="shared" si="11"/>
        <v>1722811714</v>
      </c>
      <c r="J61" s="95">
        <f t="shared" si="11"/>
        <v>32</v>
      </c>
      <c r="K61" s="95">
        <f t="shared" si="11"/>
        <v>32</v>
      </c>
    </row>
    <row r="62" spans="1:11" ht="46.5" thickTop="1" thickBot="1" x14ac:dyDescent="0.3">
      <c r="A62" s="69" t="s">
        <v>251</v>
      </c>
      <c r="B62" s="74" t="s">
        <v>264</v>
      </c>
      <c r="C62" s="74">
        <v>30</v>
      </c>
      <c r="D62" s="74">
        <v>92</v>
      </c>
      <c r="E62" s="74">
        <v>522</v>
      </c>
      <c r="F62" s="74" t="s">
        <v>19</v>
      </c>
      <c r="G62" s="74" t="s">
        <v>158</v>
      </c>
      <c r="H62" s="88">
        <v>945347980</v>
      </c>
      <c r="I62" s="88">
        <v>639531540</v>
      </c>
      <c r="J62" s="74">
        <v>4</v>
      </c>
      <c r="K62" s="88">
        <v>3</v>
      </c>
    </row>
    <row r="63" spans="1:11" ht="61.5" thickTop="1" thickBot="1" x14ac:dyDescent="0.3">
      <c r="A63" s="69" t="s">
        <v>251</v>
      </c>
      <c r="B63" s="74" t="s">
        <v>264</v>
      </c>
      <c r="C63" s="74">
        <v>30</v>
      </c>
      <c r="D63" s="74">
        <v>92</v>
      </c>
      <c r="E63" s="74">
        <v>543</v>
      </c>
      <c r="F63" s="74" t="s">
        <v>134</v>
      </c>
      <c r="G63" s="74" t="s">
        <v>209</v>
      </c>
      <c r="H63" s="88">
        <v>15000000</v>
      </c>
      <c r="I63" s="88">
        <v>0</v>
      </c>
      <c r="J63" s="74">
        <v>3</v>
      </c>
      <c r="K63" s="88">
        <v>0</v>
      </c>
    </row>
    <row r="64" spans="1:11" ht="16.5" thickTop="1" thickBot="1" x14ac:dyDescent="0.3">
      <c r="A64" s="69"/>
      <c r="B64" s="74"/>
      <c r="C64" s="74"/>
      <c r="D64" s="74"/>
      <c r="E64" s="74"/>
      <c r="F64" s="74"/>
      <c r="G64" s="74"/>
      <c r="H64" s="95">
        <f t="shared" ref="H64:K64" si="12">SUM(H62:H63)</f>
        <v>960347980</v>
      </c>
      <c r="I64" s="95">
        <f t="shared" si="12"/>
        <v>639531540</v>
      </c>
      <c r="J64" s="95">
        <f t="shared" si="12"/>
        <v>7</v>
      </c>
      <c r="K64" s="95">
        <f t="shared" si="12"/>
        <v>3</v>
      </c>
    </row>
    <row r="65" spans="1:11" ht="16.5" thickTop="1" thickBot="1" x14ac:dyDescent="0.3">
      <c r="A65" s="73"/>
      <c r="B65" s="104"/>
      <c r="C65" s="104"/>
      <c r="D65" s="104"/>
      <c r="E65" s="104"/>
      <c r="F65" s="104"/>
      <c r="G65" s="104"/>
      <c r="H65" s="104"/>
      <c r="I65" s="104"/>
      <c r="J65" s="104"/>
      <c r="K65" s="104"/>
    </row>
    <row r="66" spans="1:11" ht="16.5" thickTop="1" thickBot="1" x14ac:dyDescent="0.3">
      <c r="A66" s="73"/>
      <c r="B66" s="104"/>
      <c r="C66" s="104"/>
      <c r="D66" s="104"/>
      <c r="E66" s="104"/>
      <c r="F66" s="104"/>
      <c r="G66" s="104"/>
      <c r="H66" s="104"/>
      <c r="I66" s="104"/>
      <c r="J66" s="104"/>
      <c r="K66" s="104"/>
    </row>
    <row r="67" spans="1:11" ht="16.5" thickTop="1" thickBot="1" x14ac:dyDescent="0.3">
      <c r="A67" s="73"/>
      <c r="B67" s="104"/>
      <c r="C67" s="104"/>
      <c r="D67" s="104"/>
      <c r="E67" s="104"/>
      <c r="F67" s="104"/>
      <c r="G67" s="104"/>
      <c r="H67" s="104"/>
      <c r="I67" s="104"/>
      <c r="J67" s="104"/>
      <c r="K67" s="104"/>
    </row>
    <row r="68" spans="1:11" ht="16.5" thickTop="1" thickBot="1" x14ac:dyDescent="0.3">
      <c r="A68" s="73"/>
      <c r="B68" s="104"/>
      <c r="C68" s="104"/>
      <c r="D68" s="104"/>
      <c r="E68" s="104"/>
      <c r="F68" s="104"/>
      <c r="G68" s="104"/>
      <c r="H68" s="104"/>
      <c r="I68" s="104"/>
      <c r="J68" s="104"/>
      <c r="K68" s="104"/>
    </row>
    <row r="69" spans="1:11" ht="16.5" thickTop="1" thickBot="1" x14ac:dyDescent="0.3">
      <c r="A69" s="73"/>
      <c r="B69" s="104"/>
      <c r="C69" s="104"/>
      <c r="D69" s="104"/>
      <c r="E69" s="104"/>
      <c r="F69" s="104"/>
      <c r="G69" s="104"/>
      <c r="H69" s="104"/>
      <c r="I69" s="104"/>
      <c r="J69" s="104"/>
      <c r="K69" s="104"/>
    </row>
    <row r="70" spans="1:11" ht="16.5" thickTop="1" thickBot="1" x14ac:dyDescent="0.3">
      <c r="A70" s="73"/>
      <c r="B70" s="104"/>
      <c r="C70" s="104"/>
      <c r="D70" s="104"/>
      <c r="E70" s="104"/>
      <c r="F70" s="104"/>
      <c r="G70" s="104"/>
      <c r="H70" s="104"/>
      <c r="I70" s="104"/>
      <c r="J70" s="104"/>
      <c r="K70" s="104"/>
    </row>
    <row r="71" spans="1:11" ht="16.5" thickTop="1" thickBot="1" x14ac:dyDescent="0.3">
      <c r="A71" s="73"/>
      <c r="B71" s="104"/>
      <c r="C71" s="104"/>
      <c r="D71" s="104"/>
      <c r="E71" s="104"/>
      <c r="F71" s="104"/>
      <c r="G71" s="104"/>
      <c r="H71" s="104"/>
      <c r="I71" s="104"/>
      <c r="J71" s="104"/>
      <c r="K71" s="104"/>
    </row>
    <row r="72" spans="1:11" ht="16.5" thickTop="1" thickBot="1" x14ac:dyDescent="0.3">
      <c r="A72" s="73"/>
      <c r="B72" s="104"/>
      <c r="C72" s="104"/>
      <c r="D72" s="104"/>
      <c r="E72" s="104"/>
      <c r="F72" s="104"/>
      <c r="G72" s="104"/>
      <c r="H72" s="104"/>
      <c r="I72" s="104"/>
      <c r="J72" s="104"/>
      <c r="K72" s="104"/>
    </row>
    <row r="73" spans="1:11" ht="16.5" thickTop="1" thickBot="1" x14ac:dyDescent="0.3">
      <c r="A73" s="73"/>
      <c r="B73" s="104"/>
      <c r="C73" s="104"/>
      <c r="D73" s="104"/>
      <c r="E73" s="104"/>
      <c r="F73" s="104"/>
      <c r="G73" s="104"/>
      <c r="H73" s="104"/>
      <c r="I73" s="104"/>
      <c r="J73" s="104"/>
      <c r="K73" s="104"/>
    </row>
    <row r="74" spans="1:11" ht="16.5" thickTop="1" thickBot="1" x14ac:dyDescent="0.3">
      <c r="A74" s="73"/>
      <c r="B74" s="104"/>
      <c r="C74" s="104"/>
      <c r="D74" s="104"/>
      <c r="E74" s="104"/>
      <c r="F74" s="104"/>
      <c r="G74" s="104"/>
      <c r="H74" s="104"/>
      <c r="I74" s="104"/>
      <c r="J74" s="104"/>
      <c r="K74" s="104"/>
    </row>
    <row r="75" spans="1:11" ht="16.5" thickTop="1" thickBot="1" x14ac:dyDescent="0.3">
      <c r="A75" s="73"/>
      <c r="B75" s="104"/>
      <c r="C75" s="104"/>
      <c r="D75" s="104"/>
      <c r="E75" s="104"/>
      <c r="F75" s="104"/>
      <c r="G75" s="104"/>
      <c r="H75" s="104"/>
      <c r="I75" s="104"/>
      <c r="J75" s="104"/>
      <c r="K75" s="104"/>
    </row>
    <row r="76" spans="1:11" ht="16.5" thickTop="1" thickBot="1" x14ac:dyDescent="0.3">
      <c r="A76" s="73"/>
      <c r="B76" s="104"/>
      <c r="C76" s="104"/>
      <c r="D76" s="104"/>
      <c r="E76" s="104"/>
      <c r="F76" s="104"/>
      <c r="G76" s="104"/>
      <c r="H76" s="104"/>
      <c r="I76" s="104"/>
      <c r="J76" s="104"/>
      <c r="K76" s="104"/>
    </row>
    <row r="77" spans="1:11" ht="16.5" thickTop="1" thickBot="1" x14ac:dyDescent="0.3">
      <c r="A77" s="73"/>
      <c r="B77" s="104"/>
      <c r="C77" s="104"/>
      <c r="D77" s="104"/>
      <c r="E77" s="104"/>
      <c r="F77" s="104"/>
      <c r="G77" s="104"/>
      <c r="H77" s="104"/>
      <c r="I77" s="104"/>
      <c r="J77" s="104"/>
      <c r="K77" s="104"/>
    </row>
    <row r="78" spans="1:11" ht="16.5" thickTop="1" thickBot="1" x14ac:dyDescent="0.3">
      <c r="A78" s="73"/>
      <c r="B78" s="104"/>
      <c r="C78" s="104"/>
      <c r="D78" s="104"/>
      <c r="E78" s="104"/>
      <c r="F78" s="104"/>
      <c r="G78" s="104"/>
      <c r="H78" s="104"/>
      <c r="I78" s="104"/>
      <c r="J78" s="104"/>
      <c r="K78" s="104"/>
    </row>
    <row r="79" spans="1:11" ht="16.5" thickTop="1" thickBot="1" x14ac:dyDescent="0.3">
      <c r="A79" s="73"/>
      <c r="B79" s="104"/>
      <c r="C79" s="104"/>
      <c r="D79" s="104"/>
      <c r="E79" s="104"/>
      <c r="F79" s="104"/>
      <c r="G79" s="104"/>
      <c r="H79" s="104"/>
      <c r="I79" s="104"/>
      <c r="J79" s="104"/>
      <c r="K79" s="104"/>
    </row>
    <row r="80" spans="1:11" ht="16.5" thickTop="1" thickBot="1" x14ac:dyDescent="0.3">
      <c r="A80" s="73"/>
      <c r="B80" s="104"/>
      <c r="C80" s="104"/>
      <c r="D80" s="104"/>
      <c r="E80" s="104"/>
      <c r="F80" s="104"/>
      <c r="G80" s="104"/>
      <c r="H80" s="104"/>
      <c r="I80" s="104"/>
      <c r="J80" s="104"/>
      <c r="K80" s="104"/>
    </row>
    <row r="81" spans="1:11" ht="16.5" thickTop="1" thickBot="1" x14ac:dyDescent="0.3">
      <c r="A81" s="73"/>
      <c r="B81" s="104"/>
      <c r="C81" s="104"/>
      <c r="D81" s="104"/>
      <c r="E81" s="104"/>
      <c r="F81" s="104"/>
      <c r="G81" s="104"/>
      <c r="H81" s="104"/>
      <c r="I81" s="104"/>
      <c r="J81" s="104"/>
      <c r="K81" s="104"/>
    </row>
    <row r="82" spans="1:11" ht="16.5" thickTop="1" thickBot="1" x14ac:dyDescent="0.3">
      <c r="A82" s="73"/>
      <c r="B82" s="104"/>
      <c r="C82" s="104"/>
      <c r="D82" s="104"/>
      <c r="E82" s="104"/>
      <c r="F82" s="104"/>
      <c r="G82" s="104"/>
      <c r="H82" s="104"/>
      <c r="I82" s="104"/>
      <c r="J82" s="104"/>
      <c r="K82" s="104"/>
    </row>
    <row r="83" spans="1:11" ht="16.5" thickTop="1" thickBot="1" x14ac:dyDescent="0.3">
      <c r="A83" s="73"/>
      <c r="B83" s="104"/>
      <c r="C83" s="104"/>
      <c r="D83" s="104"/>
      <c r="E83" s="104"/>
      <c r="F83" s="104"/>
      <c r="G83" s="104"/>
      <c r="H83" s="104"/>
      <c r="I83" s="104"/>
      <c r="J83" s="104"/>
      <c r="K83" s="104"/>
    </row>
    <row r="84" spans="1:11" ht="16.5" thickTop="1" thickBot="1" x14ac:dyDescent="0.3">
      <c r="A84" s="73"/>
      <c r="B84" s="104"/>
      <c r="C84" s="104"/>
      <c r="D84" s="104"/>
      <c r="E84" s="104"/>
      <c r="F84" s="104"/>
      <c r="G84" s="104"/>
      <c r="H84" s="104"/>
      <c r="I84" s="104"/>
      <c r="J84" s="104"/>
      <c r="K84" s="104"/>
    </row>
    <row r="85" spans="1:11" ht="16.5" thickTop="1" thickBot="1" x14ac:dyDescent="0.3">
      <c r="A85" s="73"/>
      <c r="B85" s="104"/>
      <c r="C85" s="104"/>
      <c r="D85" s="104"/>
      <c r="E85" s="104"/>
      <c r="F85" s="104"/>
      <c r="G85" s="104"/>
      <c r="H85" s="104"/>
      <c r="I85" s="104"/>
      <c r="J85" s="104"/>
      <c r="K85" s="104"/>
    </row>
    <row r="86" spans="1:11" ht="16.5" thickTop="1" thickBot="1" x14ac:dyDescent="0.3">
      <c r="A86" s="73"/>
      <c r="B86" s="104"/>
      <c r="C86" s="104"/>
      <c r="D86" s="104"/>
      <c r="E86" s="104"/>
      <c r="F86" s="104"/>
      <c r="G86" s="104"/>
      <c r="H86" s="104"/>
      <c r="I86" s="104"/>
      <c r="J86" s="104"/>
      <c r="K86" s="104"/>
    </row>
    <row r="87" spans="1:11" ht="16.5" thickTop="1" thickBot="1" x14ac:dyDescent="0.3">
      <c r="A87" s="73"/>
      <c r="B87" s="104"/>
      <c r="C87" s="104"/>
      <c r="D87" s="104"/>
      <c r="E87" s="104"/>
      <c r="F87" s="104"/>
      <c r="G87" s="104"/>
      <c r="H87" s="104"/>
      <c r="I87" s="104"/>
      <c r="J87" s="104"/>
      <c r="K87" s="104"/>
    </row>
    <row r="88" spans="1:11" ht="16.5" thickTop="1" thickBot="1" x14ac:dyDescent="0.3">
      <c r="A88" s="73"/>
      <c r="B88" s="104"/>
      <c r="C88" s="104"/>
      <c r="D88" s="104"/>
      <c r="E88" s="104"/>
      <c r="F88" s="104"/>
      <c r="G88" s="104"/>
      <c r="H88" s="104"/>
      <c r="I88" s="104"/>
      <c r="J88" s="104"/>
      <c r="K88" s="104"/>
    </row>
    <row r="89" spans="1:11" ht="16.5" thickTop="1" thickBot="1" x14ac:dyDescent="0.3">
      <c r="A89" s="73"/>
      <c r="B89" s="104"/>
      <c r="C89" s="104"/>
      <c r="D89" s="104"/>
      <c r="E89" s="104"/>
      <c r="F89" s="104"/>
      <c r="G89" s="104"/>
      <c r="H89" s="104"/>
      <c r="I89" s="104"/>
      <c r="J89" s="104"/>
      <c r="K89" s="104"/>
    </row>
    <row r="90" spans="1:11" ht="16.5" thickTop="1" thickBot="1" x14ac:dyDescent="0.3">
      <c r="A90" s="73"/>
      <c r="B90" s="104"/>
      <c r="C90" s="104"/>
      <c r="D90" s="104"/>
      <c r="E90" s="104"/>
      <c r="F90" s="104"/>
      <c r="G90" s="104"/>
      <c r="H90" s="104"/>
      <c r="I90" s="104"/>
      <c r="J90" s="104"/>
      <c r="K90" s="104"/>
    </row>
    <row r="91" spans="1:11" ht="16.5" thickTop="1" thickBot="1" x14ac:dyDescent="0.3">
      <c r="A91" s="73"/>
      <c r="B91" s="104"/>
      <c r="C91" s="104"/>
      <c r="D91" s="104"/>
      <c r="E91" s="104"/>
      <c r="F91" s="104"/>
      <c r="G91" s="104"/>
      <c r="H91" s="104"/>
      <c r="I91" s="104"/>
      <c r="J91" s="104"/>
      <c r="K91" s="104"/>
    </row>
    <row r="92" spans="1:11" ht="16.5" thickTop="1" thickBot="1" x14ac:dyDescent="0.3">
      <c r="A92" s="73"/>
      <c r="B92" s="104"/>
      <c r="C92" s="104"/>
      <c r="D92" s="104"/>
      <c r="E92" s="104"/>
      <c r="F92" s="104"/>
      <c r="G92" s="104"/>
      <c r="H92" s="104"/>
      <c r="I92" s="104"/>
      <c r="J92" s="104"/>
      <c r="K92" s="104"/>
    </row>
    <row r="93" spans="1:11" ht="16.5" thickTop="1" thickBot="1" x14ac:dyDescent="0.3">
      <c r="A93" s="73"/>
      <c r="B93" s="104"/>
      <c r="C93" s="104"/>
      <c r="D93" s="104"/>
      <c r="E93" s="104"/>
      <c r="F93" s="104"/>
      <c r="G93" s="104"/>
      <c r="H93" s="104"/>
      <c r="I93" s="104"/>
      <c r="J93" s="104"/>
      <c r="K93" s="104"/>
    </row>
    <row r="94" spans="1:11" ht="16.5" thickTop="1" thickBot="1" x14ac:dyDescent="0.3">
      <c r="A94" s="73"/>
      <c r="B94" s="104"/>
      <c r="C94" s="104"/>
      <c r="D94" s="104"/>
      <c r="E94" s="104"/>
      <c r="F94" s="104"/>
      <c r="G94" s="104"/>
      <c r="H94" s="104"/>
      <c r="I94" s="104"/>
      <c r="J94" s="104"/>
      <c r="K94" s="104"/>
    </row>
    <row r="95" spans="1:11" ht="16.5" thickTop="1" thickBot="1" x14ac:dyDescent="0.3">
      <c r="A95" s="73"/>
      <c r="B95" s="104"/>
      <c r="C95" s="104"/>
      <c r="D95" s="104"/>
      <c r="E95" s="104"/>
      <c r="F95" s="104"/>
      <c r="G95" s="104"/>
      <c r="H95" s="104"/>
      <c r="I95" s="104"/>
      <c r="J95" s="104"/>
      <c r="K95" s="104"/>
    </row>
    <row r="96" spans="1:11" ht="16.5" thickTop="1" thickBot="1" x14ac:dyDescent="0.3">
      <c r="A96" s="73"/>
      <c r="B96" s="104"/>
      <c r="C96" s="104"/>
      <c r="D96" s="104"/>
      <c r="E96" s="104"/>
      <c r="F96" s="104"/>
      <c r="G96" s="104"/>
      <c r="H96" s="104"/>
      <c r="I96" s="104"/>
      <c r="J96" s="104"/>
      <c r="K96" s="104"/>
    </row>
    <row r="97" spans="1:11" ht="16.5" thickTop="1" thickBot="1" x14ac:dyDescent="0.3">
      <c r="A97" s="73"/>
      <c r="B97" s="104"/>
      <c r="C97" s="104"/>
      <c r="D97" s="104"/>
      <c r="E97" s="104"/>
      <c r="F97" s="104"/>
      <c r="G97" s="104"/>
      <c r="H97" s="104"/>
      <c r="I97" s="104"/>
      <c r="J97" s="104"/>
      <c r="K97" s="104"/>
    </row>
    <row r="98" spans="1:11" ht="16.5" thickTop="1" thickBot="1" x14ac:dyDescent="0.3">
      <c r="A98" s="73"/>
      <c r="B98" s="104"/>
      <c r="C98" s="104"/>
      <c r="D98" s="104"/>
      <c r="E98" s="104"/>
      <c r="F98" s="104"/>
      <c r="G98" s="104"/>
      <c r="H98" s="104"/>
      <c r="I98" s="104"/>
      <c r="J98" s="104"/>
      <c r="K98" s="104"/>
    </row>
    <row r="99" spans="1:11" ht="16.5" thickTop="1" thickBot="1" x14ac:dyDescent="0.3">
      <c r="A99" s="73"/>
      <c r="B99" s="104"/>
      <c r="C99" s="104"/>
      <c r="D99" s="104"/>
      <c r="E99" s="104"/>
      <c r="F99" s="104"/>
      <c r="G99" s="104"/>
      <c r="H99" s="104"/>
      <c r="I99" s="104"/>
      <c r="J99" s="104"/>
      <c r="K99" s="104"/>
    </row>
    <row r="100" spans="1:11" ht="16.5" thickTop="1" thickBot="1" x14ac:dyDescent="0.3">
      <c r="A100" s="73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</row>
    <row r="101" spans="1:11" ht="16.5" thickTop="1" thickBot="1" x14ac:dyDescent="0.3">
      <c r="A101" s="73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</row>
    <row r="102" spans="1:11" ht="16.5" thickTop="1" thickBot="1" x14ac:dyDescent="0.3">
      <c r="A102" s="73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</row>
    <row r="103" spans="1:11" ht="16.5" thickTop="1" thickBot="1" x14ac:dyDescent="0.3">
      <c r="A103" s="73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</row>
    <row r="104" spans="1:11" ht="16.5" thickTop="1" thickBot="1" x14ac:dyDescent="0.3">
      <c r="A104" s="73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</row>
    <row r="105" spans="1:11" ht="16.5" thickTop="1" thickBot="1" x14ac:dyDescent="0.3">
      <c r="A105" s="73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</row>
    <row r="106" spans="1:11" ht="16.5" thickTop="1" thickBot="1" x14ac:dyDescent="0.3">
      <c r="A106" s="73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</row>
    <row r="107" spans="1:11" ht="16.5" thickTop="1" thickBot="1" x14ac:dyDescent="0.3">
      <c r="A107" s="73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</row>
    <row r="108" spans="1:11" ht="16.5" thickTop="1" thickBot="1" x14ac:dyDescent="0.3">
      <c r="A108" s="73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</row>
    <row r="109" spans="1:11" ht="16.5" thickTop="1" thickBot="1" x14ac:dyDescent="0.3">
      <c r="A109" s="73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</row>
    <row r="110" spans="1:11" ht="16.5" thickTop="1" thickBot="1" x14ac:dyDescent="0.3">
      <c r="A110" s="73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</row>
    <row r="111" spans="1:11" ht="16.5" thickTop="1" thickBot="1" x14ac:dyDescent="0.3">
      <c r="A111" s="73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</row>
    <row r="112" spans="1:11" ht="16.5" thickTop="1" thickBot="1" x14ac:dyDescent="0.3">
      <c r="A112" s="73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</row>
    <row r="113" spans="1:11" ht="16.5" thickTop="1" thickBot="1" x14ac:dyDescent="0.3">
      <c r="A113" s="73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</row>
    <row r="114" spans="1:11" ht="16.5" thickTop="1" thickBot="1" x14ac:dyDescent="0.3">
      <c r="A114" s="73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</row>
    <row r="115" spans="1:11" ht="16.5" thickTop="1" thickBot="1" x14ac:dyDescent="0.3">
      <c r="A115" s="73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</row>
    <row r="116" spans="1:11" ht="16.5" thickTop="1" thickBot="1" x14ac:dyDescent="0.3">
      <c r="A116" s="73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</row>
    <row r="117" spans="1:11" ht="16.5" thickTop="1" thickBot="1" x14ac:dyDescent="0.3">
      <c r="A117" s="73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</row>
    <row r="118" spans="1:11" ht="16.5" thickTop="1" thickBot="1" x14ac:dyDescent="0.3">
      <c r="A118" s="73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</row>
    <row r="119" spans="1:11" ht="16.5" thickTop="1" thickBot="1" x14ac:dyDescent="0.3">
      <c r="A119" s="73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</row>
    <row r="120" spans="1:11" ht="16.5" thickTop="1" thickBot="1" x14ac:dyDescent="0.3">
      <c r="A120" s="73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</row>
    <row r="121" spans="1:11" ht="16.5" thickTop="1" thickBot="1" x14ac:dyDescent="0.3">
      <c r="A121" s="73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</row>
    <row r="122" spans="1:11" ht="16.5" thickTop="1" thickBot="1" x14ac:dyDescent="0.3">
      <c r="A122" s="73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</row>
    <row r="123" spans="1:11" ht="16.5" thickTop="1" thickBot="1" x14ac:dyDescent="0.3">
      <c r="A123" s="73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</row>
    <row r="124" spans="1:11" ht="16.5" thickTop="1" thickBot="1" x14ac:dyDescent="0.3">
      <c r="A124" s="73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</row>
    <row r="125" spans="1:11" ht="16.5" thickTop="1" thickBot="1" x14ac:dyDescent="0.3">
      <c r="A125" s="73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</row>
    <row r="126" spans="1:11" ht="16.5" thickTop="1" thickBot="1" x14ac:dyDescent="0.3">
      <c r="A126" s="73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</row>
    <row r="127" spans="1:11" ht="16.5" thickTop="1" thickBot="1" x14ac:dyDescent="0.3">
      <c r="A127" s="73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</row>
    <row r="128" spans="1:11" ht="16.5" thickTop="1" thickBot="1" x14ac:dyDescent="0.3">
      <c r="A128" s="73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</row>
    <row r="129" spans="1:11" ht="16.5" thickTop="1" thickBot="1" x14ac:dyDescent="0.3">
      <c r="A129" s="73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</row>
    <row r="130" spans="1:11" ht="16.5" thickTop="1" thickBot="1" x14ac:dyDescent="0.3">
      <c r="A130" s="73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</row>
    <row r="131" spans="1:11" ht="16.5" thickTop="1" thickBot="1" x14ac:dyDescent="0.3">
      <c r="A131" s="73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</row>
    <row r="132" spans="1:11" ht="16.5" thickTop="1" thickBot="1" x14ac:dyDescent="0.3">
      <c r="A132" s="73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</row>
    <row r="133" spans="1:11" ht="16.5" thickTop="1" thickBot="1" x14ac:dyDescent="0.3">
      <c r="A133" s="73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</row>
    <row r="134" spans="1:11" ht="16.5" thickTop="1" thickBot="1" x14ac:dyDescent="0.3">
      <c r="A134" s="73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</row>
    <row r="135" spans="1:11" ht="16.5" thickTop="1" thickBot="1" x14ac:dyDescent="0.3">
      <c r="A135" s="73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</row>
    <row r="136" spans="1:11" ht="16.5" thickTop="1" thickBot="1" x14ac:dyDescent="0.3">
      <c r="A136" s="73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</row>
    <row r="137" spans="1:11" ht="16.5" thickTop="1" thickBot="1" x14ac:dyDescent="0.3">
      <c r="A137" s="73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</row>
    <row r="138" spans="1:11" ht="16.5" thickTop="1" thickBot="1" x14ac:dyDescent="0.3">
      <c r="A138" s="73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</row>
    <row r="139" spans="1:11" ht="16.5" thickTop="1" thickBot="1" x14ac:dyDescent="0.3">
      <c r="A139" s="73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</row>
    <row r="140" spans="1:11" ht="16.5" thickTop="1" thickBot="1" x14ac:dyDescent="0.3">
      <c r="A140" s="73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</row>
    <row r="141" spans="1:11" ht="16.5" thickTop="1" thickBot="1" x14ac:dyDescent="0.3">
      <c r="A141" s="73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</row>
    <row r="142" spans="1:11" ht="16.5" thickTop="1" thickBot="1" x14ac:dyDescent="0.3">
      <c r="A142" s="73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</row>
    <row r="143" spans="1:11" ht="16.5" thickTop="1" thickBot="1" x14ac:dyDescent="0.3">
      <c r="A143" s="73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</row>
    <row r="144" spans="1:11" ht="16.5" thickTop="1" thickBot="1" x14ac:dyDescent="0.3">
      <c r="A144" s="73"/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</row>
    <row r="145" spans="1:11" ht="16.5" thickTop="1" thickBot="1" x14ac:dyDescent="0.3">
      <c r="A145" s="73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</row>
    <row r="146" spans="1:11" ht="16.5" thickTop="1" thickBot="1" x14ac:dyDescent="0.3">
      <c r="A146" s="73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</row>
    <row r="147" spans="1:11" ht="16.5" thickTop="1" thickBot="1" x14ac:dyDescent="0.3">
      <c r="A147" s="73"/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</row>
    <row r="148" spans="1:11" ht="16.5" thickTop="1" thickBot="1" x14ac:dyDescent="0.3">
      <c r="A148" s="73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</row>
    <row r="149" spans="1:11" ht="16.5" thickTop="1" thickBot="1" x14ac:dyDescent="0.3">
      <c r="A149" s="73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</row>
    <row r="150" spans="1:11" ht="16.5" thickTop="1" thickBot="1" x14ac:dyDescent="0.3">
      <c r="A150" s="73"/>
      <c r="B150" s="73"/>
      <c r="C150" s="73"/>
      <c r="D150" s="73"/>
      <c r="E150" s="73"/>
      <c r="F150" s="73"/>
      <c r="G150" s="73"/>
      <c r="H150" s="90"/>
      <c r="I150" s="90"/>
      <c r="J150" s="90"/>
      <c r="K150" s="90"/>
    </row>
    <row r="151" spans="1:11" ht="16.5" thickTop="1" thickBot="1" x14ac:dyDescent="0.3">
      <c r="A151" s="73"/>
      <c r="B151" s="73"/>
      <c r="C151" s="73"/>
      <c r="D151" s="73"/>
      <c r="E151" s="73"/>
      <c r="F151" s="73"/>
      <c r="G151" s="73"/>
      <c r="H151" s="90"/>
      <c r="I151" s="90"/>
      <c r="J151" s="90"/>
      <c r="K151" s="90"/>
    </row>
    <row r="152" spans="1:11" ht="16.5" thickTop="1" thickBot="1" x14ac:dyDescent="0.3">
      <c r="A152" s="73"/>
      <c r="B152" s="73"/>
      <c r="C152" s="73"/>
      <c r="D152" s="73"/>
      <c r="E152" s="73"/>
      <c r="F152" s="73"/>
      <c r="G152" s="73"/>
      <c r="H152" s="90"/>
      <c r="I152" s="90"/>
      <c r="J152" s="90"/>
      <c r="K152" s="90"/>
    </row>
    <row r="153" spans="1:11" ht="16.5" thickTop="1" thickBot="1" x14ac:dyDescent="0.3">
      <c r="A153" s="73"/>
      <c r="B153" s="73"/>
      <c r="C153" s="73"/>
      <c r="D153" s="73"/>
      <c r="E153" s="73"/>
      <c r="F153" s="73"/>
      <c r="G153" s="73"/>
      <c r="H153" s="90"/>
      <c r="I153" s="90"/>
      <c r="J153" s="90"/>
      <c r="K153" s="90"/>
    </row>
    <row r="154" spans="1:11" ht="16.5" thickTop="1" thickBot="1" x14ac:dyDescent="0.3">
      <c r="A154" s="73"/>
      <c r="B154" s="73"/>
      <c r="C154" s="73"/>
      <c r="D154" s="73"/>
      <c r="E154" s="73"/>
      <c r="F154" s="73"/>
      <c r="G154" s="73"/>
      <c r="H154" s="90"/>
      <c r="I154" s="90"/>
      <c r="J154" s="90"/>
      <c r="K154" s="90"/>
    </row>
    <row r="155" spans="1:11" ht="16.5" thickTop="1" thickBot="1" x14ac:dyDescent="0.3">
      <c r="A155" s="73"/>
      <c r="B155" s="73"/>
      <c r="C155" s="73"/>
      <c r="D155" s="73"/>
      <c r="E155" s="73"/>
      <c r="F155" s="73"/>
      <c r="G155" s="73"/>
      <c r="H155" s="90"/>
      <c r="I155" s="90"/>
      <c r="J155" s="90"/>
      <c r="K155" s="90"/>
    </row>
    <row r="156" spans="1:11" ht="16.5" thickTop="1" thickBot="1" x14ac:dyDescent="0.3">
      <c r="A156" s="73"/>
      <c r="B156" s="73"/>
      <c r="C156" s="73"/>
      <c r="D156" s="73"/>
      <c r="E156" s="73"/>
      <c r="F156" s="73"/>
      <c r="G156" s="73"/>
      <c r="H156" s="90"/>
      <c r="I156" s="90"/>
      <c r="J156" s="90"/>
      <c r="K156" s="90"/>
    </row>
    <row r="157" spans="1:11" ht="16.5" thickTop="1" thickBot="1" x14ac:dyDescent="0.3">
      <c r="A157" s="73"/>
      <c r="B157" s="73"/>
      <c r="C157" s="73"/>
      <c r="D157" s="73"/>
      <c r="E157" s="73"/>
      <c r="F157" s="73"/>
      <c r="G157" s="73"/>
      <c r="H157" s="90"/>
      <c r="I157" s="90"/>
      <c r="J157" s="90"/>
      <c r="K157" s="90"/>
    </row>
    <row r="158" spans="1:11" ht="16.5" thickTop="1" thickBot="1" x14ac:dyDescent="0.3">
      <c r="A158" s="73"/>
      <c r="B158" s="73"/>
      <c r="C158" s="73"/>
      <c r="D158" s="73"/>
      <c r="E158" s="73"/>
      <c r="F158" s="73"/>
      <c r="G158" s="73"/>
      <c r="H158" s="90"/>
      <c r="I158" s="90"/>
      <c r="J158" s="90"/>
      <c r="K158" s="90"/>
    </row>
    <row r="159" spans="1:11" ht="16.5" thickTop="1" thickBot="1" x14ac:dyDescent="0.3">
      <c r="A159" s="73"/>
      <c r="B159" s="73"/>
      <c r="C159" s="73"/>
      <c r="D159" s="73"/>
      <c r="E159" s="73"/>
      <c r="F159" s="73"/>
      <c r="G159" s="73"/>
      <c r="H159" s="90"/>
      <c r="I159" s="90"/>
      <c r="J159" s="90"/>
      <c r="K159" s="90"/>
    </row>
    <row r="160" spans="1:11" ht="16.5" thickTop="1" thickBot="1" x14ac:dyDescent="0.3">
      <c r="A160" s="73"/>
      <c r="B160" s="73"/>
      <c r="C160" s="73"/>
      <c r="D160" s="73"/>
      <c r="E160" s="73"/>
      <c r="F160" s="73"/>
      <c r="G160" s="73"/>
      <c r="H160" s="90"/>
      <c r="I160" s="90"/>
      <c r="J160" s="90"/>
      <c r="K160" s="90"/>
    </row>
    <row r="161" spans="1:11" ht="16.5" thickTop="1" thickBot="1" x14ac:dyDescent="0.3">
      <c r="A161" s="73"/>
      <c r="B161" s="73"/>
      <c r="C161" s="73"/>
      <c r="D161" s="73"/>
      <c r="E161" s="73"/>
      <c r="F161" s="73"/>
      <c r="G161" s="73"/>
      <c r="H161" s="90"/>
      <c r="I161" s="90"/>
      <c r="J161" s="90"/>
      <c r="K161" s="90"/>
    </row>
    <row r="162" spans="1:11" ht="16.5" thickTop="1" thickBot="1" x14ac:dyDescent="0.3">
      <c r="A162" s="73"/>
      <c r="B162" s="73"/>
      <c r="C162" s="73"/>
      <c r="D162" s="73"/>
      <c r="E162" s="73"/>
      <c r="F162" s="73"/>
      <c r="G162" s="73"/>
      <c r="H162" s="90"/>
      <c r="I162" s="90"/>
      <c r="J162" s="90"/>
      <c r="K162" s="90"/>
    </row>
    <row r="163" spans="1:11" ht="16.5" thickTop="1" thickBot="1" x14ac:dyDescent="0.3">
      <c r="A163" s="73"/>
      <c r="B163" s="73"/>
      <c r="C163" s="73"/>
      <c r="D163" s="73"/>
      <c r="E163" s="73"/>
      <c r="F163" s="73"/>
      <c r="G163" s="73"/>
      <c r="H163" s="90"/>
      <c r="I163" s="90"/>
      <c r="J163" s="90"/>
      <c r="K163" s="90"/>
    </row>
    <row r="164" spans="1:11" ht="16.5" thickTop="1" thickBot="1" x14ac:dyDescent="0.3">
      <c r="A164" s="73"/>
      <c r="B164" s="73"/>
      <c r="C164" s="73"/>
      <c r="D164" s="73"/>
      <c r="E164" s="73"/>
      <c r="F164" s="73"/>
      <c r="G164" s="73"/>
      <c r="H164" s="90"/>
      <c r="I164" s="90"/>
      <c r="J164" s="90"/>
      <c r="K164" s="90"/>
    </row>
    <row r="165" spans="1:11" ht="16.5" thickTop="1" thickBot="1" x14ac:dyDescent="0.3">
      <c r="A165" s="73"/>
      <c r="B165" s="73"/>
      <c r="C165" s="73"/>
      <c r="D165" s="73"/>
      <c r="E165" s="73"/>
      <c r="F165" s="73"/>
      <c r="G165" s="73"/>
      <c r="H165" s="90"/>
      <c r="I165" s="90"/>
      <c r="J165" s="90"/>
      <c r="K165" s="90"/>
    </row>
    <row r="166" spans="1:11" ht="16.5" thickTop="1" thickBot="1" x14ac:dyDescent="0.3">
      <c r="A166" s="73"/>
      <c r="B166" s="73"/>
      <c r="C166" s="73"/>
      <c r="D166" s="73"/>
      <c r="E166" s="73"/>
      <c r="F166" s="73"/>
      <c r="G166" s="73"/>
      <c r="H166" s="90"/>
      <c r="I166" s="90"/>
      <c r="J166" s="90"/>
      <c r="K166" s="90"/>
    </row>
    <row r="167" spans="1:11" ht="16.5" thickTop="1" thickBot="1" x14ac:dyDescent="0.3">
      <c r="A167" s="73"/>
      <c r="B167" s="73"/>
      <c r="C167" s="73"/>
      <c r="D167" s="73"/>
      <c r="E167" s="73"/>
      <c r="F167" s="73"/>
      <c r="G167" s="73"/>
      <c r="H167" s="90"/>
      <c r="I167" s="90"/>
      <c r="J167" s="90"/>
      <c r="K167" s="90"/>
    </row>
    <row r="168" spans="1:11" ht="16.5" thickTop="1" thickBot="1" x14ac:dyDescent="0.3">
      <c r="A168" s="73"/>
      <c r="B168" s="73"/>
      <c r="C168" s="73"/>
      <c r="D168" s="73"/>
      <c r="E168" s="73"/>
      <c r="F168" s="73"/>
      <c r="G168" s="73"/>
      <c r="H168" s="90"/>
      <c r="I168" s="90"/>
      <c r="J168" s="90"/>
      <c r="K168" s="90"/>
    </row>
    <row r="169" spans="1:11" ht="16.5" thickTop="1" thickBot="1" x14ac:dyDescent="0.3">
      <c r="A169" s="73"/>
      <c r="B169" s="73"/>
      <c r="C169" s="73"/>
      <c r="D169" s="73"/>
      <c r="E169" s="73"/>
      <c r="F169" s="73"/>
      <c r="G169" s="73"/>
      <c r="H169" s="90"/>
      <c r="I169" s="90"/>
      <c r="J169" s="90"/>
      <c r="K169" s="90"/>
    </row>
    <row r="170" spans="1:11" ht="16.5" thickTop="1" thickBot="1" x14ac:dyDescent="0.3">
      <c r="A170" s="73"/>
      <c r="B170" s="73"/>
      <c r="C170" s="73"/>
      <c r="D170" s="73"/>
      <c r="E170" s="73"/>
      <c r="F170" s="73"/>
      <c r="G170" s="73"/>
      <c r="H170" s="90"/>
      <c r="I170" s="90"/>
      <c r="J170" s="90"/>
      <c r="K170" s="90"/>
    </row>
    <row r="171" spans="1:11" ht="16.5" thickTop="1" thickBot="1" x14ac:dyDescent="0.3">
      <c r="A171" s="73"/>
      <c r="B171" s="73"/>
      <c r="C171" s="73"/>
      <c r="D171" s="73"/>
      <c r="E171" s="73"/>
      <c r="F171" s="73"/>
      <c r="G171" s="73"/>
      <c r="H171" s="90"/>
      <c r="I171" s="90"/>
      <c r="J171" s="90"/>
      <c r="K171" s="90"/>
    </row>
    <row r="172" spans="1:11" ht="16.5" thickTop="1" thickBot="1" x14ac:dyDescent="0.3">
      <c r="A172" s="73"/>
      <c r="B172" s="73"/>
      <c r="C172" s="73"/>
      <c r="D172" s="73"/>
      <c r="E172" s="73"/>
      <c r="F172" s="73"/>
      <c r="G172" s="73"/>
      <c r="H172" s="90"/>
      <c r="I172" s="90"/>
      <c r="J172" s="90"/>
      <c r="K172" s="90"/>
    </row>
    <row r="173" spans="1:11" ht="16.5" thickTop="1" thickBot="1" x14ac:dyDescent="0.3">
      <c r="A173" s="73"/>
      <c r="B173" s="73"/>
      <c r="C173" s="73"/>
      <c r="D173" s="73"/>
      <c r="E173" s="73"/>
      <c r="F173" s="73"/>
      <c r="G173" s="73"/>
      <c r="H173" s="90"/>
      <c r="I173" s="90"/>
      <c r="J173" s="90"/>
      <c r="K173" s="90"/>
    </row>
    <row r="174" spans="1:11" ht="16.5" thickTop="1" thickBot="1" x14ac:dyDescent="0.3">
      <c r="A174" s="73"/>
      <c r="B174" s="73"/>
      <c r="C174" s="73"/>
      <c r="D174" s="73"/>
      <c r="E174" s="73"/>
      <c r="F174" s="73"/>
      <c r="G174" s="73"/>
      <c r="H174" s="90"/>
      <c r="I174" s="90"/>
      <c r="J174" s="90"/>
      <c r="K174" s="90"/>
    </row>
    <row r="175" spans="1:11" ht="16.5" thickTop="1" thickBot="1" x14ac:dyDescent="0.3">
      <c r="A175" s="73"/>
      <c r="B175" s="73"/>
      <c r="C175" s="73"/>
      <c r="D175" s="73"/>
      <c r="E175" s="73"/>
      <c r="F175" s="73"/>
      <c r="G175" s="73"/>
      <c r="H175" s="90"/>
      <c r="I175" s="90"/>
      <c r="J175" s="90"/>
      <c r="K175" s="90"/>
    </row>
    <row r="176" spans="1:11" ht="16.5" thickTop="1" thickBot="1" x14ac:dyDescent="0.3">
      <c r="A176" s="73"/>
      <c r="B176" s="73"/>
      <c r="C176" s="73"/>
      <c r="D176" s="73"/>
      <c r="E176" s="73"/>
      <c r="F176" s="73"/>
      <c r="G176" s="73"/>
      <c r="H176" s="90"/>
      <c r="I176" s="90"/>
      <c r="J176" s="90"/>
      <c r="K176" s="90"/>
    </row>
    <row r="177" spans="1:11" ht="16.5" thickTop="1" thickBot="1" x14ac:dyDescent="0.3">
      <c r="A177" s="73"/>
      <c r="B177" s="73"/>
      <c r="C177" s="73"/>
      <c r="D177" s="73"/>
      <c r="E177" s="73"/>
      <c r="F177" s="73"/>
      <c r="G177" s="73"/>
      <c r="H177" s="90"/>
      <c r="I177" s="90"/>
      <c r="J177" s="90"/>
      <c r="K177" s="90"/>
    </row>
    <row r="178" spans="1:11" ht="16.5" thickTop="1" thickBot="1" x14ac:dyDescent="0.3">
      <c r="A178" s="73"/>
      <c r="B178" s="73"/>
      <c r="C178" s="73"/>
      <c r="D178" s="73"/>
      <c r="E178" s="73"/>
      <c r="F178" s="73"/>
      <c r="G178" s="73"/>
      <c r="H178" s="90"/>
      <c r="I178" s="90"/>
      <c r="J178" s="90"/>
      <c r="K178" s="90"/>
    </row>
    <row r="179" spans="1:11" ht="16.5" thickTop="1" thickBot="1" x14ac:dyDescent="0.3">
      <c r="A179" s="73"/>
      <c r="B179" s="73"/>
      <c r="C179" s="73"/>
      <c r="D179" s="73"/>
      <c r="E179" s="73"/>
      <c r="F179" s="73"/>
      <c r="G179" s="73"/>
      <c r="H179" s="90"/>
      <c r="I179" s="90"/>
      <c r="J179" s="90"/>
      <c r="K179" s="90"/>
    </row>
    <row r="180" spans="1:11" ht="16.5" thickTop="1" thickBot="1" x14ac:dyDescent="0.3">
      <c r="A180" s="73"/>
      <c r="B180" s="73"/>
      <c r="C180" s="73"/>
      <c r="D180" s="73"/>
      <c r="E180" s="73"/>
      <c r="F180" s="73"/>
      <c r="G180" s="73"/>
      <c r="H180" s="90"/>
      <c r="I180" s="90"/>
      <c r="J180" s="90"/>
      <c r="K180" s="90"/>
    </row>
    <row r="181" spans="1:11" ht="16.5" thickTop="1" thickBot="1" x14ac:dyDescent="0.3">
      <c r="A181" s="73"/>
      <c r="B181" s="73"/>
      <c r="C181" s="73"/>
      <c r="D181" s="73"/>
      <c r="E181" s="73"/>
      <c r="F181" s="73"/>
      <c r="G181" s="73"/>
      <c r="H181" s="90"/>
      <c r="I181" s="90"/>
      <c r="J181" s="90"/>
      <c r="K181" s="90"/>
    </row>
    <row r="182" spans="1:11" ht="16.5" thickTop="1" thickBot="1" x14ac:dyDescent="0.3">
      <c r="A182" s="73"/>
      <c r="B182" s="73"/>
      <c r="C182" s="73"/>
      <c r="D182" s="73"/>
      <c r="E182" s="73"/>
      <c r="F182" s="73"/>
      <c r="G182" s="73"/>
      <c r="H182" s="90"/>
      <c r="I182" s="90"/>
      <c r="J182" s="90"/>
      <c r="K182" s="90"/>
    </row>
    <row r="183" spans="1:11" ht="16.5" thickTop="1" thickBot="1" x14ac:dyDescent="0.3">
      <c r="A183" s="73"/>
      <c r="B183" s="73"/>
      <c r="C183" s="73"/>
      <c r="D183" s="73"/>
      <c r="E183" s="73"/>
      <c r="F183" s="73"/>
      <c r="G183" s="73"/>
      <c r="H183" s="90"/>
      <c r="I183" s="90"/>
      <c r="J183" s="90"/>
      <c r="K183" s="90"/>
    </row>
    <row r="184" spans="1:11" ht="16.5" thickTop="1" thickBot="1" x14ac:dyDescent="0.3">
      <c r="A184" s="73"/>
      <c r="B184" s="73"/>
      <c r="C184" s="73"/>
      <c r="D184" s="73"/>
      <c r="E184" s="73"/>
      <c r="F184" s="73"/>
      <c r="G184" s="73"/>
      <c r="H184" s="90"/>
      <c r="I184" s="90"/>
      <c r="J184" s="90"/>
      <c r="K184" s="90"/>
    </row>
    <row r="185" spans="1:11" ht="16.5" thickTop="1" thickBot="1" x14ac:dyDescent="0.3">
      <c r="A185" s="73"/>
      <c r="B185" s="73"/>
      <c r="C185" s="73"/>
      <c r="D185" s="73"/>
      <c r="E185" s="73"/>
      <c r="F185" s="73"/>
      <c r="G185" s="73"/>
      <c r="H185" s="90"/>
      <c r="I185" s="90"/>
      <c r="J185" s="90"/>
      <c r="K185" s="90"/>
    </row>
    <row r="186" spans="1:11" ht="16.5" thickTop="1" thickBot="1" x14ac:dyDescent="0.3">
      <c r="A186" s="73"/>
      <c r="B186" s="73"/>
      <c r="C186" s="73"/>
      <c r="D186" s="73"/>
      <c r="E186" s="73"/>
      <c r="F186" s="73"/>
      <c r="G186" s="73"/>
      <c r="H186" s="90"/>
      <c r="I186" s="90"/>
      <c r="J186" s="90"/>
      <c r="K186" s="90"/>
    </row>
    <row r="187" spans="1:11" ht="16.5" thickTop="1" thickBot="1" x14ac:dyDescent="0.3">
      <c r="A187" s="73"/>
      <c r="B187" s="73"/>
      <c r="C187" s="73"/>
      <c r="D187" s="73"/>
      <c r="E187" s="73"/>
      <c r="F187" s="73"/>
      <c r="G187" s="73"/>
      <c r="H187" s="90"/>
      <c r="I187" s="90"/>
      <c r="J187" s="90"/>
      <c r="K187" s="90"/>
    </row>
    <row r="188" spans="1:11" ht="16.5" thickTop="1" thickBot="1" x14ac:dyDescent="0.3">
      <c r="A188" s="73"/>
      <c r="B188" s="73"/>
      <c r="C188" s="73"/>
      <c r="D188" s="73"/>
      <c r="E188" s="73"/>
      <c r="F188" s="73"/>
      <c r="G188" s="73"/>
      <c r="H188" s="90"/>
      <c r="I188" s="90"/>
      <c r="J188" s="90"/>
      <c r="K188" s="90"/>
    </row>
    <row r="189" spans="1:11" ht="16.5" thickTop="1" thickBot="1" x14ac:dyDescent="0.3">
      <c r="A189" s="73"/>
      <c r="B189" s="73"/>
      <c r="C189" s="73"/>
      <c r="D189" s="73"/>
      <c r="E189" s="73"/>
      <c r="F189" s="73"/>
      <c r="G189" s="73"/>
      <c r="H189" s="90"/>
      <c r="I189" s="90"/>
      <c r="J189" s="90"/>
      <c r="K189" s="90"/>
    </row>
    <row r="190" spans="1:11" ht="16.5" thickTop="1" thickBot="1" x14ac:dyDescent="0.3">
      <c r="A190" s="73"/>
      <c r="B190" s="73"/>
      <c r="C190" s="73"/>
      <c r="D190" s="73"/>
      <c r="E190" s="73"/>
      <c r="F190" s="73"/>
      <c r="G190" s="73"/>
      <c r="H190" s="90"/>
      <c r="I190" s="90"/>
      <c r="J190" s="90"/>
      <c r="K190" s="90"/>
    </row>
    <row r="191" spans="1:11" ht="16.5" thickTop="1" thickBot="1" x14ac:dyDescent="0.3">
      <c r="A191" s="73"/>
      <c r="B191" s="73"/>
      <c r="C191" s="73"/>
      <c r="D191" s="73"/>
      <c r="E191" s="73"/>
      <c r="F191" s="73"/>
      <c r="G191" s="73"/>
      <c r="H191" s="90"/>
      <c r="I191" s="90"/>
      <c r="J191" s="90"/>
      <c r="K191" s="90"/>
    </row>
    <row r="192" spans="1:11" ht="16.5" thickTop="1" thickBot="1" x14ac:dyDescent="0.3">
      <c r="A192" s="73"/>
      <c r="B192" s="73"/>
      <c r="C192" s="73"/>
      <c r="D192" s="73"/>
      <c r="E192" s="73"/>
      <c r="F192" s="73"/>
      <c r="G192" s="73"/>
      <c r="H192" s="90"/>
      <c r="I192" s="90"/>
      <c r="J192" s="90"/>
      <c r="K192" s="90"/>
    </row>
    <row r="193" spans="1:11" ht="16.5" thickTop="1" thickBot="1" x14ac:dyDescent="0.3">
      <c r="A193" s="73"/>
      <c r="B193" s="73"/>
      <c r="C193" s="73"/>
      <c r="D193" s="73"/>
      <c r="E193" s="73"/>
      <c r="F193" s="73"/>
      <c r="G193" s="73"/>
      <c r="H193" s="90"/>
      <c r="I193" s="90"/>
      <c r="J193" s="90"/>
      <c r="K193" s="90"/>
    </row>
    <row r="194" spans="1:11" ht="16.5" thickTop="1" thickBot="1" x14ac:dyDescent="0.3">
      <c r="A194" s="73"/>
      <c r="B194" s="73"/>
      <c r="C194" s="73"/>
      <c r="D194" s="73"/>
      <c r="E194" s="73"/>
      <c r="F194" s="73"/>
      <c r="G194" s="73"/>
      <c r="H194" s="90"/>
      <c r="I194" s="90"/>
      <c r="J194" s="90"/>
      <c r="K194" s="90"/>
    </row>
    <row r="195" spans="1:11" ht="16.5" thickTop="1" thickBot="1" x14ac:dyDescent="0.3">
      <c r="A195" s="73"/>
      <c r="B195" s="73"/>
      <c r="C195" s="73"/>
      <c r="D195" s="73"/>
      <c r="E195" s="73"/>
      <c r="F195" s="73"/>
      <c r="G195" s="73"/>
      <c r="H195" s="90"/>
      <c r="I195" s="90"/>
      <c r="J195" s="90"/>
      <c r="K195" s="90"/>
    </row>
    <row r="196" spans="1:11" ht="16.5" thickTop="1" thickBot="1" x14ac:dyDescent="0.3">
      <c r="A196" s="73"/>
      <c r="B196" s="73"/>
      <c r="C196" s="73"/>
      <c r="D196" s="73"/>
      <c r="E196" s="73"/>
      <c r="F196" s="73"/>
      <c r="G196" s="73"/>
      <c r="H196" s="90"/>
      <c r="I196" s="90"/>
      <c r="J196" s="90"/>
      <c r="K196" s="90"/>
    </row>
    <row r="197" spans="1:11" ht="16.5" thickTop="1" thickBot="1" x14ac:dyDescent="0.3">
      <c r="A197" s="73"/>
      <c r="B197" s="73"/>
      <c r="C197" s="73"/>
      <c r="D197" s="73"/>
      <c r="E197" s="73"/>
      <c r="F197" s="73"/>
      <c r="G197" s="73"/>
      <c r="H197" s="90"/>
      <c r="I197" s="90"/>
      <c r="J197" s="90"/>
      <c r="K197" s="90"/>
    </row>
    <row r="198" spans="1:11" ht="16.5" thickTop="1" thickBot="1" x14ac:dyDescent="0.3">
      <c r="A198" s="73"/>
      <c r="B198" s="73"/>
      <c r="C198" s="73"/>
      <c r="D198" s="73"/>
      <c r="E198" s="73"/>
      <c r="F198" s="73"/>
      <c r="G198" s="73"/>
      <c r="H198" s="90"/>
      <c r="I198" s="90"/>
      <c r="J198" s="90"/>
      <c r="K198" s="90"/>
    </row>
    <row r="199" spans="1:11" ht="16.5" thickTop="1" thickBot="1" x14ac:dyDescent="0.3">
      <c r="A199" s="73"/>
      <c r="B199" s="73"/>
      <c r="C199" s="73"/>
      <c r="D199" s="73"/>
      <c r="E199" s="73"/>
      <c r="F199" s="73"/>
      <c r="G199" s="73"/>
      <c r="H199" s="90"/>
      <c r="I199" s="90"/>
      <c r="J199" s="90"/>
      <c r="K199" s="90"/>
    </row>
    <row r="200" spans="1:11" ht="16.5" thickTop="1" thickBot="1" x14ac:dyDescent="0.3">
      <c r="A200" s="73"/>
      <c r="B200" s="73"/>
      <c r="C200" s="73"/>
      <c r="D200" s="73"/>
      <c r="E200" s="73"/>
      <c r="F200" s="73"/>
      <c r="G200" s="73"/>
      <c r="H200" s="90"/>
      <c r="I200" s="90"/>
      <c r="J200" s="90"/>
      <c r="K200" s="90"/>
    </row>
    <row r="201" spans="1:11" ht="16.5" thickTop="1" thickBot="1" x14ac:dyDescent="0.3">
      <c r="A201" s="73"/>
      <c r="B201" s="73"/>
      <c r="C201" s="73"/>
      <c r="D201" s="73"/>
      <c r="E201" s="73"/>
      <c r="F201" s="73"/>
      <c r="G201" s="73"/>
      <c r="H201" s="90"/>
      <c r="I201" s="90"/>
      <c r="J201" s="90"/>
      <c r="K201" s="90"/>
    </row>
    <row r="202" spans="1:11" ht="16.5" thickTop="1" thickBot="1" x14ac:dyDescent="0.3">
      <c r="A202" s="73"/>
      <c r="B202" s="73"/>
      <c r="C202" s="73"/>
      <c r="D202" s="73"/>
      <c r="E202" s="73"/>
      <c r="F202" s="73"/>
      <c r="G202" s="73"/>
      <c r="H202" s="90"/>
      <c r="I202" s="90"/>
      <c r="J202" s="90"/>
      <c r="K202" s="90"/>
    </row>
    <row r="203" spans="1:11" ht="16.5" thickTop="1" thickBot="1" x14ac:dyDescent="0.3">
      <c r="A203" s="73"/>
      <c r="B203" s="73"/>
      <c r="C203" s="73"/>
      <c r="D203" s="73"/>
      <c r="E203" s="73"/>
      <c r="F203" s="73"/>
      <c r="G203" s="73"/>
      <c r="H203" s="90"/>
      <c r="I203" s="90"/>
      <c r="J203" s="90"/>
      <c r="K203" s="90"/>
    </row>
    <row r="204" spans="1:11" ht="16.5" thickTop="1" thickBot="1" x14ac:dyDescent="0.3">
      <c r="A204" s="73"/>
      <c r="B204" s="73"/>
      <c r="C204" s="73"/>
      <c r="D204" s="73"/>
      <c r="E204" s="73"/>
      <c r="F204" s="73"/>
      <c r="G204" s="73"/>
      <c r="H204" s="90"/>
      <c r="I204" s="90"/>
      <c r="J204" s="90"/>
      <c r="K204" s="90"/>
    </row>
    <row r="205" spans="1:11" ht="16.5" thickTop="1" thickBot="1" x14ac:dyDescent="0.3">
      <c r="A205" s="73"/>
      <c r="B205" s="73"/>
      <c r="C205" s="73"/>
      <c r="D205" s="73"/>
      <c r="E205" s="73"/>
      <c r="F205" s="73"/>
      <c r="G205" s="73"/>
      <c r="H205" s="90"/>
      <c r="I205" s="90"/>
      <c r="J205" s="90"/>
      <c r="K205" s="90"/>
    </row>
    <row r="206" spans="1:11" ht="16.5" thickTop="1" thickBot="1" x14ac:dyDescent="0.3">
      <c r="A206" s="73"/>
      <c r="B206" s="73"/>
      <c r="C206" s="73"/>
      <c r="D206" s="73"/>
      <c r="E206" s="73"/>
      <c r="F206" s="73"/>
      <c r="G206" s="73"/>
      <c r="H206" s="90"/>
      <c r="I206" s="90"/>
      <c r="J206" s="90"/>
      <c r="K206" s="90"/>
    </row>
    <row r="207" spans="1:11" ht="16.5" thickTop="1" thickBot="1" x14ac:dyDescent="0.3">
      <c r="A207" s="73"/>
      <c r="B207" s="73"/>
      <c r="C207" s="73"/>
      <c r="D207" s="73"/>
      <c r="E207" s="73"/>
      <c r="F207" s="73"/>
      <c r="G207" s="73"/>
      <c r="H207" s="90"/>
      <c r="I207" s="90"/>
      <c r="J207" s="90"/>
      <c r="K207" s="90"/>
    </row>
    <row r="208" spans="1:11" ht="16.5" thickTop="1" thickBot="1" x14ac:dyDescent="0.3">
      <c r="A208" s="73"/>
      <c r="B208" s="73"/>
      <c r="C208" s="73"/>
      <c r="D208" s="73"/>
      <c r="E208" s="73"/>
      <c r="F208" s="73"/>
      <c r="G208" s="73"/>
      <c r="H208" s="90"/>
      <c r="I208" s="90"/>
      <c r="J208" s="90"/>
      <c r="K208" s="90"/>
    </row>
    <row r="209" spans="1:11" ht="16.5" thickTop="1" thickBot="1" x14ac:dyDescent="0.3">
      <c r="A209" s="73"/>
      <c r="B209" s="73"/>
      <c r="C209" s="73"/>
      <c r="D209" s="73"/>
      <c r="E209" s="73"/>
      <c r="F209" s="73"/>
      <c r="G209" s="73"/>
      <c r="H209" s="90"/>
      <c r="I209" s="90"/>
      <c r="J209" s="90"/>
      <c r="K209" s="90"/>
    </row>
    <row r="210" spans="1:11" ht="16.5" thickTop="1" thickBot="1" x14ac:dyDescent="0.3">
      <c r="A210" s="73"/>
      <c r="B210" s="73"/>
      <c r="C210" s="73"/>
      <c r="D210" s="73"/>
      <c r="E210" s="73"/>
      <c r="F210" s="73"/>
      <c r="G210" s="73"/>
      <c r="H210" s="90"/>
      <c r="I210" s="90"/>
      <c r="J210" s="90"/>
      <c r="K210" s="90"/>
    </row>
    <row r="211" spans="1:11" ht="16.5" thickTop="1" thickBot="1" x14ac:dyDescent="0.3">
      <c r="A211" s="73"/>
      <c r="B211" s="73"/>
      <c r="C211" s="73"/>
      <c r="D211" s="73"/>
      <c r="E211" s="73"/>
      <c r="F211" s="73"/>
      <c r="G211" s="73"/>
      <c r="H211" s="90"/>
      <c r="I211" s="90"/>
      <c r="J211" s="90"/>
      <c r="K211" s="90"/>
    </row>
    <row r="212" spans="1:11" ht="16.5" thickTop="1" thickBot="1" x14ac:dyDescent="0.3">
      <c r="A212" s="73"/>
      <c r="B212" s="73"/>
      <c r="C212" s="73"/>
      <c r="D212" s="73"/>
      <c r="E212" s="73"/>
      <c r="F212" s="73"/>
      <c r="G212" s="73"/>
      <c r="H212" s="90"/>
      <c r="I212" s="90"/>
      <c r="J212" s="90"/>
      <c r="K212" s="90"/>
    </row>
    <row r="213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84AE-31BF-46A2-9FCE-9BB1819C5BB9}">
  <dimension ref="A2:K153"/>
  <sheetViews>
    <sheetView workbookViewId="0">
      <pane ySplit="6" topLeftCell="A7" activePane="bottomLeft" state="frozen"/>
      <selection pane="bottomLeft" activeCell="A5" sqref="A5:K5"/>
    </sheetView>
  </sheetViews>
  <sheetFormatPr baseColWidth="10" defaultRowHeight="15" x14ac:dyDescent="0.25"/>
  <cols>
    <col min="1" max="1" width="17.85546875" customWidth="1"/>
    <col min="2" max="2" width="32.140625" customWidth="1"/>
    <col min="3" max="5" width="5.7109375" style="1" customWidth="1"/>
    <col min="6" max="6" width="26.140625" customWidth="1"/>
    <col min="7" max="7" width="27.85546875" customWidth="1"/>
    <col min="8" max="10" width="14.85546875" customWidth="1"/>
    <col min="11" max="11" width="14.85546875" style="4" customWidth="1"/>
  </cols>
  <sheetData>
    <row r="2" spans="1:11" ht="33.6" customHeight="1" x14ac:dyDescent="0.25"/>
    <row r="4" spans="1:11" ht="8.4499999999999993" customHeight="1" thickBo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7.25" thickTop="1" thickBot="1" x14ac:dyDescent="0.3">
      <c r="A5" s="112" t="s">
        <v>365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5" t="s">
        <v>10</v>
      </c>
    </row>
    <row r="7" spans="1:11" ht="31.5" thickTop="1" thickBot="1" x14ac:dyDescent="0.3">
      <c r="A7" s="58" t="s">
        <v>340</v>
      </c>
      <c r="B7" s="56" t="s">
        <v>341</v>
      </c>
      <c r="C7" s="56">
        <v>30</v>
      </c>
      <c r="D7" s="56">
        <v>92</v>
      </c>
      <c r="E7" s="56">
        <v>521</v>
      </c>
      <c r="F7" s="56" t="s">
        <v>132</v>
      </c>
      <c r="G7" s="56" t="s">
        <v>194</v>
      </c>
      <c r="H7" s="8">
        <v>816690285</v>
      </c>
      <c r="I7" s="62">
        <v>0</v>
      </c>
      <c r="J7" s="8">
        <v>10002</v>
      </c>
      <c r="K7" s="8">
        <v>0</v>
      </c>
    </row>
    <row r="8" spans="1:11" ht="46.5" thickTop="1" thickBot="1" x14ac:dyDescent="0.3">
      <c r="A8" s="58" t="s">
        <v>340</v>
      </c>
      <c r="B8" s="56" t="s">
        <v>341</v>
      </c>
      <c r="C8" s="56">
        <v>30</v>
      </c>
      <c r="D8" s="56">
        <v>92</v>
      </c>
      <c r="E8" s="56">
        <v>522</v>
      </c>
      <c r="F8" s="56" t="s">
        <v>19</v>
      </c>
      <c r="G8" s="56" t="s">
        <v>161</v>
      </c>
      <c r="H8" s="8">
        <v>10180629153</v>
      </c>
      <c r="I8" s="62">
        <v>4367642486</v>
      </c>
      <c r="J8" s="8">
        <v>71</v>
      </c>
      <c r="K8" s="8">
        <v>30</v>
      </c>
    </row>
    <row r="9" spans="1:11" ht="46.5" thickTop="1" thickBot="1" x14ac:dyDescent="0.3">
      <c r="A9" s="58" t="s">
        <v>340</v>
      </c>
      <c r="B9" s="56" t="s">
        <v>341</v>
      </c>
      <c r="C9" s="56">
        <v>30</v>
      </c>
      <c r="D9" s="56">
        <v>92</v>
      </c>
      <c r="E9" s="56">
        <v>522</v>
      </c>
      <c r="F9" s="56" t="s">
        <v>19</v>
      </c>
      <c r="G9" s="56" t="s">
        <v>224</v>
      </c>
      <c r="H9" s="8">
        <v>1521412104</v>
      </c>
      <c r="I9" s="62">
        <v>359753128</v>
      </c>
      <c r="J9" s="8">
        <v>3</v>
      </c>
      <c r="K9" s="8">
        <v>0</v>
      </c>
    </row>
    <row r="10" spans="1:11" ht="46.5" thickTop="1" thickBot="1" x14ac:dyDescent="0.3">
      <c r="A10" s="58" t="s">
        <v>340</v>
      </c>
      <c r="B10" s="56" t="s">
        <v>341</v>
      </c>
      <c r="C10" s="56">
        <v>30</v>
      </c>
      <c r="D10" s="56">
        <v>92</v>
      </c>
      <c r="E10" s="56">
        <v>522</v>
      </c>
      <c r="F10" s="56" t="s">
        <v>19</v>
      </c>
      <c r="G10" s="56" t="s">
        <v>162</v>
      </c>
      <c r="H10" s="8">
        <v>56430694</v>
      </c>
      <c r="I10" s="62">
        <v>15940855</v>
      </c>
      <c r="J10" s="8">
        <v>2</v>
      </c>
      <c r="K10" s="8">
        <v>0</v>
      </c>
    </row>
    <row r="11" spans="1:11" ht="46.5" thickTop="1" thickBot="1" x14ac:dyDescent="0.3">
      <c r="A11" s="58" t="s">
        <v>340</v>
      </c>
      <c r="B11" s="56" t="s">
        <v>341</v>
      </c>
      <c r="C11" s="56">
        <v>30</v>
      </c>
      <c r="D11" s="56">
        <v>92</v>
      </c>
      <c r="E11" s="56">
        <v>522</v>
      </c>
      <c r="F11" s="56" t="s">
        <v>19</v>
      </c>
      <c r="G11" s="56" t="s">
        <v>176</v>
      </c>
      <c r="H11" s="8">
        <v>486402134</v>
      </c>
      <c r="I11" s="62">
        <v>167689022</v>
      </c>
      <c r="J11" s="8">
        <v>18</v>
      </c>
      <c r="K11" s="8">
        <v>6</v>
      </c>
    </row>
    <row r="12" spans="1:11" ht="46.5" thickTop="1" thickBot="1" x14ac:dyDescent="0.3">
      <c r="A12" s="58" t="s">
        <v>340</v>
      </c>
      <c r="B12" s="56" t="s">
        <v>341</v>
      </c>
      <c r="C12" s="56">
        <v>30</v>
      </c>
      <c r="D12" s="56">
        <v>92</v>
      </c>
      <c r="E12" s="56">
        <v>522</v>
      </c>
      <c r="F12" s="56" t="s">
        <v>19</v>
      </c>
      <c r="G12" s="56" t="s">
        <v>211</v>
      </c>
      <c r="H12" s="8">
        <v>3863716237</v>
      </c>
      <c r="I12" s="62">
        <v>128176312</v>
      </c>
      <c r="J12" s="8">
        <v>28</v>
      </c>
      <c r="K12" s="8">
        <v>0</v>
      </c>
    </row>
    <row r="13" spans="1:11" ht="31.5" thickTop="1" thickBot="1" x14ac:dyDescent="0.3">
      <c r="A13" s="58" t="s">
        <v>340</v>
      </c>
      <c r="B13" s="56" t="s">
        <v>341</v>
      </c>
      <c r="C13" s="56">
        <v>30</v>
      </c>
      <c r="D13" s="56">
        <v>92</v>
      </c>
      <c r="E13" s="56">
        <v>534</v>
      </c>
      <c r="F13" s="56" t="s">
        <v>133</v>
      </c>
      <c r="G13" s="56" t="s">
        <v>197</v>
      </c>
      <c r="H13" s="8">
        <v>144127756</v>
      </c>
      <c r="I13" s="62">
        <v>0</v>
      </c>
      <c r="J13" s="8">
        <v>89</v>
      </c>
      <c r="K13" s="8">
        <v>0</v>
      </c>
    </row>
    <row r="14" spans="1:11" ht="31.5" thickTop="1" thickBot="1" x14ac:dyDescent="0.3">
      <c r="A14" s="58" t="s">
        <v>340</v>
      </c>
      <c r="B14" s="56" t="s">
        <v>341</v>
      </c>
      <c r="C14" s="56">
        <v>30</v>
      </c>
      <c r="D14" s="56">
        <v>92</v>
      </c>
      <c r="E14" s="56">
        <v>541</v>
      </c>
      <c r="F14" s="56" t="s">
        <v>136</v>
      </c>
      <c r="G14" s="56" t="s">
        <v>208</v>
      </c>
      <c r="H14" s="8">
        <v>916892151</v>
      </c>
      <c r="I14" s="62">
        <v>0</v>
      </c>
      <c r="J14" s="8">
        <v>335</v>
      </c>
      <c r="K14" s="8">
        <v>0</v>
      </c>
    </row>
    <row r="15" spans="1:11" ht="91.5" thickTop="1" thickBot="1" x14ac:dyDescent="0.3">
      <c r="A15" s="58" t="s">
        <v>340</v>
      </c>
      <c r="B15" s="56" t="s">
        <v>341</v>
      </c>
      <c r="C15" s="56">
        <v>30</v>
      </c>
      <c r="D15" s="56">
        <v>92</v>
      </c>
      <c r="E15" s="56">
        <v>980</v>
      </c>
      <c r="F15" s="56" t="s">
        <v>135</v>
      </c>
      <c r="G15" s="56" t="s">
        <v>159</v>
      </c>
      <c r="H15" s="8">
        <v>1051392427</v>
      </c>
      <c r="I15" s="62">
        <v>375655764</v>
      </c>
      <c r="J15" s="8">
        <v>100</v>
      </c>
      <c r="K15" s="8">
        <v>36</v>
      </c>
    </row>
    <row r="16" spans="1:11" ht="16.5" thickTop="1" thickBot="1" x14ac:dyDescent="0.3">
      <c r="A16" s="58"/>
      <c r="B16" s="56"/>
      <c r="C16" s="56"/>
      <c r="D16" s="56"/>
      <c r="E16" s="56"/>
      <c r="F16" s="56"/>
      <c r="G16" s="56"/>
      <c r="H16" s="100">
        <f>SUM(H7:H15)</f>
        <v>19037692941</v>
      </c>
      <c r="I16" s="100">
        <f t="shared" ref="I16:K16" si="0">SUM(I7:I15)</f>
        <v>5414857567</v>
      </c>
      <c r="J16" s="100">
        <f t="shared" si="0"/>
        <v>10648</v>
      </c>
      <c r="K16" s="100">
        <f t="shared" si="0"/>
        <v>72</v>
      </c>
    </row>
    <row r="17" spans="1:11" ht="31.5" thickTop="1" thickBot="1" x14ac:dyDescent="0.3">
      <c r="A17" s="58" t="s">
        <v>340</v>
      </c>
      <c r="B17" s="56" t="s">
        <v>342</v>
      </c>
      <c r="C17" s="56">
        <v>30</v>
      </c>
      <c r="D17" s="56">
        <v>92</v>
      </c>
      <c r="E17" s="56">
        <v>521</v>
      </c>
      <c r="F17" s="56" t="s">
        <v>132</v>
      </c>
      <c r="G17" s="56" t="s">
        <v>194</v>
      </c>
      <c r="H17" s="8">
        <v>247699840</v>
      </c>
      <c r="I17" s="62">
        <v>247699840</v>
      </c>
      <c r="J17" s="8">
        <v>1500</v>
      </c>
      <c r="K17" s="8">
        <v>1500</v>
      </c>
    </row>
    <row r="18" spans="1:11" ht="46.5" thickTop="1" thickBot="1" x14ac:dyDescent="0.3">
      <c r="A18" s="58" t="s">
        <v>340</v>
      </c>
      <c r="B18" s="56" t="s">
        <v>342</v>
      </c>
      <c r="C18" s="56">
        <v>30</v>
      </c>
      <c r="D18" s="56">
        <v>92</v>
      </c>
      <c r="E18" s="56">
        <v>522</v>
      </c>
      <c r="F18" s="56" t="s">
        <v>19</v>
      </c>
      <c r="G18" s="56" t="s">
        <v>163</v>
      </c>
      <c r="H18" s="8">
        <v>662837064</v>
      </c>
      <c r="I18" s="62">
        <v>215000000</v>
      </c>
      <c r="J18" s="8">
        <v>2385</v>
      </c>
      <c r="K18" s="8">
        <v>775</v>
      </c>
    </row>
    <row r="19" spans="1:11" ht="16.5" thickTop="1" thickBot="1" x14ac:dyDescent="0.3">
      <c r="A19" s="58"/>
      <c r="B19" s="56"/>
      <c r="C19" s="56"/>
      <c r="D19" s="56"/>
      <c r="E19" s="56"/>
      <c r="F19" s="56"/>
      <c r="G19" s="56"/>
      <c r="H19" s="100">
        <f>SUM(H17:H18)</f>
        <v>910536904</v>
      </c>
      <c r="I19" s="100">
        <f t="shared" ref="I19:K19" si="1">SUM(I17:I18)</f>
        <v>462699840</v>
      </c>
      <c r="J19" s="100">
        <f t="shared" si="1"/>
        <v>3885</v>
      </c>
      <c r="K19" s="100">
        <f t="shared" si="1"/>
        <v>2275</v>
      </c>
    </row>
    <row r="20" spans="1:11" ht="46.5" thickTop="1" thickBot="1" x14ac:dyDescent="0.3">
      <c r="A20" s="58" t="s">
        <v>340</v>
      </c>
      <c r="B20" s="56" t="s">
        <v>343</v>
      </c>
      <c r="C20" s="56">
        <v>30</v>
      </c>
      <c r="D20" s="56">
        <v>92</v>
      </c>
      <c r="E20" s="56">
        <v>522</v>
      </c>
      <c r="F20" s="56" t="s">
        <v>19</v>
      </c>
      <c r="G20" s="56" t="s">
        <v>165</v>
      </c>
      <c r="H20" s="8">
        <v>391008662</v>
      </c>
      <c r="I20" s="62">
        <v>311528967</v>
      </c>
      <c r="J20" s="8">
        <v>2</v>
      </c>
      <c r="K20" s="8">
        <v>1</v>
      </c>
    </row>
    <row r="21" spans="1:11" ht="46.5" thickTop="1" thickBot="1" x14ac:dyDescent="0.3">
      <c r="A21" s="58" t="s">
        <v>340</v>
      </c>
      <c r="B21" s="56" t="s">
        <v>343</v>
      </c>
      <c r="C21" s="56">
        <v>30</v>
      </c>
      <c r="D21" s="56">
        <v>92</v>
      </c>
      <c r="E21" s="56">
        <v>522</v>
      </c>
      <c r="F21" s="56" t="s">
        <v>19</v>
      </c>
      <c r="G21" s="56" t="s">
        <v>161</v>
      </c>
      <c r="H21" s="8">
        <v>403883890</v>
      </c>
      <c r="I21" s="62">
        <v>398305464</v>
      </c>
      <c r="J21" s="8">
        <v>3</v>
      </c>
      <c r="K21" s="8">
        <v>3</v>
      </c>
    </row>
    <row r="22" spans="1:11" ht="46.5" thickTop="1" thickBot="1" x14ac:dyDescent="0.3">
      <c r="A22" s="58" t="s">
        <v>340</v>
      </c>
      <c r="B22" s="56" t="s">
        <v>343</v>
      </c>
      <c r="C22" s="56">
        <v>30</v>
      </c>
      <c r="D22" s="56">
        <v>92</v>
      </c>
      <c r="E22" s="56">
        <v>522</v>
      </c>
      <c r="F22" s="56" t="s">
        <v>19</v>
      </c>
      <c r="G22" s="56" t="s">
        <v>158</v>
      </c>
      <c r="H22" s="8">
        <v>306350000</v>
      </c>
      <c r="I22" s="62">
        <v>306350000</v>
      </c>
      <c r="J22" s="8">
        <v>2</v>
      </c>
      <c r="K22" s="8">
        <v>2</v>
      </c>
    </row>
    <row r="23" spans="1:11" ht="46.5" thickTop="1" thickBot="1" x14ac:dyDescent="0.3">
      <c r="A23" s="58" t="s">
        <v>340</v>
      </c>
      <c r="B23" s="56" t="s">
        <v>343</v>
      </c>
      <c r="C23" s="56">
        <v>30</v>
      </c>
      <c r="D23" s="56">
        <v>92</v>
      </c>
      <c r="E23" s="56">
        <v>522</v>
      </c>
      <c r="F23" s="56" t="s">
        <v>19</v>
      </c>
      <c r="G23" s="56" t="s">
        <v>213</v>
      </c>
      <c r="H23" s="8">
        <v>202150300</v>
      </c>
      <c r="I23" s="62">
        <v>202150300</v>
      </c>
      <c r="J23" s="8">
        <v>1</v>
      </c>
      <c r="K23" s="8">
        <v>1</v>
      </c>
    </row>
    <row r="24" spans="1:11" ht="16.5" thickTop="1" thickBot="1" x14ac:dyDescent="0.3">
      <c r="A24" s="58"/>
      <c r="B24" s="56"/>
      <c r="C24" s="56"/>
      <c r="D24" s="56"/>
      <c r="E24" s="56"/>
      <c r="F24" s="56"/>
      <c r="G24" s="56"/>
      <c r="H24" s="100">
        <f>SUM(H20:H23)</f>
        <v>1303392852</v>
      </c>
      <c r="I24" s="100">
        <f t="shared" ref="I24:K24" si="2">SUM(I20:I23)</f>
        <v>1218334731</v>
      </c>
      <c r="J24" s="100">
        <f t="shared" si="2"/>
        <v>8</v>
      </c>
      <c r="K24" s="100">
        <f t="shared" si="2"/>
        <v>7</v>
      </c>
    </row>
    <row r="25" spans="1:11" ht="46.5" thickTop="1" thickBot="1" x14ac:dyDescent="0.3">
      <c r="A25" s="58" t="s">
        <v>340</v>
      </c>
      <c r="B25" s="56" t="s">
        <v>344</v>
      </c>
      <c r="C25" s="56">
        <v>30</v>
      </c>
      <c r="D25" s="56">
        <v>92</v>
      </c>
      <c r="E25" s="56">
        <v>521</v>
      </c>
      <c r="F25" s="56" t="s">
        <v>132</v>
      </c>
      <c r="G25" s="56" t="s">
        <v>289</v>
      </c>
      <c r="H25" s="8">
        <v>500000000</v>
      </c>
      <c r="I25" s="62">
        <v>0</v>
      </c>
      <c r="J25" s="8">
        <v>600</v>
      </c>
      <c r="K25" s="8">
        <v>0</v>
      </c>
    </row>
    <row r="26" spans="1:11" ht="46.5" thickTop="1" thickBot="1" x14ac:dyDescent="0.3">
      <c r="A26" s="58" t="s">
        <v>340</v>
      </c>
      <c r="B26" s="56" t="s">
        <v>344</v>
      </c>
      <c r="C26" s="56">
        <v>30</v>
      </c>
      <c r="D26" s="56">
        <v>92</v>
      </c>
      <c r="E26" s="56">
        <v>522</v>
      </c>
      <c r="F26" s="56" t="s">
        <v>19</v>
      </c>
      <c r="G26" s="56" t="s">
        <v>165</v>
      </c>
      <c r="H26" s="8">
        <v>555008322</v>
      </c>
      <c r="I26" s="62">
        <v>555008322</v>
      </c>
      <c r="J26" s="8">
        <v>5</v>
      </c>
      <c r="K26" s="8">
        <v>5</v>
      </c>
    </row>
    <row r="27" spans="1:11" ht="46.5" thickTop="1" thickBot="1" x14ac:dyDescent="0.3">
      <c r="A27" s="58" t="s">
        <v>340</v>
      </c>
      <c r="B27" s="56" t="s">
        <v>344</v>
      </c>
      <c r="C27" s="56">
        <v>30</v>
      </c>
      <c r="D27" s="56">
        <v>92</v>
      </c>
      <c r="E27" s="56">
        <v>522</v>
      </c>
      <c r="F27" s="56" t="s">
        <v>19</v>
      </c>
      <c r="G27" s="56" t="s">
        <v>161</v>
      </c>
      <c r="H27" s="8">
        <v>444831200</v>
      </c>
      <c r="I27" s="62">
        <v>444831200</v>
      </c>
      <c r="J27" s="8">
        <v>7</v>
      </c>
      <c r="K27" s="8">
        <v>7</v>
      </c>
    </row>
    <row r="28" spans="1:11" ht="46.5" thickTop="1" thickBot="1" x14ac:dyDescent="0.3">
      <c r="A28" s="58" t="s">
        <v>340</v>
      </c>
      <c r="B28" s="56" t="s">
        <v>344</v>
      </c>
      <c r="C28" s="56">
        <v>30</v>
      </c>
      <c r="D28" s="56">
        <v>92</v>
      </c>
      <c r="E28" s="56">
        <v>522</v>
      </c>
      <c r="F28" s="56" t="s">
        <v>19</v>
      </c>
      <c r="G28" s="56" t="s">
        <v>163</v>
      </c>
      <c r="H28" s="8">
        <v>69556500</v>
      </c>
      <c r="I28" s="62">
        <v>38660332</v>
      </c>
      <c r="J28" s="8">
        <v>240</v>
      </c>
      <c r="K28" s="8">
        <v>133</v>
      </c>
    </row>
    <row r="29" spans="1:11" ht="46.5" thickTop="1" thickBot="1" x14ac:dyDescent="0.3">
      <c r="A29" s="58" t="s">
        <v>340</v>
      </c>
      <c r="B29" s="56" t="s">
        <v>344</v>
      </c>
      <c r="C29" s="56">
        <v>30</v>
      </c>
      <c r="D29" s="56">
        <v>92</v>
      </c>
      <c r="E29" s="56">
        <v>522</v>
      </c>
      <c r="F29" s="56" t="s">
        <v>19</v>
      </c>
      <c r="G29" s="56" t="s">
        <v>158</v>
      </c>
      <c r="H29" s="8">
        <v>3128842676</v>
      </c>
      <c r="I29" s="62">
        <v>3128842676</v>
      </c>
      <c r="J29" s="8">
        <v>8</v>
      </c>
      <c r="K29" s="8">
        <v>8</v>
      </c>
    </row>
    <row r="30" spans="1:11" ht="46.5" thickTop="1" thickBot="1" x14ac:dyDescent="0.3">
      <c r="A30" s="58" t="s">
        <v>340</v>
      </c>
      <c r="B30" s="56" t="s">
        <v>344</v>
      </c>
      <c r="C30" s="56">
        <v>30</v>
      </c>
      <c r="D30" s="56">
        <v>92</v>
      </c>
      <c r="E30" s="56">
        <v>522</v>
      </c>
      <c r="F30" s="56" t="s">
        <v>19</v>
      </c>
      <c r="G30" s="56" t="s">
        <v>170</v>
      </c>
      <c r="H30" s="8">
        <v>431563500</v>
      </c>
      <c r="I30" s="62">
        <v>431563500</v>
      </c>
      <c r="J30" s="8">
        <v>1</v>
      </c>
      <c r="K30" s="8">
        <v>1</v>
      </c>
    </row>
    <row r="31" spans="1:11" ht="31.5" thickTop="1" thickBot="1" x14ac:dyDescent="0.3">
      <c r="A31" s="58" t="s">
        <v>340</v>
      </c>
      <c r="B31" s="56" t="s">
        <v>344</v>
      </c>
      <c r="C31" s="56">
        <v>30</v>
      </c>
      <c r="D31" s="56">
        <v>92</v>
      </c>
      <c r="E31" s="56">
        <v>541</v>
      </c>
      <c r="F31" s="56" t="s">
        <v>136</v>
      </c>
      <c r="G31" s="56" t="s">
        <v>208</v>
      </c>
      <c r="H31" s="8">
        <v>118600000</v>
      </c>
      <c r="I31" s="62">
        <v>84190000</v>
      </c>
      <c r="J31" s="8">
        <v>732</v>
      </c>
      <c r="K31" s="8">
        <v>520</v>
      </c>
    </row>
    <row r="32" spans="1:11" ht="31.5" thickTop="1" thickBot="1" x14ac:dyDescent="0.3">
      <c r="A32" s="58" t="s">
        <v>340</v>
      </c>
      <c r="B32" s="56" t="s">
        <v>344</v>
      </c>
      <c r="C32" s="56">
        <v>30</v>
      </c>
      <c r="D32" s="56">
        <v>92</v>
      </c>
      <c r="E32" s="56">
        <v>541</v>
      </c>
      <c r="F32" s="56" t="s">
        <v>136</v>
      </c>
      <c r="G32" s="56" t="s">
        <v>172</v>
      </c>
      <c r="H32" s="8">
        <v>155400000</v>
      </c>
      <c r="I32" s="62">
        <v>0</v>
      </c>
      <c r="J32" s="8">
        <v>840</v>
      </c>
      <c r="K32" s="8">
        <v>0</v>
      </c>
    </row>
    <row r="33" spans="1:11" ht="31.5" thickTop="1" thickBot="1" x14ac:dyDescent="0.3">
      <c r="A33" s="58" t="s">
        <v>340</v>
      </c>
      <c r="B33" s="56" t="s">
        <v>344</v>
      </c>
      <c r="C33" s="56">
        <v>30</v>
      </c>
      <c r="D33" s="56">
        <v>92</v>
      </c>
      <c r="E33" s="56">
        <v>541</v>
      </c>
      <c r="F33" s="56" t="s">
        <v>136</v>
      </c>
      <c r="G33" s="56" t="s">
        <v>214</v>
      </c>
      <c r="H33" s="8">
        <v>126000000</v>
      </c>
      <c r="I33" s="62">
        <v>0</v>
      </c>
      <c r="J33" s="8">
        <v>840</v>
      </c>
      <c r="K33" s="8">
        <v>0</v>
      </c>
    </row>
    <row r="34" spans="1:11" ht="16.5" thickTop="1" thickBot="1" x14ac:dyDescent="0.3">
      <c r="A34" s="58"/>
      <c r="B34" s="56"/>
      <c r="C34" s="56"/>
      <c r="D34" s="56"/>
      <c r="E34" s="56"/>
      <c r="F34" s="56"/>
      <c r="G34" s="56"/>
      <c r="H34" s="100">
        <f>SUM(H25:H33)</f>
        <v>5529802198</v>
      </c>
      <c r="I34" s="100">
        <f t="shared" ref="I34:K34" si="3">SUM(I25:I33)</f>
        <v>4683096030</v>
      </c>
      <c r="J34" s="100">
        <f t="shared" si="3"/>
        <v>3273</v>
      </c>
      <c r="K34" s="100">
        <f t="shared" si="3"/>
        <v>674</v>
      </c>
    </row>
    <row r="35" spans="1:11" ht="31.5" thickTop="1" thickBot="1" x14ac:dyDescent="0.3">
      <c r="A35" s="58" t="s">
        <v>340</v>
      </c>
      <c r="B35" s="56" t="s">
        <v>345</v>
      </c>
      <c r="C35" s="56">
        <v>30</v>
      </c>
      <c r="D35" s="56">
        <v>92</v>
      </c>
      <c r="E35" s="56">
        <v>521</v>
      </c>
      <c r="F35" s="56" t="s">
        <v>132</v>
      </c>
      <c r="G35" s="56" t="s">
        <v>194</v>
      </c>
      <c r="H35" s="8">
        <v>136000000</v>
      </c>
      <c r="I35" s="62">
        <v>135422070</v>
      </c>
      <c r="J35" s="8">
        <v>2150</v>
      </c>
      <c r="K35" s="8">
        <v>2150</v>
      </c>
    </row>
    <row r="36" spans="1:11" ht="46.5" thickTop="1" thickBot="1" x14ac:dyDescent="0.3">
      <c r="A36" s="58" t="s">
        <v>340</v>
      </c>
      <c r="B36" s="56" t="s">
        <v>345</v>
      </c>
      <c r="C36" s="56">
        <v>30</v>
      </c>
      <c r="D36" s="56">
        <v>92</v>
      </c>
      <c r="E36" s="56">
        <v>522</v>
      </c>
      <c r="F36" s="56" t="s">
        <v>19</v>
      </c>
      <c r="G36" s="56" t="s">
        <v>161</v>
      </c>
      <c r="H36" s="8">
        <v>288360250</v>
      </c>
      <c r="I36" s="62">
        <v>0</v>
      </c>
      <c r="J36" s="8">
        <v>4</v>
      </c>
      <c r="K36" s="8">
        <v>0</v>
      </c>
    </row>
    <row r="37" spans="1:11" ht="46.5" thickTop="1" thickBot="1" x14ac:dyDescent="0.3">
      <c r="A37" s="58" t="s">
        <v>340</v>
      </c>
      <c r="B37" s="56" t="s">
        <v>345</v>
      </c>
      <c r="C37" s="56">
        <v>30</v>
      </c>
      <c r="D37" s="56">
        <v>92</v>
      </c>
      <c r="E37" s="56">
        <v>522</v>
      </c>
      <c r="F37" s="56" t="s">
        <v>19</v>
      </c>
      <c r="G37" s="56" t="s">
        <v>162</v>
      </c>
      <c r="H37" s="8">
        <v>95000000</v>
      </c>
      <c r="I37" s="62">
        <v>85894088</v>
      </c>
      <c r="J37" s="8">
        <v>1</v>
      </c>
      <c r="K37" s="8">
        <v>1</v>
      </c>
    </row>
    <row r="38" spans="1:11" ht="46.5" thickTop="1" thickBot="1" x14ac:dyDescent="0.3">
      <c r="A38" s="58" t="s">
        <v>340</v>
      </c>
      <c r="B38" s="56" t="s">
        <v>345</v>
      </c>
      <c r="C38" s="56">
        <v>30</v>
      </c>
      <c r="D38" s="56">
        <v>92</v>
      </c>
      <c r="E38" s="56">
        <v>522</v>
      </c>
      <c r="F38" s="56" t="s">
        <v>19</v>
      </c>
      <c r="G38" s="56" t="s">
        <v>176</v>
      </c>
      <c r="H38" s="8">
        <v>5200000</v>
      </c>
      <c r="I38" s="62">
        <v>5200000</v>
      </c>
      <c r="J38" s="8">
        <v>1</v>
      </c>
      <c r="K38" s="8">
        <v>1</v>
      </c>
    </row>
    <row r="39" spans="1:11" ht="46.5" thickTop="1" thickBot="1" x14ac:dyDescent="0.3">
      <c r="A39" s="58" t="s">
        <v>340</v>
      </c>
      <c r="B39" s="56" t="s">
        <v>345</v>
      </c>
      <c r="C39" s="56">
        <v>30</v>
      </c>
      <c r="D39" s="56">
        <v>92</v>
      </c>
      <c r="E39" s="56">
        <v>522</v>
      </c>
      <c r="F39" s="56" t="s">
        <v>19</v>
      </c>
      <c r="G39" s="56" t="s">
        <v>163</v>
      </c>
      <c r="H39" s="8">
        <v>46500000</v>
      </c>
      <c r="I39" s="62">
        <v>46446095</v>
      </c>
      <c r="J39" s="8">
        <v>120</v>
      </c>
      <c r="K39" s="8">
        <v>120</v>
      </c>
    </row>
    <row r="40" spans="1:11" ht="46.5" thickTop="1" thickBot="1" x14ac:dyDescent="0.3">
      <c r="A40" s="58" t="s">
        <v>340</v>
      </c>
      <c r="B40" s="56" t="s">
        <v>345</v>
      </c>
      <c r="C40" s="56">
        <v>30</v>
      </c>
      <c r="D40" s="56">
        <v>92</v>
      </c>
      <c r="E40" s="56">
        <v>522</v>
      </c>
      <c r="F40" s="56" t="s">
        <v>19</v>
      </c>
      <c r="G40" s="56" t="s">
        <v>158</v>
      </c>
      <c r="H40" s="8">
        <v>13750000</v>
      </c>
      <c r="I40" s="62">
        <v>13729300</v>
      </c>
      <c r="J40" s="8">
        <v>1</v>
      </c>
      <c r="K40" s="8">
        <v>1</v>
      </c>
    </row>
    <row r="41" spans="1:11" ht="46.5" thickTop="1" thickBot="1" x14ac:dyDescent="0.3">
      <c r="A41" s="58" t="s">
        <v>340</v>
      </c>
      <c r="B41" s="56" t="s">
        <v>345</v>
      </c>
      <c r="C41" s="56">
        <v>30</v>
      </c>
      <c r="D41" s="56">
        <v>92</v>
      </c>
      <c r="E41" s="56">
        <v>522</v>
      </c>
      <c r="F41" s="56" t="s">
        <v>19</v>
      </c>
      <c r="G41" s="56" t="s">
        <v>219</v>
      </c>
      <c r="H41" s="8">
        <v>250793000</v>
      </c>
      <c r="I41" s="62">
        <v>249444413</v>
      </c>
      <c r="J41" s="8">
        <v>1286</v>
      </c>
      <c r="K41" s="8">
        <v>1286</v>
      </c>
    </row>
    <row r="42" spans="1:11" ht="46.5" thickTop="1" thickBot="1" x14ac:dyDescent="0.3">
      <c r="A42" s="58" t="s">
        <v>340</v>
      </c>
      <c r="B42" s="56" t="s">
        <v>345</v>
      </c>
      <c r="C42" s="56">
        <v>30</v>
      </c>
      <c r="D42" s="56">
        <v>92</v>
      </c>
      <c r="E42" s="56">
        <v>522</v>
      </c>
      <c r="F42" s="56" t="s">
        <v>19</v>
      </c>
      <c r="G42" s="56" t="s">
        <v>213</v>
      </c>
      <c r="H42" s="8">
        <v>0</v>
      </c>
      <c r="I42" s="62">
        <v>0</v>
      </c>
      <c r="J42" s="8">
        <v>0</v>
      </c>
      <c r="K42" s="8">
        <v>0</v>
      </c>
    </row>
    <row r="43" spans="1:11" ht="46.5" thickTop="1" thickBot="1" x14ac:dyDescent="0.3">
      <c r="A43" s="58" t="s">
        <v>340</v>
      </c>
      <c r="B43" s="56" t="s">
        <v>345</v>
      </c>
      <c r="C43" s="56">
        <v>30</v>
      </c>
      <c r="D43" s="56">
        <v>92</v>
      </c>
      <c r="E43" s="56">
        <v>522</v>
      </c>
      <c r="F43" s="56" t="s">
        <v>19</v>
      </c>
      <c r="G43" s="56" t="s">
        <v>221</v>
      </c>
      <c r="H43" s="8">
        <v>93100000</v>
      </c>
      <c r="I43" s="62">
        <v>92435198</v>
      </c>
      <c r="J43" s="8">
        <v>3</v>
      </c>
      <c r="K43" s="8">
        <v>3</v>
      </c>
    </row>
    <row r="44" spans="1:11" ht="31.5" thickTop="1" thickBot="1" x14ac:dyDescent="0.3">
      <c r="A44" s="58" t="s">
        <v>340</v>
      </c>
      <c r="B44" s="56" t="s">
        <v>345</v>
      </c>
      <c r="C44" s="56">
        <v>30</v>
      </c>
      <c r="D44" s="56">
        <v>92</v>
      </c>
      <c r="E44" s="56">
        <v>541</v>
      </c>
      <c r="F44" s="56" t="s">
        <v>136</v>
      </c>
      <c r="G44" s="56" t="s">
        <v>208</v>
      </c>
      <c r="H44" s="8">
        <v>16000000</v>
      </c>
      <c r="I44" s="62">
        <v>10800000</v>
      </c>
      <c r="J44" s="8">
        <v>12</v>
      </c>
      <c r="K44" s="8">
        <v>8</v>
      </c>
    </row>
    <row r="45" spans="1:11" ht="31.5" thickTop="1" thickBot="1" x14ac:dyDescent="0.3">
      <c r="A45" s="58" t="s">
        <v>340</v>
      </c>
      <c r="B45" s="56" t="s">
        <v>345</v>
      </c>
      <c r="C45" s="56">
        <v>30</v>
      </c>
      <c r="D45" s="56">
        <v>92</v>
      </c>
      <c r="E45" s="56">
        <v>541</v>
      </c>
      <c r="F45" s="56" t="s">
        <v>136</v>
      </c>
      <c r="G45" s="56" t="s">
        <v>190</v>
      </c>
      <c r="H45" s="8">
        <v>45000000</v>
      </c>
      <c r="I45" s="62">
        <v>23400000</v>
      </c>
      <c r="J45" s="8">
        <v>300</v>
      </c>
      <c r="K45" s="8">
        <v>156</v>
      </c>
    </row>
    <row r="46" spans="1:11" ht="31.5" thickTop="1" thickBot="1" x14ac:dyDescent="0.3">
      <c r="A46" s="58" t="s">
        <v>340</v>
      </c>
      <c r="B46" s="56" t="s">
        <v>345</v>
      </c>
      <c r="C46" s="56">
        <v>30</v>
      </c>
      <c r="D46" s="56">
        <v>92</v>
      </c>
      <c r="E46" s="56">
        <v>541</v>
      </c>
      <c r="F46" s="56" t="s">
        <v>136</v>
      </c>
      <c r="G46" s="56" t="s">
        <v>167</v>
      </c>
      <c r="H46" s="8">
        <v>39000000</v>
      </c>
      <c r="I46" s="62">
        <v>20280000</v>
      </c>
      <c r="J46" s="8">
        <v>300</v>
      </c>
      <c r="K46" s="8">
        <v>156</v>
      </c>
    </row>
    <row r="47" spans="1:11" ht="91.5" thickTop="1" thickBot="1" x14ac:dyDescent="0.3">
      <c r="A47" s="58" t="s">
        <v>340</v>
      </c>
      <c r="B47" s="56" t="s">
        <v>345</v>
      </c>
      <c r="C47" s="56">
        <v>30</v>
      </c>
      <c r="D47" s="56">
        <v>92</v>
      </c>
      <c r="E47" s="56">
        <v>980</v>
      </c>
      <c r="F47" s="56" t="s">
        <v>135</v>
      </c>
      <c r="G47" s="56" t="s">
        <v>159</v>
      </c>
      <c r="H47" s="8">
        <v>9754175</v>
      </c>
      <c r="I47" s="62">
        <v>9754175</v>
      </c>
      <c r="J47" s="8">
        <v>100</v>
      </c>
      <c r="K47" s="8">
        <v>100</v>
      </c>
    </row>
    <row r="48" spans="1:11" ht="16.5" thickTop="1" thickBot="1" x14ac:dyDescent="0.3">
      <c r="A48" s="58"/>
      <c r="B48" s="56"/>
      <c r="C48" s="56"/>
      <c r="D48" s="56"/>
      <c r="E48" s="56"/>
      <c r="F48" s="56"/>
      <c r="G48" s="56"/>
      <c r="H48" s="100">
        <f>SUM(H35:H47)</f>
        <v>1038457425</v>
      </c>
      <c r="I48" s="100">
        <f t="shared" ref="I48:K48" si="4">SUM(I35:I47)</f>
        <v>692805339</v>
      </c>
      <c r="J48" s="100">
        <f t="shared" si="4"/>
        <v>4278</v>
      </c>
      <c r="K48" s="100">
        <f t="shared" si="4"/>
        <v>3982</v>
      </c>
    </row>
    <row r="49" spans="1:11" ht="46.5" thickTop="1" thickBot="1" x14ac:dyDescent="0.3">
      <c r="A49" s="58" t="s">
        <v>340</v>
      </c>
      <c r="B49" s="56" t="s">
        <v>346</v>
      </c>
      <c r="C49" s="56">
        <v>30</v>
      </c>
      <c r="D49" s="56">
        <v>92</v>
      </c>
      <c r="E49" s="56">
        <v>522</v>
      </c>
      <c r="F49" s="56" t="s">
        <v>19</v>
      </c>
      <c r="G49" s="56" t="s">
        <v>165</v>
      </c>
      <c r="H49" s="8">
        <v>1600000000</v>
      </c>
      <c r="I49" s="62">
        <v>1592769229</v>
      </c>
      <c r="J49" s="8">
        <v>11</v>
      </c>
      <c r="K49" s="8">
        <v>11</v>
      </c>
    </row>
    <row r="50" spans="1:11" ht="46.5" thickTop="1" thickBot="1" x14ac:dyDescent="0.3">
      <c r="A50" s="58" t="s">
        <v>340</v>
      </c>
      <c r="B50" s="56" t="s">
        <v>346</v>
      </c>
      <c r="C50" s="56">
        <v>30</v>
      </c>
      <c r="D50" s="56">
        <v>92</v>
      </c>
      <c r="E50" s="56">
        <v>522</v>
      </c>
      <c r="F50" s="56" t="s">
        <v>19</v>
      </c>
      <c r="G50" s="56" t="s">
        <v>161</v>
      </c>
      <c r="H50" s="8">
        <v>1172628191</v>
      </c>
      <c r="I50" s="62">
        <v>1006749100</v>
      </c>
      <c r="J50" s="8">
        <v>13</v>
      </c>
      <c r="K50" s="8">
        <v>10</v>
      </c>
    </row>
    <row r="51" spans="1:11" ht="46.5" thickTop="1" thickBot="1" x14ac:dyDescent="0.3">
      <c r="A51" s="58" t="s">
        <v>340</v>
      </c>
      <c r="B51" s="56" t="s">
        <v>346</v>
      </c>
      <c r="C51" s="56">
        <v>30</v>
      </c>
      <c r="D51" s="56">
        <v>92</v>
      </c>
      <c r="E51" s="56">
        <v>522</v>
      </c>
      <c r="F51" s="56" t="s">
        <v>19</v>
      </c>
      <c r="G51" s="56" t="s">
        <v>162</v>
      </c>
      <c r="H51" s="8">
        <v>1000000000</v>
      </c>
      <c r="I51" s="62">
        <v>112879800</v>
      </c>
      <c r="J51" s="8">
        <v>11</v>
      </c>
      <c r="K51" s="8">
        <v>2</v>
      </c>
    </row>
    <row r="52" spans="1:11" ht="46.5" thickTop="1" thickBot="1" x14ac:dyDescent="0.3">
      <c r="A52" s="58" t="s">
        <v>340</v>
      </c>
      <c r="B52" s="56" t="s">
        <v>346</v>
      </c>
      <c r="C52" s="56">
        <v>30</v>
      </c>
      <c r="D52" s="56">
        <v>92</v>
      </c>
      <c r="E52" s="56">
        <v>522</v>
      </c>
      <c r="F52" s="56" t="s">
        <v>19</v>
      </c>
      <c r="G52" s="56" t="s">
        <v>158</v>
      </c>
      <c r="H52" s="8">
        <v>1730000000</v>
      </c>
      <c r="I52" s="62">
        <v>1719275880</v>
      </c>
      <c r="J52" s="8">
        <v>9</v>
      </c>
      <c r="K52" s="8">
        <v>9</v>
      </c>
    </row>
    <row r="53" spans="1:11" ht="31.5" thickTop="1" thickBot="1" x14ac:dyDescent="0.3">
      <c r="A53" s="58" t="s">
        <v>340</v>
      </c>
      <c r="B53" s="56" t="s">
        <v>346</v>
      </c>
      <c r="C53" s="56">
        <v>30</v>
      </c>
      <c r="D53" s="56">
        <v>92</v>
      </c>
      <c r="E53" s="56">
        <v>541</v>
      </c>
      <c r="F53" s="56" t="s">
        <v>136</v>
      </c>
      <c r="G53" s="56" t="s">
        <v>214</v>
      </c>
      <c r="H53" s="8">
        <v>20000000</v>
      </c>
      <c r="I53" s="62">
        <v>0</v>
      </c>
      <c r="J53" s="8">
        <v>50</v>
      </c>
      <c r="K53" s="8">
        <v>0</v>
      </c>
    </row>
    <row r="54" spans="1:11" ht="16.5" thickTop="1" thickBot="1" x14ac:dyDescent="0.3">
      <c r="A54" s="58"/>
      <c r="B54" s="56"/>
      <c r="C54" s="56"/>
      <c r="D54" s="56"/>
      <c r="E54" s="56"/>
      <c r="F54" s="56"/>
      <c r="G54" s="56"/>
      <c r="H54" s="100">
        <f>SUM(H49:H53)</f>
        <v>5522628191</v>
      </c>
      <c r="I54" s="100">
        <f t="shared" ref="I54:K54" si="5">SUM(I49:I53)</f>
        <v>4431674009</v>
      </c>
      <c r="J54" s="100">
        <f t="shared" si="5"/>
        <v>94</v>
      </c>
      <c r="K54" s="100">
        <f t="shared" si="5"/>
        <v>32</v>
      </c>
    </row>
    <row r="55" spans="1:11" ht="31.5" thickTop="1" thickBot="1" x14ac:dyDescent="0.3">
      <c r="A55" s="58" t="s">
        <v>340</v>
      </c>
      <c r="B55" s="56" t="s">
        <v>347</v>
      </c>
      <c r="C55" s="56">
        <v>30</v>
      </c>
      <c r="D55" s="56">
        <v>92</v>
      </c>
      <c r="E55" s="56">
        <v>521</v>
      </c>
      <c r="F55" s="56" t="s">
        <v>132</v>
      </c>
      <c r="G55" s="56" t="s">
        <v>194</v>
      </c>
      <c r="H55" s="8">
        <v>213468463</v>
      </c>
      <c r="I55" s="62">
        <v>206135100</v>
      </c>
      <c r="J55" s="8">
        <v>2846</v>
      </c>
      <c r="K55" s="8">
        <v>2748</v>
      </c>
    </row>
    <row r="56" spans="1:11" ht="31.5" thickTop="1" thickBot="1" x14ac:dyDescent="0.3">
      <c r="A56" s="58" t="s">
        <v>340</v>
      </c>
      <c r="B56" s="56" t="s">
        <v>347</v>
      </c>
      <c r="C56" s="56">
        <v>30</v>
      </c>
      <c r="D56" s="56">
        <v>92</v>
      </c>
      <c r="E56" s="56">
        <v>521</v>
      </c>
      <c r="F56" s="56" t="s">
        <v>132</v>
      </c>
      <c r="G56" s="56" t="s">
        <v>215</v>
      </c>
      <c r="H56" s="8">
        <v>250000000</v>
      </c>
      <c r="I56" s="62">
        <v>170974204</v>
      </c>
      <c r="J56" s="8">
        <v>11100</v>
      </c>
      <c r="K56" s="8">
        <v>7591</v>
      </c>
    </row>
    <row r="57" spans="1:11" ht="46.5" thickTop="1" thickBot="1" x14ac:dyDescent="0.3">
      <c r="A57" s="58" t="s">
        <v>340</v>
      </c>
      <c r="B57" s="56" t="s">
        <v>347</v>
      </c>
      <c r="C57" s="56">
        <v>30</v>
      </c>
      <c r="D57" s="56">
        <v>92</v>
      </c>
      <c r="E57" s="56">
        <v>522</v>
      </c>
      <c r="F57" s="56" t="s">
        <v>19</v>
      </c>
      <c r="G57" s="56" t="s">
        <v>161</v>
      </c>
      <c r="H57" s="8">
        <v>348000000</v>
      </c>
      <c r="I57" s="62">
        <v>255487037</v>
      </c>
      <c r="J57" s="8">
        <v>5</v>
      </c>
      <c r="K57" s="8">
        <v>4</v>
      </c>
    </row>
    <row r="58" spans="1:11" ht="46.5" thickTop="1" thickBot="1" x14ac:dyDescent="0.3">
      <c r="A58" s="58" t="s">
        <v>340</v>
      </c>
      <c r="B58" s="56" t="s">
        <v>347</v>
      </c>
      <c r="C58" s="56">
        <v>30</v>
      </c>
      <c r="D58" s="56">
        <v>92</v>
      </c>
      <c r="E58" s="56">
        <v>522</v>
      </c>
      <c r="F58" s="56" t="s">
        <v>19</v>
      </c>
      <c r="G58" s="56" t="s">
        <v>162</v>
      </c>
      <c r="H58" s="8">
        <v>200000000</v>
      </c>
      <c r="I58" s="62">
        <v>105422245</v>
      </c>
      <c r="J58" s="8">
        <v>2</v>
      </c>
      <c r="K58" s="8">
        <v>1</v>
      </c>
    </row>
    <row r="59" spans="1:11" ht="46.5" thickTop="1" thickBot="1" x14ac:dyDescent="0.3">
      <c r="A59" s="58" t="s">
        <v>340</v>
      </c>
      <c r="B59" s="56" t="s">
        <v>347</v>
      </c>
      <c r="C59" s="56">
        <v>30</v>
      </c>
      <c r="D59" s="56">
        <v>92</v>
      </c>
      <c r="E59" s="56">
        <v>522</v>
      </c>
      <c r="F59" s="56" t="s">
        <v>19</v>
      </c>
      <c r="G59" s="56" t="s">
        <v>158</v>
      </c>
      <c r="H59" s="8">
        <v>533426414</v>
      </c>
      <c r="I59" s="62">
        <v>532593832</v>
      </c>
      <c r="J59" s="8">
        <v>5</v>
      </c>
      <c r="K59" s="8">
        <v>5</v>
      </c>
    </row>
    <row r="60" spans="1:11" ht="16.5" thickTop="1" thickBot="1" x14ac:dyDescent="0.3">
      <c r="A60" s="58"/>
      <c r="B60" s="56"/>
      <c r="C60" s="56"/>
      <c r="D60" s="56"/>
      <c r="E60" s="56"/>
      <c r="F60" s="56"/>
      <c r="G60" s="56"/>
      <c r="H60" s="100">
        <f>SUM(H55:H59)</f>
        <v>1544894877</v>
      </c>
      <c r="I60" s="100">
        <f t="shared" ref="I60:K60" si="6">SUM(I55:I59)</f>
        <v>1270612418</v>
      </c>
      <c r="J60" s="100">
        <f t="shared" si="6"/>
        <v>13958</v>
      </c>
      <c r="K60" s="100">
        <f t="shared" si="6"/>
        <v>10349</v>
      </c>
    </row>
    <row r="61" spans="1:11" ht="46.5" thickTop="1" thickBot="1" x14ac:dyDescent="0.3">
      <c r="A61" s="58" t="s">
        <v>340</v>
      </c>
      <c r="B61" s="56" t="s">
        <v>348</v>
      </c>
      <c r="C61" s="56">
        <v>30</v>
      </c>
      <c r="D61" s="56">
        <v>92</v>
      </c>
      <c r="E61" s="56">
        <v>522</v>
      </c>
      <c r="F61" s="56" t="s">
        <v>19</v>
      </c>
      <c r="G61" s="56" t="s">
        <v>161</v>
      </c>
      <c r="H61" s="8">
        <v>360000000</v>
      </c>
      <c r="I61" s="62">
        <v>260325399</v>
      </c>
      <c r="J61" s="8">
        <v>2</v>
      </c>
      <c r="K61" s="8">
        <v>1</v>
      </c>
    </row>
    <row r="62" spans="1:11" ht="46.5" thickTop="1" thickBot="1" x14ac:dyDescent="0.3">
      <c r="A62" s="58" t="s">
        <v>340</v>
      </c>
      <c r="B62" s="56" t="s">
        <v>348</v>
      </c>
      <c r="C62" s="56">
        <v>30</v>
      </c>
      <c r="D62" s="56">
        <v>92</v>
      </c>
      <c r="E62" s="56">
        <v>522</v>
      </c>
      <c r="F62" s="56" t="s">
        <v>19</v>
      </c>
      <c r="G62" s="56" t="s">
        <v>176</v>
      </c>
      <c r="H62" s="8">
        <v>0</v>
      </c>
      <c r="I62" s="62">
        <v>0</v>
      </c>
      <c r="J62" s="8">
        <v>0</v>
      </c>
      <c r="K62" s="8">
        <v>0</v>
      </c>
    </row>
    <row r="63" spans="1:11" ht="46.5" thickTop="1" thickBot="1" x14ac:dyDescent="0.3">
      <c r="A63" s="58" t="s">
        <v>340</v>
      </c>
      <c r="B63" s="56" t="s">
        <v>348</v>
      </c>
      <c r="C63" s="56">
        <v>30</v>
      </c>
      <c r="D63" s="56">
        <v>92</v>
      </c>
      <c r="E63" s="56">
        <v>522</v>
      </c>
      <c r="F63" s="56" t="s">
        <v>19</v>
      </c>
      <c r="G63" s="56" t="s">
        <v>158</v>
      </c>
      <c r="H63" s="8">
        <v>720000000</v>
      </c>
      <c r="I63" s="62">
        <v>717166421</v>
      </c>
      <c r="J63" s="8">
        <v>3</v>
      </c>
      <c r="K63" s="8">
        <v>3</v>
      </c>
    </row>
    <row r="64" spans="1:11" ht="46.5" thickTop="1" thickBot="1" x14ac:dyDescent="0.3">
      <c r="A64" s="58" t="s">
        <v>340</v>
      </c>
      <c r="B64" s="56" t="s">
        <v>348</v>
      </c>
      <c r="C64" s="56">
        <v>30</v>
      </c>
      <c r="D64" s="56">
        <v>92</v>
      </c>
      <c r="E64" s="56">
        <v>522</v>
      </c>
      <c r="F64" s="56" t="s">
        <v>19</v>
      </c>
      <c r="G64" s="56" t="s">
        <v>206</v>
      </c>
      <c r="H64" s="8">
        <v>350921703</v>
      </c>
      <c r="I64" s="62">
        <v>0</v>
      </c>
      <c r="J64" s="8">
        <v>360</v>
      </c>
      <c r="K64" s="8">
        <v>0</v>
      </c>
    </row>
    <row r="65" spans="1:11" ht="16.5" thickTop="1" thickBot="1" x14ac:dyDescent="0.3">
      <c r="A65" s="58"/>
      <c r="B65" s="56"/>
      <c r="C65" s="56"/>
      <c r="D65" s="56"/>
      <c r="E65" s="56"/>
      <c r="F65" s="56"/>
      <c r="G65" s="56"/>
      <c r="H65" s="100">
        <f>SUM(H61:H64)</f>
        <v>1430921703</v>
      </c>
      <c r="I65" s="100">
        <f t="shared" ref="I65:K65" si="7">SUM(I61:I64)</f>
        <v>977491820</v>
      </c>
      <c r="J65" s="100">
        <f t="shared" si="7"/>
        <v>365</v>
      </c>
      <c r="K65" s="100">
        <f t="shared" si="7"/>
        <v>4</v>
      </c>
    </row>
    <row r="66" spans="1:11" ht="46.5" thickTop="1" thickBot="1" x14ac:dyDescent="0.3">
      <c r="A66" s="58" t="s">
        <v>340</v>
      </c>
      <c r="B66" s="56" t="s">
        <v>349</v>
      </c>
      <c r="C66" s="56">
        <v>30</v>
      </c>
      <c r="D66" s="56">
        <v>92</v>
      </c>
      <c r="E66" s="56">
        <v>522</v>
      </c>
      <c r="F66" s="56" t="s">
        <v>19</v>
      </c>
      <c r="G66" s="56" t="s">
        <v>161</v>
      </c>
      <c r="H66" s="8">
        <v>340000000</v>
      </c>
      <c r="I66" s="62">
        <v>296742211</v>
      </c>
      <c r="J66" s="8">
        <v>6</v>
      </c>
      <c r="K66" s="8">
        <v>5</v>
      </c>
    </row>
    <row r="67" spans="1:11" ht="46.5" thickTop="1" thickBot="1" x14ac:dyDescent="0.3">
      <c r="A67" s="58" t="s">
        <v>340</v>
      </c>
      <c r="B67" s="56" t="s">
        <v>349</v>
      </c>
      <c r="C67" s="56">
        <v>30</v>
      </c>
      <c r="D67" s="56">
        <v>92</v>
      </c>
      <c r="E67" s="56">
        <v>522</v>
      </c>
      <c r="F67" s="56" t="s">
        <v>19</v>
      </c>
      <c r="G67" s="56" t="s">
        <v>158</v>
      </c>
      <c r="H67" s="8">
        <v>997690450</v>
      </c>
      <c r="I67" s="62">
        <v>744824898</v>
      </c>
      <c r="J67" s="8">
        <v>4</v>
      </c>
      <c r="K67" s="8">
        <v>3</v>
      </c>
    </row>
    <row r="68" spans="1:11" ht="31.5" thickTop="1" thickBot="1" x14ac:dyDescent="0.3">
      <c r="A68" s="58" t="s">
        <v>340</v>
      </c>
      <c r="B68" s="56" t="s">
        <v>349</v>
      </c>
      <c r="C68" s="56">
        <v>30</v>
      </c>
      <c r="D68" s="56">
        <v>92</v>
      </c>
      <c r="E68" s="56">
        <v>541</v>
      </c>
      <c r="F68" s="56" t="s">
        <v>136</v>
      </c>
      <c r="G68" s="56" t="s">
        <v>190</v>
      </c>
      <c r="H68" s="8">
        <v>100000000</v>
      </c>
      <c r="I68" s="62">
        <v>0</v>
      </c>
      <c r="J68" s="8">
        <v>400</v>
      </c>
      <c r="K68" s="8">
        <v>0</v>
      </c>
    </row>
    <row r="69" spans="1:11" ht="16.5" thickTop="1" thickBot="1" x14ac:dyDescent="0.3">
      <c r="A69" s="58"/>
      <c r="B69" s="56"/>
      <c r="C69" s="56"/>
      <c r="D69" s="56"/>
      <c r="E69" s="56"/>
      <c r="F69" s="56"/>
      <c r="G69" s="56"/>
      <c r="H69" s="100">
        <f>SUM(H66:H68)</f>
        <v>1437690450</v>
      </c>
      <c r="I69" s="100">
        <f t="shared" ref="I69:K69" si="8">SUM(I66:I68)</f>
        <v>1041567109</v>
      </c>
      <c r="J69" s="100">
        <f t="shared" si="8"/>
        <v>410</v>
      </c>
      <c r="K69" s="100">
        <f t="shared" si="8"/>
        <v>8</v>
      </c>
    </row>
    <row r="70" spans="1:11" ht="46.5" thickTop="1" thickBot="1" x14ac:dyDescent="0.3">
      <c r="A70" s="58" t="s">
        <v>340</v>
      </c>
      <c r="B70" s="56" t="s">
        <v>350</v>
      </c>
      <c r="C70" s="56">
        <v>30</v>
      </c>
      <c r="D70" s="56">
        <v>92</v>
      </c>
      <c r="E70" s="56">
        <v>522</v>
      </c>
      <c r="F70" s="56" t="s">
        <v>19</v>
      </c>
      <c r="G70" s="56" t="s">
        <v>165</v>
      </c>
      <c r="H70" s="8">
        <v>800000036</v>
      </c>
      <c r="I70" s="62">
        <v>0</v>
      </c>
      <c r="J70" s="8">
        <v>10</v>
      </c>
      <c r="K70" s="8">
        <v>0</v>
      </c>
    </row>
    <row r="71" spans="1:11" ht="46.5" thickTop="1" thickBot="1" x14ac:dyDescent="0.3">
      <c r="A71" s="58" t="s">
        <v>340</v>
      </c>
      <c r="B71" s="56" t="s">
        <v>350</v>
      </c>
      <c r="C71" s="56">
        <v>30</v>
      </c>
      <c r="D71" s="56">
        <v>92</v>
      </c>
      <c r="E71" s="56">
        <v>522</v>
      </c>
      <c r="F71" s="56" t="s">
        <v>19</v>
      </c>
      <c r="G71" s="56" t="s">
        <v>176</v>
      </c>
      <c r="H71" s="8">
        <v>481438000</v>
      </c>
      <c r="I71" s="62">
        <v>0</v>
      </c>
      <c r="J71" s="8">
        <v>15</v>
      </c>
      <c r="K71" s="8">
        <v>0</v>
      </c>
    </row>
    <row r="72" spans="1:11" ht="46.5" thickTop="1" thickBot="1" x14ac:dyDescent="0.3">
      <c r="A72" s="58" t="s">
        <v>340</v>
      </c>
      <c r="B72" s="56" t="s">
        <v>350</v>
      </c>
      <c r="C72" s="56">
        <v>30</v>
      </c>
      <c r="D72" s="56">
        <v>92</v>
      </c>
      <c r="E72" s="56">
        <v>522</v>
      </c>
      <c r="F72" s="56" t="s">
        <v>19</v>
      </c>
      <c r="G72" s="56" t="s">
        <v>158</v>
      </c>
      <c r="H72" s="8">
        <v>1170000000</v>
      </c>
      <c r="I72" s="62">
        <v>896418982</v>
      </c>
      <c r="J72" s="8">
        <v>12</v>
      </c>
      <c r="K72" s="8">
        <v>9</v>
      </c>
    </row>
    <row r="73" spans="1:11" ht="16.5" thickTop="1" thickBot="1" x14ac:dyDescent="0.3">
      <c r="A73" s="58"/>
      <c r="B73" s="56"/>
      <c r="C73" s="56"/>
      <c r="D73" s="56"/>
      <c r="E73" s="56"/>
      <c r="F73" s="56"/>
      <c r="G73" s="56"/>
      <c r="H73" s="100">
        <f>SUM(H70:H72)</f>
        <v>2451438036</v>
      </c>
      <c r="I73" s="100">
        <f t="shared" ref="I73:K73" si="9">SUM(I70:I72)</f>
        <v>896418982</v>
      </c>
      <c r="J73" s="100">
        <f t="shared" si="9"/>
        <v>37</v>
      </c>
      <c r="K73" s="100">
        <f t="shared" si="9"/>
        <v>9</v>
      </c>
    </row>
    <row r="74" spans="1:11" ht="31.5" thickTop="1" thickBot="1" x14ac:dyDescent="0.3">
      <c r="A74" s="58" t="s">
        <v>340</v>
      </c>
      <c r="B74" s="56" t="s">
        <v>351</v>
      </c>
      <c r="C74" s="56">
        <v>30</v>
      </c>
      <c r="D74" s="56">
        <v>92</v>
      </c>
      <c r="E74" s="56">
        <v>521</v>
      </c>
      <c r="F74" s="56" t="s">
        <v>132</v>
      </c>
      <c r="G74" s="56" t="s">
        <v>194</v>
      </c>
      <c r="H74" s="8">
        <v>2751831064</v>
      </c>
      <c r="I74" s="62">
        <v>56375280</v>
      </c>
      <c r="J74" s="8">
        <v>25018</v>
      </c>
      <c r="K74" s="8">
        <v>499</v>
      </c>
    </row>
    <row r="75" spans="1:11" ht="46.5" thickTop="1" thickBot="1" x14ac:dyDescent="0.3">
      <c r="A75" s="58" t="s">
        <v>340</v>
      </c>
      <c r="B75" s="56" t="s">
        <v>351</v>
      </c>
      <c r="C75" s="56">
        <v>30</v>
      </c>
      <c r="D75" s="56">
        <v>92</v>
      </c>
      <c r="E75" s="56">
        <v>522</v>
      </c>
      <c r="F75" s="56" t="s">
        <v>19</v>
      </c>
      <c r="G75" s="56" t="s">
        <v>165</v>
      </c>
      <c r="H75" s="8">
        <v>653645717</v>
      </c>
      <c r="I75" s="62">
        <v>515450580</v>
      </c>
      <c r="J75" s="8">
        <v>5</v>
      </c>
      <c r="K75" s="8">
        <v>4</v>
      </c>
    </row>
    <row r="76" spans="1:11" ht="46.5" thickTop="1" thickBot="1" x14ac:dyDescent="0.3">
      <c r="A76" s="58" t="s">
        <v>340</v>
      </c>
      <c r="B76" s="56" t="s">
        <v>351</v>
      </c>
      <c r="C76" s="56">
        <v>30</v>
      </c>
      <c r="D76" s="56">
        <v>92</v>
      </c>
      <c r="E76" s="56">
        <v>522</v>
      </c>
      <c r="F76" s="56" t="s">
        <v>19</v>
      </c>
      <c r="G76" s="56" t="s">
        <v>161</v>
      </c>
      <c r="H76" s="8">
        <v>1496635821</v>
      </c>
      <c r="I76" s="62">
        <v>1112539414</v>
      </c>
      <c r="J76" s="8">
        <v>25</v>
      </c>
      <c r="K76" s="8">
        <v>19</v>
      </c>
    </row>
    <row r="77" spans="1:11" ht="46.5" thickTop="1" thickBot="1" x14ac:dyDescent="0.3">
      <c r="A77" s="58" t="s">
        <v>340</v>
      </c>
      <c r="B77" s="56" t="s">
        <v>351</v>
      </c>
      <c r="C77" s="56">
        <v>30</v>
      </c>
      <c r="D77" s="56">
        <v>92</v>
      </c>
      <c r="E77" s="56">
        <v>522</v>
      </c>
      <c r="F77" s="56" t="s">
        <v>19</v>
      </c>
      <c r="G77" s="56" t="s">
        <v>162</v>
      </c>
      <c r="H77" s="8">
        <v>551666210</v>
      </c>
      <c r="I77" s="62">
        <v>289248469</v>
      </c>
      <c r="J77" s="8">
        <v>6</v>
      </c>
      <c r="K77" s="8">
        <v>3</v>
      </c>
    </row>
    <row r="78" spans="1:11" ht="46.5" thickTop="1" thickBot="1" x14ac:dyDescent="0.3">
      <c r="A78" s="58" t="s">
        <v>340</v>
      </c>
      <c r="B78" s="56" t="s">
        <v>351</v>
      </c>
      <c r="C78" s="56">
        <v>30</v>
      </c>
      <c r="D78" s="56">
        <v>92</v>
      </c>
      <c r="E78" s="56">
        <v>522</v>
      </c>
      <c r="F78" s="56" t="s">
        <v>19</v>
      </c>
      <c r="G78" s="56" t="s">
        <v>176</v>
      </c>
      <c r="H78" s="8">
        <v>1214763694</v>
      </c>
      <c r="I78" s="62">
        <v>596573356</v>
      </c>
      <c r="J78" s="8">
        <v>13</v>
      </c>
      <c r="K78" s="8">
        <v>6</v>
      </c>
    </row>
    <row r="79" spans="1:11" ht="46.5" thickTop="1" thickBot="1" x14ac:dyDescent="0.3">
      <c r="A79" s="58" t="s">
        <v>340</v>
      </c>
      <c r="B79" s="56" t="s">
        <v>351</v>
      </c>
      <c r="C79" s="56">
        <v>30</v>
      </c>
      <c r="D79" s="56">
        <v>92</v>
      </c>
      <c r="E79" s="56">
        <v>522</v>
      </c>
      <c r="F79" s="56" t="s">
        <v>19</v>
      </c>
      <c r="G79" s="56" t="s">
        <v>163</v>
      </c>
      <c r="H79" s="8">
        <v>840000000</v>
      </c>
      <c r="I79" s="62">
        <v>834812150</v>
      </c>
      <c r="J79" s="8">
        <v>278</v>
      </c>
      <c r="K79" s="8">
        <v>276</v>
      </c>
    </row>
    <row r="80" spans="1:11" ht="46.5" thickTop="1" thickBot="1" x14ac:dyDescent="0.3">
      <c r="A80" s="58" t="s">
        <v>340</v>
      </c>
      <c r="B80" s="56" t="s">
        <v>351</v>
      </c>
      <c r="C80" s="56">
        <v>30</v>
      </c>
      <c r="D80" s="56">
        <v>92</v>
      </c>
      <c r="E80" s="56">
        <v>522</v>
      </c>
      <c r="F80" s="56" t="s">
        <v>19</v>
      </c>
      <c r="G80" s="56" t="s">
        <v>158</v>
      </c>
      <c r="H80" s="8">
        <v>286509944</v>
      </c>
      <c r="I80" s="62">
        <v>278799664</v>
      </c>
      <c r="J80" s="8">
        <v>2</v>
      </c>
      <c r="K80" s="8">
        <v>2</v>
      </c>
    </row>
    <row r="81" spans="1:11" ht="46.5" thickTop="1" thickBot="1" x14ac:dyDescent="0.3">
      <c r="A81" s="58" t="s">
        <v>340</v>
      </c>
      <c r="B81" s="56" t="s">
        <v>351</v>
      </c>
      <c r="C81" s="56">
        <v>30</v>
      </c>
      <c r="D81" s="56">
        <v>92</v>
      </c>
      <c r="E81" s="56">
        <v>522</v>
      </c>
      <c r="F81" s="56" t="s">
        <v>19</v>
      </c>
      <c r="G81" s="56" t="s">
        <v>213</v>
      </c>
      <c r="H81" s="8">
        <v>150000000</v>
      </c>
      <c r="I81" s="62">
        <v>0</v>
      </c>
      <c r="J81" s="8">
        <v>1</v>
      </c>
      <c r="K81" s="8">
        <v>0</v>
      </c>
    </row>
    <row r="82" spans="1:11" ht="46.5" thickTop="1" thickBot="1" x14ac:dyDescent="0.3">
      <c r="A82" s="58" t="s">
        <v>340</v>
      </c>
      <c r="B82" s="56" t="s">
        <v>351</v>
      </c>
      <c r="C82" s="56">
        <v>30</v>
      </c>
      <c r="D82" s="56">
        <v>92</v>
      </c>
      <c r="E82" s="56">
        <v>522</v>
      </c>
      <c r="F82" s="56" t="s">
        <v>19</v>
      </c>
      <c r="G82" s="56" t="s">
        <v>170</v>
      </c>
      <c r="H82" s="8">
        <v>1180000000</v>
      </c>
      <c r="I82" s="62">
        <v>1157189865</v>
      </c>
      <c r="J82" s="8">
        <v>5</v>
      </c>
      <c r="K82" s="8">
        <v>5</v>
      </c>
    </row>
    <row r="83" spans="1:11" ht="91.5" thickTop="1" thickBot="1" x14ac:dyDescent="0.3">
      <c r="A83" s="58" t="s">
        <v>340</v>
      </c>
      <c r="B83" s="56" t="s">
        <v>351</v>
      </c>
      <c r="C83" s="56">
        <v>30</v>
      </c>
      <c r="D83" s="56">
        <v>92</v>
      </c>
      <c r="E83" s="56">
        <v>980</v>
      </c>
      <c r="F83" s="56" t="s">
        <v>135</v>
      </c>
      <c r="G83" s="56" t="s">
        <v>159</v>
      </c>
      <c r="H83" s="8">
        <v>47717765</v>
      </c>
      <c r="I83" s="62">
        <v>47717765</v>
      </c>
      <c r="J83" s="8">
        <v>100</v>
      </c>
      <c r="K83" s="8">
        <v>100</v>
      </c>
    </row>
    <row r="84" spans="1:11" ht="16.5" thickTop="1" thickBot="1" x14ac:dyDescent="0.3">
      <c r="A84" s="58"/>
      <c r="B84" s="56"/>
      <c r="C84" s="56"/>
      <c r="D84" s="56"/>
      <c r="E84" s="56"/>
      <c r="F84" s="56"/>
      <c r="G84" s="56"/>
      <c r="H84" s="100">
        <f>SUM(H74:H83)</f>
        <v>9172770215</v>
      </c>
      <c r="I84" s="100">
        <f t="shared" ref="I84:K84" si="10">SUM(I74:I83)</f>
        <v>4888706543</v>
      </c>
      <c r="J84" s="100">
        <f t="shared" si="10"/>
        <v>25453</v>
      </c>
      <c r="K84" s="100">
        <f t="shared" si="10"/>
        <v>914</v>
      </c>
    </row>
    <row r="85" spans="1:11" ht="46.5" thickTop="1" thickBot="1" x14ac:dyDescent="0.3">
      <c r="A85" s="58" t="s">
        <v>340</v>
      </c>
      <c r="B85" s="56" t="s">
        <v>352</v>
      </c>
      <c r="C85" s="56">
        <v>30</v>
      </c>
      <c r="D85" s="56">
        <v>92</v>
      </c>
      <c r="E85" s="56">
        <v>522</v>
      </c>
      <c r="F85" s="56" t="s">
        <v>19</v>
      </c>
      <c r="G85" s="56" t="s">
        <v>165</v>
      </c>
      <c r="H85" s="8">
        <v>1027861193</v>
      </c>
      <c r="I85" s="62">
        <v>384438831</v>
      </c>
      <c r="J85" s="8">
        <v>7</v>
      </c>
      <c r="K85" s="8">
        <v>3</v>
      </c>
    </row>
    <row r="86" spans="1:11" ht="46.5" thickTop="1" thickBot="1" x14ac:dyDescent="0.3">
      <c r="A86" s="58" t="s">
        <v>340</v>
      </c>
      <c r="B86" s="56" t="s">
        <v>352</v>
      </c>
      <c r="C86" s="56">
        <v>30</v>
      </c>
      <c r="D86" s="56">
        <v>92</v>
      </c>
      <c r="E86" s="56">
        <v>522</v>
      </c>
      <c r="F86" s="56" t="s">
        <v>19</v>
      </c>
      <c r="G86" s="56" t="s">
        <v>161</v>
      </c>
      <c r="H86" s="8">
        <v>52646588</v>
      </c>
      <c r="I86" s="62">
        <v>52646588</v>
      </c>
      <c r="J86" s="8">
        <v>1</v>
      </c>
      <c r="K86" s="8">
        <v>1</v>
      </c>
    </row>
    <row r="87" spans="1:11" ht="46.5" thickTop="1" thickBot="1" x14ac:dyDescent="0.3">
      <c r="A87" s="58" t="s">
        <v>340</v>
      </c>
      <c r="B87" s="56" t="s">
        <v>352</v>
      </c>
      <c r="C87" s="56">
        <v>30</v>
      </c>
      <c r="D87" s="56">
        <v>92</v>
      </c>
      <c r="E87" s="56">
        <v>522</v>
      </c>
      <c r="F87" s="56" t="s">
        <v>19</v>
      </c>
      <c r="G87" s="56" t="s">
        <v>158</v>
      </c>
      <c r="H87" s="8">
        <v>570000000</v>
      </c>
      <c r="I87" s="62">
        <v>0</v>
      </c>
      <c r="J87" s="8">
        <v>3</v>
      </c>
      <c r="K87" s="8">
        <v>0</v>
      </c>
    </row>
    <row r="88" spans="1:11" ht="16.5" thickTop="1" thickBot="1" x14ac:dyDescent="0.3">
      <c r="A88" s="58"/>
      <c r="B88" s="56"/>
      <c r="C88" s="56"/>
      <c r="D88" s="56"/>
      <c r="E88" s="56"/>
      <c r="F88" s="56"/>
      <c r="G88" s="56"/>
      <c r="H88" s="100">
        <f>SUM(H85:H87)</f>
        <v>1650507781</v>
      </c>
      <c r="I88" s="100">
        <f t="shared" ref="I88:K88" si="11">SUM(I85:I87)</f>
        <v>437085419</v>
      </c>
      <c r="J88" s="100">
        <f t="shared" si="11"/>
        <v>11</v>
      </c>
      <c r="K88" s="100">
        <f t="shared" si="11"/>
        <v>4</v>
      </c>
    </row>
    <row r="89" spans="1:11" ht="46.5" thickTop="1" thickBot="1" x14ac:dyDescent="0.3">
      <c r="A89" s="58" t="s">
        <v>340</v>
      </c>
      <c r="B89" s="56" t="s">
        <v>353</v>
      </c>
      <c r="C89" s="56">
        <v>30</v>
      </c>
      <c r="D89" s="56">
        <v>92</v>
      </c>
      <c r="E89" s="56">
        <v>522</v>
      </c>
      <c r="F89" s="56" t="s">
        <v>19</v>
      </c>
      <c r="G89" s="56" t="s">
        <v>165</v>
      </c>
      <c r="H89" s="8">
        <v>270000000</v>
      </c>
      <c r="I89" s="62">
        <v>247127170</v>
      </c>
      <c r="J89" s="8">
        <v>2</v>
      </c>
      <c r="K89" s="8">
        <v>2</v>
      </c>
    </row>
    <row r="90" spans="1:11" ht="46.5" thickTop="1" thickBot="1" x14ac:dyDescent="0.3">
      <c r="A90" s="58" t="s">
        <v>340</v>
      </c>
      <c r="B90" s="56" t="s">
        <v>353</v>
      </c>
      <c r="C90" s="56">
        <v>30</v>
      </c>
      <c r="D90" s="56">
        <v>92</v>
      </c>
      <c r="E90" s="56">
        <v>522</v>
      </c>
      <c r="F90" s="56" t="s">
        <v>19</v>
      </c>
      <c r="G90" s="56" t="s">
        <v>161</v>
      </c>
      <c r="H90" s="8">
        <v>0</v>
      </c>
      <c r="I90" s="62">
        <v>0</v>
      </c>
      <c r="J90" s="8">
        <v>0</v>
      </c>
      <c r="K90" s="8">
        <v>0</v>
      </c>
    </row>
    <row r="91" spans="1:11" ht="46.5" thickTop="1" thickBot="1" x14ac:dyDescent="0.3">
      <c r="A91" s="58" t="s">
        <v>340</v>
      </c>
      <c r="B91" s="56" t="s">
        <v>353</v>
      </c>
      <c r="C91" s="56">
        <v>30</v>
      </c>
      <c r="D91" s="56">
        <v>92</v>
      </c>
      <c r="E91" s="56">
        <v>522</v>
      </c>
      <c r="F91" s="56" t="s">
        <v>19</v>
      </c>
      <c r="G91" s="56" t="s">
        <v>163</v>
      </c>
      <c r="H91" s="8">
        <v>157358250</v>
      </c>
      <c r="I91" s="62">
        <v>92529090</v>
      </c>
      <c r="J91" s="8">
        <v>236</v>
      </c>
      <c r="K91" s="8">
        <v>140</v>
      </c>
    </row>
    <row r="92" spans="1:11" ht="46.5" thickTop="1" thickBot="1" x14ac:dyDescent="0.3">
      <c r="A92" s="58" t="s">
        <v>340</v>
      </c>
      <c r="B92" s="56" t="s">
        <v>353</v>
      </c>
      <c r="C92" s="56">
        <v>30</v>
      </c>
      <c r="D92" s="56">
        <v>92</v>
      </c>
      <c r="E92" s="56">
        <v>522</v>
      </c>
      <c r="F92" s="56" t="s">
        <v>19</v>
      </c>
      <c r="G92" s="56" t="s">
        <v>158</v>
      </c>
      <c r="H92" s="8">
        <v>600000000</v>
      </c>
      <c r="I92" s="62">
        <v>524914285</v>
      </c>
      <c r="J92" s="8">
        <v>2</v>
      </c>
      <c r="K92" s="8">
        <v>2</v>
      </c>
    </row>
    <row r="93" spans="1:11" ht="16.5" thickTop="1" thickBot="1" x14ac:dyDescent="0.3">
      <c r="A93" s="58"/>
      <c r="B93" s="56"/>
      <c r="C93" s="56"/>
      <c r="D93" s="56"/>
      <c r="E93" s="56"/>
      <c r="F93" s="56"/>
      <c r="G93" s="56"/>
      <c r="H93" s="100">
        <f>SUM(H89:H92)</f>
        <v>1027358250</v>
      </c>
      <c r="I93" s="100">
        <f t="shared" ref="I93:K93" si="12">SUM(I89:I92)</f>
        <v>864570545</v>
      </c>
      <c r="J93" s="100">
        <f t="shared" si="12"/>
        <v>240</v>
      </c>
      <c r="K93" s="100">
        <f t="shared" si="12"/>
        <v>144</v>
      </c>
    </row>
    <row r="94" spans="1:11" ht="31.5" thickTop="1" thickBot="1" x14ac:dyDescent="0.3">
      <c r="A94" s="58" t="s">
        <v>340</v>
      </c>
      <c r="B94" s="56" t="s">
        <v>354</v>
      </c>
      <c r="C94" s="56">
        <v>30</v>
      </c>
      <c r="D94" s="56">
        <v>92</v>
      </c>
      <c r="E94" s="56">
        <v>521</v>
      </c>
      <c r="F94" s="56" t="s">
        <v>132</v>
      </c>
      <c r="G94" s="56" t="s">
        <v>194</v>
      </c>
      <c r="H94" s="8">
        <v>250825068</v>
      </c>
      <c r="I94" s="62">
        <v>169727490</v>
      </c>
      <c r="J94" s="8">
        <v>3859</v>
      </c>
      <c r="K94" s="8">
        <v>2611</v>
      </c>
    </row>
    <row r="95" spans="1:11" ht="46.5" thickTop="1" thickBot="1" x14ac:dyDescent="0.3">
      <c r="A95" s="58" t="s">
        <v>340</v>
      </c>
      <c r="B95" s="56" t="s">
        <v>354</v>
      </c>
      <c r="C95" s="56">
        <v>30</v>
      </c>
      <c r="D95" s="56">
        <v>92</v>
      </c>
      <c r="E95" s="56">
        <v>522</v>
      </c>
      <c r="F95" s="56" t="s">
        <v>19</v>
      </c>
      <c r="G95" s="56" t="s">
        <v>165</v>
      </c>
      <c r="H95" s="8">
        <v>720091445</v>
      </c>
      <c r="I95" s="62">
        <v>656523881</v>
      </c>
      <c r="J95" s="8">
        <v>6</v>
      </c>
      <c r="K95" s="8">
        <v>5</v>
      </c>
    </row>
    <row r="96" spans="1:11" ht="46.5" thickTop="1" thickBot="1" x14ac:dyDescent="0.3">
      <c r="A96" s="58" t="s">
        <v>340</v>
      </c>
      <c r="B96" s="56" t="s">
        <v>354</v>
      </c>
      <c r="C96" s="56">
        <v>30</v>
      </c>
      <c r="D96" s="56">
        <v>92</v>
      </c>
      <c r="E96" s="56">
        <v>522</v>
      </c>
      <c r="F96" s="56" t="s">
        <v>19</v>
      </c>
      <c r="G96" s="56" t="s">
        <v>170</v>
      </c>
      <c r="H96" s="8">
        <v>299695000</v>
      </c>
      <c r="I96" s="62">
        <v>299695000</v>
      </c>
      <c r="J96" s="8">
        <v>1</v>
      </c>
      <c r="K96" s="8">
        <v>1</v>
      </c>
    </row>
    <row r="97" spans="1:11" ht="31.5" thickTop="1" thickBot="1" x14ac:dyDescent="0.3">
      <c r="A97" s="58" t="s">
        <v>340</v>
      </c>
      <c r="B97" s="56" t="s">
        <v>354</v>
      </c>
      <c r="C97" s="56">
        <v>30</v>
      </c>
      <c r="D97" s="56">
        <v>92</v>
      </c>
      <c r="E97" s="56">
        <v>541</v>
      </c>
      <c r="F97" s="56" t="s">
        <v>136</v>
      </c>
      <c r="G97" s="56" t="s">
        <v>208</v>
      </c>
      <c r="H97" s="8">
        <v>91798160</v>
      </c>
      <c r="I97" s="62">
        <v>89775000</v>
      </c>
      <c r="J97" s="8">
        <v>10</v>
      </c>
      <c r="K97" s="8">
        <v>10</v>
      </c>
    </row>
    <row r="98" spans="1:11" ht="16.5" thickTop="1" thickBot="1" x14ac:dyDescent="0.3">
      <c r="A98" s="58"/>
      <c r="B98" s="56"/>
      <c r="C98" s="56"/>
      <c r="D98" s="56"/>
      <c r="E98" s="56"/>
      <c r="F98" s="56"/>
      <c r="G98" s="56"/>
      <c r="H98" s="100">
        <f>SUM(H94:H97)</f>
        <v>1362409673</v>
      </c>
      <c r="I98" s="100">
        <f t="shared" ref="I98:K98" si="13">SUM(I94:I97)</f>
        <v>1215721371</v>
      </c>
      <c r="J98" s="100">
        <f t="shared" si="13"/>
        <v>3876</v>
      </c>
      <c r="K98" s="100">
        <f t="shared" si="13"/>
        <v>2627</v>
      </c>
    </row>
    <row r="99" spans="1:11" ht="46.5" thickTop="1" thickBot="1" x14ac:dyDescent="0.3">
      <c r="A99" s="58" t="s">
        <v>340</v>
      </c>
      <c r="B99" s="56" t="s">
        <v>355</v>
      </c>
      <c r="C99" s="56">
        <v>30</v>
      </c>
      <c r="D99" s="56">
        <v>92</v>
      </c>
      <c r="E99" s="56">
        <v>522</v>
      </c>
      <c r="F99" s="56" t="s">
        <v>19</v>
      </c>
      <c r="G99" s="56" t="s">
        <v>165</v>
      </c>
      <c r="H99" s="8">
        <v>3000000000</v>
      </c>
      <c r="I99" s="62">
        <v>2288120189</v>
      </c>
      <c r="J99" s="8">
        <v>20</v>
      </c>
      <c r="K99" s="8">
        <v>15</v>
      </c>
    </row>
    <row r="100" spans="1:11" ht="46.5" thickTop="1" thickBot="1" x14ac:dyDescent="0.3">
      <c r="A100" s="58" t="s">
        <v>340</v>
      </c>
      <c r="B100" s="56" t="s">
        <v>355</v>
      </c>
      <c r="C100" s="56">
        <v>30</v>
      </c>
      <c r="D100" s="56">
        <v>92</v>
      </c>
      <c r="E100" s="56">
        <v>522</v>
      </c>
      <c r="F100" s="56" t="s">
        <v>19</v>
      </c>
      <c r="G100" s="56" t="s">
        <v>162</v>
      </c>
      <c r="H100" s="8">
        <v>2000000000</v>
      </c>
      <c r="I100" s="62">
        <v>1400000000</v>
      </c>
      <c r="J100" s="8">
        <v>20</v>
      </c>
      <c r="K100" s="8">
        <v>14</v>
      </c>
    </row>
    <row r="101" spans="1:11" ht="46.5" thickTop="1" thickBot="1" x14ac:dyDescent="0.3">
      <c r="A101" s="58" t="s">
        <v>340</v>
      </c>
      <c r="B101" s="56" t="s">
        <v>355</v>
      </c>
      <c r="C101" s="56">
        <v>30</v>
      </c>
      <c r="D101" s="56">
        <v>92</v>
      </c>
      <c r="E101" s="56">
        <v>522</v>
      </c>
      <c r="F101" s="56" t="s">
        <v>19</v>
      </c>
      <c r="G101" s="56" t="s">
        <v>158</v>
      </c>
      <c r="H101" s="8">
        <v>2000000000</v>
      </c>
      <c r="I101" s="62">
        <v>2000000000</v>
      </c>
      <c r="J101" s="8">
        <v>10</v>
      </c>
      <c r="K101" s="8">
        <v>10</v>
      </c>
    </row>
    <row r="102" spans="1:11" ht="46.5" thickTop="1" thickBot="1" x14ac:dyDescent="0.3">
      <c r="A102" s="58" t="s">
        <v>340</v>
      </c>
      <c r="B102" s="56" t="s">
        <v>355</v>
      </c>
      <c r="C102" s="56">
        <v>30</v>
      </c>
      <c r="D102" s="56">
        <v>92</v>
      </c>
      <c r="E102" s="56">
        <v>522</v>
      </c>
      <c r="F102" s="56" t="s">
        <v>19</v>
      </c>
      <c r="G102" s="56" t="s">
        <v>170</v>
      </c>
      <c r="H102" s="8">
        <v>2183558639</v>
      </c>
      <c r="I102" s="62">
        <v>603327561</v>
      </c>
      <c r="J102" s="8">
        <v>11</v>
      </c>
      <c r="K102" s="8">
        <v>3</v>
      </c>
    </row>
    <row r="103" spans="1:11" ht="61.5" thickTop="1" thickBot="1" x14ac:dyDescent="0.3">
      <c r="A103" s="58" t="s">
        <v>340</v>
      </c>
      <c r="B103" s="56" t="s">
        <v>355</v>
      </c>
      <c r="C103" s="56">
        <v>30</v>
      </c>
      <c r="D103" s="56">
        <v>92</v>
      </c>
      <c r="E103" s="56">
        <v>533</v>
      </c>
      <c r="F103" s="56" t="s">
        <v>227</v>
      </c>
      <c r="G103" s="56" t="s">
        <v>228</v>
      </c>
      <c r="H103" s="8">
        <v>80902464</v>
      </c>
      <c r="I103" s="62">
        <v>80902464</v>
      </c>
      <c r="J103" s="8">
        <v>1</v>
      </c>
      <c r="K103" s="8">
        <v>1</v>
      </c>
    </row>
    <row r="104" spans="1:11" ht="31.5" thickTop="1" thickBot="1" x14ac:dyDescent="0.3">
      <c r="A104" s="58" t="s">
        <v>340</v>
      </c>
      <c r="B104" s="56" t="s">
        <v>355</v>
      </c>
      <c r="C104" s="56">
        <v>30</v>
      </c>
      <c r="D104" s="56">
        <v>92</v>
      </c>
      <c r="E104" s="56">
        <v>534</v>
      </c>
      <c r="F104" s="56" t="s">
        <v>133</v>
      </c>
      <c r="G104" s="56" t="s">
        <v>183</v>
      </c>
      <c r="H104" s="8">
        <v>107485605</v>
      </c>
      <c r="I104" s="62">
        <v>0</v>
      </c>
      <c r="J104" s="8">
        <v>1</v>
      </c>
      <c r="K104" s="8">
        <v>0</v>
      </c>
    </row>
    <row r="105" spans="1:11" ht="31.5" thickTop="1" thickBot="1" x14ac:dyDescent="0.3">
      <c r="A105" s="58" t="s">
        <v>340</v>
      </c>
      <c r="B105" s="56" t="s">
        <v>355</v>
      </c>
      <c r="C105" s="56">
        <v>30</v>
      </c>
      <c r="D105" s="56">
        <v>92</v>
      </c>
      <c r="E105" s="56">
        <v>541</v>
      </c>
      <c r="F105" s="56" t="s">
        <v>136</v>
      </c>
      <c r="G105" s="56" t="s">
        <v>208</v>
      </c>
      <c r="H105" s="8">
        <v>300000000</v>
      </c>
      <c r="I105" s="62">
        <v>0</v>
      </c>
      <c r="J105" s="8">
        <v>30</v>
      </c>
      <c r="K105" s="8">
        <v>0</v>
      </c>
    </row>
    <row r="106" spans="1:11" ht="31.5" thickTop="1" thickBot="1" x14ac:dyDescent="0.3">
      <c r="A106" s="58" t="s">
        <v>340</v>
      </c>
      <c r="B106" s="56" t="s">
        <v>355</v>
      </c>
      <c r="C106" s="56">
        <v>30</v>
      </c>
      <c r="D106" s="56">
        <v>92</v>
      </c>
      <c r="E106" s="56">
        <v>541</v>
      </c>
      <c r="F106" s="56" t="s">
        <v>136</v>
      </c>
      <c r="G106" s="56" t="s">
        <v>190</v>
      </c>
      <c r="H106" s="8">
        <v>175955569</v>
      </c>
      <c r="I106" s="62">
        <v>77391934</v>
      </c>
      <c r="J106" s="8">
        <v>171</v>
      </c>
      <c r="K106" s="8">
        <v>73</v>
      </c>
    </row>
    <row r="107" spans="1:11" ht="16.5" thickTop="1" thickBot="1" x14ac:dyDescent="0.3">
      <c r="A107" s="58"/>
      <c r="B107" s="56"/>
      <c r="C107" s="56"/>
      <c r="D107" s="56"/>
      <c r="E107" s="56"/>
      <c r="F107" s="56"/>
      <c r="G107" s="56"/>
      <c r="H107" s="100">
        <f>SUM(H99:H106)</f>
        <v>9847902277</v>
      </c>
      <c r="I107" s="100">
        <f t="shared" ref="I107:K107" si="14">SUM(I99:I106)</f>
        <v>6449742148</v>
      </c>
      <c r="J107" s="100">
        <f t="shared" si="14"/>
        <v>264</v>
      </c>
      <c r="K107" s="100">
        <f t="shared" si="14"/>
        <v>116</v>
      </c>
    </row>
    <row r="108" spans="1:11" ht="46.5" thickTop="1" thickBot="1" x14ac:dyDescent="0.3">
      <c r="A108" s="58" t="s">
        <v>340</v>
      </c>
      <c r="B108" s="56" t="s">
        <v>356</v>
      </c>
      <c r="C108" s="56">
        <v>30</v>
      </c>
      <c r="D108" s="56">
        <v>92</v>
      </c>
      <c r="E108" s="56">
        <v>522</v>
      </c>
      <c r="F108" s="56" t="s">
        <v>19</v>
      </c>
      <c r="G108" s="56" t="s">
        <v>161</v>
      </c>
      <c r="H108" s="8">
        <v>1600000000</v>
      </c>
      <c r="I108" s="62">
        <v>1329424372</v>
      </c>
      <c r="J108" s="8">
        <v>20</v>
      </c>
      <c r="K108" s="8">
        <v>17</v>
      </c>
    </row>
    <row r="109" spans="1:11" ht="46.5" thickTop="1" thickBot="1" x14ac:dyDescent="0.3">
      <c r="A109" s="58" t="s">
        <v>340</v>
      </c>
      <c r="B109" s="56" t="s">
        <v>356</v>
      </c>
      <c r="C109" s="56">
        <v>30</v>
      </c>
      <c r="D109" s="56">
        <v>92</v>
      </c>
      <c r="E109" s="56">
        <v>522</v>
      </c>
      <c r="F109" s="56" t="s">
        <v>19</v>
      </c>
      <c r="G109" s="56" t="s">
        <v>176</v>
      </c>
      <c r="H109" s="8">
        <v>404414356</v>
      </c>
      <c r="I109" s="62">
        <v>0</v>
      </c>
      <c r="J109" s="8">
        <v>14</v>
      </c>
      <c r="K109" s="8">
        <v>0</v>
      </c>
    </row>
    <row r="110" spans="1:11" ht="46.5" thickTop="1" thickBot="1" x14ac:dyDescent="0.3">
      <c r="A110" s="58" t="s">
        <v>340</v>
      </c>
      <c r="B110" s="56" t="s">
        <v>356</v>
      </c>
      <c r="C110" s="56">
        <v>30</v>
      </c>
      <c r="D110" s="56">
        <v>92</v>
      </c>
      <c r="E110" s="56">
        <v>522</v>
      </c>
      <c r="F110" s="56" t="s">
        <v>19</v>
      </c>
      <c r="G110" s="56" t="s">
        <v>158</v>
      </c>
      <c r="H110" s="8">
        <v>1220000000</v>
      </c>
      <c r="I110" s="62">
        <v>0</v>
      </c>
      <c r="J110" s="8">
        <v>14</v>
      </c>
      <c r="K110" s="8">
        <v>0</v>
      </c>
    </row>
    <row r="111" spans="1:11" ht="16.5" thickTop="1" thickBot="1" x14ac:dyDescent="0.3">
      <c r="A111" s="58"/>
      <c r="B111" s="56"/>
      <c r="C111" s="56"/>
      <c r="D111" s="56"/>
      <c r="E111" s="56"/>
      <c r="F111" s="56"/>
      <c r="G111" s="56"/>
      <c r="H111" s="100">
        <f>SUM(H108:H110)</f>
        <v>3224414356</v>
      </c>
      <c r="I111" s="100">
        <f t="shared" ref="I111:K111" si="15">SUM(I108:I110)</f>
        <v>1329424372</v>
      </c>
      <c r="J111" s="100">
        <f t="shared" si="15"/>
        <v>48</v>
      </c>
      <c r="K111" s="100">
        <f t="shared" si="15"/>
        <v>17</v>
      </c>
    </row>
    <row r="112" spans="1:11" ht="46.5" thickTop="1" thickBot="1" x14ac:dyDescent="0.3">
      <c r="A112" s="58" t="s">
        <v>340</v>
      </c>
      <c r="B112" s="56" t="s">
        <v>357</v>
      </c>
      <c r="C112" s="56">
        <v>30</v>
      </c>
      <c r="D112" s="56">
        <v>92</v>
      </c>
      <c r="E112" s="56">
        <v>522</v>
      </c>
      <c r="F112" s="56" t="s">
        <v>19</v>
      </c>
      <c r="G112" s="56" t="s">
        <v>165</v>
      </c>
      <c r="H112" s="8">
        <v>145000000</v>
      </c>
      <c r="I112" s="62">
        <v>142060410</v>
      </c>
      <c r="J112" s="8">
        <v>1</v>
      </c>
      <c r="K112" s="8">
        <v>1</v>
      </c>
    </row>
    <row r="113" spans="1:11" ht="46.5" thickTop="1" thickBot="1" x14ac:dyDescent="0.3">
      <c r="A113" s="58" t="s">
        <v>340</v>
      </c>
      <c r="B113" s="56" t="s">
        <v>357</v>
      </c>
      <c r="C113" s="56">
        <v>30</v>
      </c>
      <c r="D113" s="56">
        <v>92</v>
      </c>
      <c r="E113" s="56">
        <v>522</v>
      </c>
      <c r="F113" s="56" t="s">
        <v>19</v>
      </c>
      <c r="G113" s="56" t="s">
        <v>161</v>
      </c>
      <c r="H113" s="8">
        <v>263232961</v>
      </c>
      <c r="I113" s="62">
        <v>263232956</v>
      </c>
      <c r="J113" s="8">
        <v>6</v>
      </c>
      <c r="K113" s="8">
        <v>6</v>
      </c>
    </row>
    <row r="114" spans="1:11" ht="46.5" thickTop="1" thickBot="1" x14ac:dyDescent="0.3">
      <c r="A114" s="58" t="s">
        <v>340</v>
      </c>
      <c r="B114" s="56" t="s">
        <v>357</v>
      </c>
      <c r="C114" s="56">
        <v>30</v>
      </c>
      <c r="D114" s="56">
        <v>92</v>
      </c>
      <c r="E114" s="56">
        <v>522</v>
      </c>
      <c r="F114" s="56" t="s">
        <v>19</v>
      </c>
      <c r="G114" s="56" t="s">
        <v>158</v>
      </c>
      <c r="H114" s="8">
        <v>901671577</v>
      </c>
      <c r="I114" s="62">
        <v>650758865</v>
      </c>
      <c r="J114" s="8">
        <v>4</v>
      </c>
      <c r="K114" s="8">
        <v>3</v>
      </c>
    </row>
    <row r="115" spans="1:11" ht="31.5" thickTop="1" thickBot="1" x14ac:dyDescent="0.3">
      <c r="A115" s="58" t="s">
        <v>340</v>
      </c>
      <c r="B115" s="56" t="s">
        <v>357</v>
      </c>
      <c r="C115" s="56">
        <v>30</v>
      </c>
      <c r="D115" s="56">
        <v>92</v>
      </c>
      <c r="E115" s="56">
        <v>534</v>
      </c>
      <c r="F115" s="56" t="s">
        <v>133</v>
      </c>
      <c r="G115" s="56" t="s">
        <v>183</v>
      </c>
      <c r="H115" s="8">
        <v>50000000</v>
      </c>
      <c r="I115" s="62">
        <v>0</v>
      </c>
      <c r="J115" s="8">
        <v>1</v>
      </c>
      <c r="K115" s="8">
        <v>0</v>
      </c>
    </row>
    <row r="116" spans="1:11" ht="31.5" thickTop="1" thickBot="1" x14ac:dyDescent="0.3">
      <c r="A116" s="58" t="s">
        <v>340</v>
      </c>
      <c r="B116" s="56" t="s">
        <v>357</v>
      </c>
      <c r="C116" s="56">
        <v>30</v>
      </c>
      <c r="D116" s="56">
        <v>92</v>
      </c>
      <c r="E116" s="56">
        <v>541</v>
      </c>
      <c r="F116" s="56" t="s">
        <v>136</v>
      </c>
      <c r="G116" s="56" t="s">
        <v>190</v>
      </c>
      <c r="H116" s="8">
        <v>50000000</v>
      </c>
      <c r="I116" s="62">
        <v>0</v>
      </c>
      <c r="J116" s="8">
        <v>100</v>
      </c>
      <c r="K116" s="8">
        <v>0</v>
      </c>
    </row>
    <row r="117" spans="1:11" ht="91.5" thickTop="1" thickBot="1" x14ac:dyDescent="0.3">
      <c r="A117" s="58" t="s">
        <v>340</v>
      </c>
      <c r="B117" s="56" t="s">
        <v>357</v>
      </c>
      <c r="C117" s="56">
        <v>30</v>
      </c>
      <c r="D117" s="56">
        <v>92</v>
      </c>
      <c r="E117" s="56">
        <v>980</v>
      </c>
      <c r="F117" s="56" t="s">
        <v>135</v>
      </c>
      <c r="G117" s="56" t="s">
        <v>159</v>
      </c>
      <c r="H117" s="8">
        <v>14827274</v>
      </c>
      <c r="I117" s="62">
        <v>0</v>
      </c>
      <c r="J117" s="8">
        <v>100</v>
      </c>
      <c r="K117" s="8">
        <v>0</v>
      </c>
    </row>
    <row r="118" spans="1:11" ht="16.5" thickTop="1" thickBot="1" x14ac:dyDescent="0.3">
      <c r="A118" s="58"/>
      <c r="B118" s="56"/>
      <c r="C118" s="56"/>
      <c r="D118" s="56"/>
      <c r="E118" s="56"/>
      <c r="F118" s="56"/>
      <c r="G118" s="56"/>
      <c r="H118" s="100">
        <f>SUM(H112:H117)</f>
        <v>1424731812</v>
      </c>
      <c r="I118" s="100">
        <f t="shared" ref="I118:K118" si="16">SUM(I112:I117)</f>
        <v>1056052231</v>
      </c>
      <c r="J118" s="100">
        <f t="shared" si="16"/>
        <v>212</v>
      </c>
      <c r="K118" s="100">
        <f t="shared" si="16"/>
        <v>10</v>
      </c>
    </row>
    <row r="119" spans="1:11" ht="46.5" thickTop="1" thickBot="1" x14ac:dyDescent="0.3">
      <c r="A119" s="58" t="s">
        <v>340</v>
      </c>
      <c r="B119" s="56" t="s">
        <v>358</v>
      </c>
      <c r="C119" s="56">
        <v>30</v>
      </c>
      <c r="D119" s="56">
        <v>92</v>
      </c>
      <c r="E119" s="56">
        <v>522</v>
      </c>
      <c r="F119" s="56" t="s">
        <v>19</v>
      </c>
      <c r="G119" s="56" t="s">
        <v>165</v>
      </c>
      <c r="H119" s="8">
        <v>300000000</v>
      </c>
      <c r="I119" s="62">
        <v>0</v>
      </c>
      <c r="J119" s="8">
        <v>3</v>
      </c>
      <c r="K119" s="8">
        <v>0</v>
      </c>
    </row>
    <row r="120" spans="1:11" ht="46.5" thickTop="1" thickBot="1" x14ac:dyDescent="0.3">
      <c r="A120" s="58" t="s">
        <v>340</v>
      </c>
      <c r="B120" s="56" t="s">
        <v>358</v>
      </c>
      <c r="C120" s="56">
        <v>30</v>
      </c>
      <c r="D120" s="56">
        <v>92</v>
      </c>
      <c r="E120" s="56">
        <v>522</v>
      </c>
      <c r="F120" s="56" t="s">
        <v>19</v>
      </c>
      <c r="G120" s="56" t="s">
        <v>161</v>
      </c>
      <c r="H120" s="8">
        <v>400000000</v>
      </c>
      <c r="I120" s="62">
        <v>60410996</v>
      </c>
      <c r="J120" s="8">
        <v>12</v>
      </c>
      <c r="K120" s="8">
        <v>2</v>
      </c>
    </row>
    <row r="121" spans="1:11" ht="46.5" thickTop="1" thickBot="1" x14ac:dyDescent="0.3">
      <c r="A121" s="58" t="s">
        <v>340</v>
      </c>
      <c r="B121" s="56" t="s">
        <v>358</v>
      </c>
      <c r="C121" s="56">
        <v>30</v>
      </c>
      <c r="D121" s="56">
        <v>92</v>
      </c>
      <c r="E121" s="56">
        <v>522</v>
      </c>
      <c r="F121" s="56" t="s">
        <v>19</v>
      </c>
      <c r="G121" s="56" t="s">
        <v>162</v>
      </c>
      <c r="H121" s="8">
        <v>100000000</v>
      </c>
      <c r="I121" s="62">
        <v>0</v>
      </c>
      <c r="J121" s="8">
        <v>1</v>
      </c>
      <c r="K121" s="8">
        <v>0</v>
      </c>
    </row>
    <row r="122" spans="1:11" ht="46.5" thickTop="1" thickBot="1" x14ac:dyDescent="0.3">
      <c r="A122" s="58" t="s">
        <v>340</v>
      </c>
      <c r="B122" s="56" t="s">
        <v>358</v>
      </c>
      <c r="C122" s="56">
        <v>30</v>
      </c>
      <c r="D122" s="56">
        <v>92</v>
      </c>
      <c r="E122" s="56">
        <v>522</v>
      </c>
      <c r="F122" s="56" t="s">
        <v>19</v>
      </c>
      <c r="G122" s="56" t="s">
        <v>176</v>
      </c>
      <c r="H122" s="8">
        <v>250000000</v>
      </c>
      <c r="I122" s="62">
        <v>44392808</v>
      </c>
      <c r="J122" s="8">
        <v>6</v>
      </c>
      <c r="K122" s="8">
        <v>1</v>
      </c>
    </row>
    <row r="123" spans="1:11" ht="46.5" thickTop="1" thickBot="1" x14ac:dyDescent="0.3">
      <c r="A123" s="58" t="s">
        <v>340</v>
      </c>
      <c r="B123" s="56" t="s">
        <v>358</v>
      </c>
      <c r="C123" s="56">
        <v>30</v>
      </c>
      <c r="D123" s="56">
        <v>92</v>
      </c>
      <c r="E123" s="56">
        <v>522</v>
      </c>
      <c r="F123" s="56" t="s">
        <v>19</v>
      </c>
      <c r="G123" s="56" t="s">
        <v>216</v>
      </c>
      <c r="H123" s="8">
        <v>80000000</v>
      </c>
      <c r="I123" s="62">
        <v>75999715</v>
      </c>
      <c r="J123" s="8">
        <v>35</v>
      </c>
      <c r="K123" s="8">
        <v>35</v>
      </c>
    </row>
    <row r="124" spans="1:11" ht="46.5" thickTop="1" thickBot="1" x14ac:dyDescent="0.3">
      <c r="A124" s="58" t="s">
        <v>340</v>
      </c>
      <c r="B124" s="56" t="s">
        <v>358</v>
      </c>
      <c r="C124" s="56">
        <v>30</v>
      </c>
      <c r="D124" s="56">
        <v>92</v>
      </c>
      <c r="E124" s="56">
        <v>522</v>
      </c>
      <c r="F124" s="56" t="s">
        <v>19</v>
      </c>
      <c r="G124" s="56" t="s">
        <v>163</v>
      </c>
      <c r="H124" s="8">
        <v>127044640</v>
      </c>
      <c r="I124" s="62">
        <v>127044640</v>
      </c>
      <c r="J124" s="8">
        <v>2800</v>
      </c>
      <c r="K124" s="8">
        <v>2800</v>
      </c>
    </row>
    <row r="125" spans="1:11" ht="46.5" thickTop="1" thickBot="1" x14ac:dyDescent="0.3">
      <c r="A125" s="58" t="s">
        <v>340</v>
      </c>
      <c r="B125" s="56" t="s">
        <v>358</v>
      </c>
      <c r="C125" s="56">
        <v>30</v>
      </c>
      <c r="D125" s="56">
        <v>92</v>
      </c>
      <c r="E125" s="56">
        <v>522</v>
      </c>
      <c r="F125" s="56" t="s">
        <v>19</v>
      </c>
      <c r="G125" s="56" t="s">
        <v>158</v>
      </c>
      <c r="H125" s="8">
        <v>494317176</v>
      </c>
      <c r="I125" s="62">
        <v>155567557</v>
      </c>
      <c r="J125" s="8">
        <v>3</v>
      </c>
      <c r="K125" s="8">
        <v>1</v>
      </c>
    </row>
    <row r="126" spans="1:11" ht="46.5" thickTop="1" thickBot="1" x14ac:dyDescent="0.3">
      <c r="A126" s="58" t="s">
        <v>340</v>
      </c>
      <c r="B126" s="56" t="s">
        <v>358</v>
      </c>
      <c r="C126" s="56">
        <v>30</v>
      </c>
      <c r="D126" s="56">
        <v>92</v>
      </c>
      <c r="E126" s="56">
        <v>522</v>
      </c>
      <c r="F126" s="56" t="s">
        <v>19</v>
      </c>
      <c r="G126" s="56" t="s">
        <v>177</v>
      </c>
      <c r="H126" s="8">
        <v>250000000</v>
      </c>
      <c r="I126" s="62">
        <v>0</v>
      </c>
      <c r="J126" s="8">
        <v>3</v>
      </c>
      <c r="K126" s="8">
        <v>0</v>
      </c>
    </row>
    <row r="127" spans="1:11" ht="31.5" thickTop="1" thickBot="1" x14ac:dyDescent="0.3">
      <c r="A127" s="58" t="s">
        <v>340</v>
      </c>
      <c r="B127" s="56" t="s">
        <v>358</v>
      </c>
      <c r="C127" s="56">
        <v>30</v>
      </c>
      <c r="D127" s="56">
        <v>92</v>
      </c>
      <c r="E127" s="56">
        <v>534</v>
      </c>
      <c r="F127" s="56" t="s">
        <v>133</v>
      </c>
      <c r="G127" s="56" t="s">
        <v>183</v>
      </c>
      <c r="H127" s="8">
        <v>49775000</v>
      </c>
      <c r="I127" s="62">
        <v>49775000</v>
      </c>
      <c r="J127" s="8">
        <v>1</v>
      </c>
      <c r="K127" s="8">
        <v>1</v>
      </c>
    </row>
    <row r="128" spans="1:11" ht="16.5" thickTop="1" thickBot="1" x14ac:dyDescent="0.3">
      <c r="A128" s="58"/>
      <c r="B128" s="56"/>
      <c r="C128" s="56"/>
      <c r="D128" s="56"/>
      <c r="E128" s="56"/>
      <c r="F128" s="56"/>
      <c r="G128" s="56"/>
      <c r="H128" s="100">
        <f>SUM(H119:H127)</f>
        <v>2051136816</v>
      </c>
      <c r="I128" s="100">
        <f t="shared" ref="I128:K128" si="17">SUM(I119:I127)</f>
        <v>513190716</v>
      </c>
      <c r="J128" s="100">
        <f t="shared" si="17"/>
        <v>2864</v>
      </c>
      <c r="K128" s="100">
        <f t="shared" si="17"/>
        <v>2840</v>
      </c>
    </row>
    <row r="129" spans="1:11" ht="46.5" thickTop="1" thickBot="1" x14ac:dyDescent="0.3">
      <c r="A129" s="58" t="s">
        <v>340</v>
      </c>
      <c r="B129" s="56" t="s">
        <v>359</v>
      </c>
      <c r="C129" s="56">
        <v>30</v>
      </c>
      <c r="D129" s="56">
        <v>92</v>
      </c>
      <c r="E129" s="56">
        <v>522</v>
      </c>
      <c r="F129" s="56" t="s">
        <v>19</v>
      </c>
      <c r="G129" s="56" t="s">
        <v>165</v>
      </c>
      <c r="H129" s="8">
        <v>463791711</v>
      </c>
      <c r="I129" s="62">
        <v>379054384</v>
      </c>
      <c r="J129" s="8">
        <v>6</v>
      </c>
      <c r="K129" s="8">
        <v>5</v>
      </c>
    </row>
    <row r="130" spans="1:11" ht="46.5" thickTop="1" thickBot="1" x14ac:dyDescent="0.3">
      <c r="A130" s="58" t="s">
        <v>340</v>
      </c>
      <c r="B130" s="56" t="s">
        <v>359</v>
      </c>
      <c r="C130" s="56">
        <v>30</v>
      </c>
      <c r="D130" s="56">
        <v>92</v>
      </c>
      <c r="E130" s="56">
        <v>522</v>
      </c>
      <c r="F130" s="56" t="s">
        <v>19</v>
      </c>
      <c r="G130" s="56" t="s">
        <v>158</v>
      </c>
      <c r="H130" s="8">
        <v>1000000000</v>
      </c>
      <c r="I130" s="62">
        <v>904173001</v>
      </c>
      <c r="J130" s="8">
        <v>6</v>
      </c>
      <c r="K130" s="8">
        <v>5</v>
      </c>
    </row>
    <row r="131" spans="1:11" ht="16.5" thickTop="1" thickBot="1" x14ac:dyDescent="0.3">
      <c r="A131" s="58"/>
      <c r="B131" s="56"/>
      <c r="C131" s="56"/>
      <c r="D131" s="56"/>
      <c r="E131" s="56"/>
      <c r="F131" s="56"/>
      <c r="G131" s="56"/>
      <c r="H131" s="100">
        <f>SUM(H129:H130)</f>
        <v>1463791711</v>
      </c>
      <c r="I131" s="100">
        <f t="shared" ref="I131:K131" si="18">SUM(I129:I130)</f>
        <v>1283227385</v>
      </c>
      <c r="J131" s="100">
        <f t="shared" si="18"/>
        <v>12</v>
      </c>
      <c r="K131" s="100">
        <f t="shared" si="18"/>
        <v>10</v>
      </c>
    </row>
    <row r="132" spans="1:11" ht="46.5" thickTop="1" thickBot="1" x14ac:dyDescent="0.3">
      <c r="A132" s="58" t="s">
        <v>340</v>
      </c>
      <c r="B132" s="56" t="s">
        <v>360</v>
      </c>
      <c r="C132" s="56">
        <v>30</v>
      </c>
      <c r="D132" s="56">
        <v>92</v>
      </c>
      <c r="E132" s="56">
        <v>522</v>
      </c>
      <c r="F132" s="56" t="s">
        <v>19</v>
      </c>
      <c r="G132" s="56" t="s">
        <v>219</v>
      </c>
      <c r="H132" s="8">
        <v>908756857</v>
      </c>
      <c r="I132" s="62">
        <v>176834089</v>
      </c>
      <c r="J132" s="8">
        <v>375</v>
      </c>
      <c r="K132" s="8">
        <v>68</v>
      </c>
    </row>
    <row r="133" spans="1:11" ht="31.5" thickTop="1" thickBot="1" x14ac:dyDescent="0.3">
      <c r="A133" s="58" t="s">
        <v>340</v>
      </c>
      <c r="B133" s="56" t="s">
        <v>360</v>
      </c>
      <c r="C133" s="56">
        <v>30</v>
      </c>
      <c r="D133" s="56">
        <v>92</v>
      </c>
      <c r="E133" s="56">
        <v>534</v>
      </c>
      <c r="F133" s="56" t="s">
        <v>133</v>
      </c>
      <c r="G133" s="56" t="s">
        <v>183</v>
      </c>
      <c r="H133" s="8">
        <v>51000000</v>
      </c>
      <c r="I133" s="62">
        <v>47000000</v>
      </c>
      <c r="J133" s="8">
        <v>1</v>
      </c>
      <c r="K133" s="8">
        <v>1</v>
      </c>
    </row>
    <row r="134" spans="1:11" ht="31.5" thickTop="1" thickBot="1" x14ac:dyDescent="0.3">
      <c r="A134" s="58" t="s">
        <v>340</v>
      </c>
      <c r="B134" s="56" t="s">
        <v>360</v>
      </c>
      <c r="C134" s="56">
        <v>30</v>
      </c>
      <c r="D134" s="56">
        <v>92</v>
      </c>
      <c r="E134" s="56">
        <v>541</v>
      </c>
      <c r="F134" s="56" t="s">
        <v>136</v>
      </c>
      <c r="G134" s="56" t="s">
        <v>166</v>
      </c>
      <c r="H134" s="8">
        <v>320000000</v>
      </c>
      <c r="I134" s="62">
        <v>263828000</v>
      </c>
      <c r="J134" s="8">
        <v>550</v>
      </c>
      <c r="K134" s="8">
        <v>450</v>
      </c>
    </row>
    <row r="135" spans="1:11" ht="61.5" thickTop="1" thickBot="1" x14ac:dyDescent="0.3">
      <c r="A135" s="58" t="s">
        <v>340</v>
      </c>
      <c r="B135" s="56" t="s">
        <v>360</v>
      </c>
      <c r="C135" s="56">
        <v>30</v>
      </c>
      <c r="D135" s="56">
        <v>92</v>
      </c>
      <c r="E135" s="56">
        <v>543</v>
      </c>
      <c r="F135" s="56" t="s">
        <v>134</v>
      </c>
      <c r="G135" s="56" t="s">
        <v>209</v>
      </c>
      <c r="H135" s="8">
        <v>9000000</v>
      </c>
      <c r="I135" s="62">
        <v>0</v>
      </c>
      <c r="J135" s="8">
        <v>1</v>
      </c>
      <c r="K135" s="8">
        <v>0</v>
      </c>
    </row>
    <row r="136" spans="1:11" ht="16.5" thickTop="1" thickBot="1" x14ac:dyDescent="0.3">
      <c r="A136" s="58"/>
      <c r="B136" s="56"/>
      <c r="C136" s="56"/>
      <c r="D136" s="56"/>
      <c r="E136" s="56"/>
      <c r="F136" s="56"/>
      <c r="G136" s="56"/>
      <c r="H136" s="100">
        <f>SUM(H132:H135)</f>
        <v>1288756857</v>
      </c>
      <c r="I136" s="100">
        <f t="shared" ref="I136:K136" si="19">SUM(I132:I135)</f>
        <v>487662089</v>
      </c>
      <c r="J136" s="100">
        <f t="shared" si="19"/>
        <v>927</v>
      </c>
      <c r="K136" s="100">
        <f t="shared" si="19"/>
        <v>519</v>
      </c>
    </row>
    <row r="137" spans="1:11" ht="46.5" thickTop="1" thickBot="1" x14ac:dyDescent="0.3">
      <c r="A137" s="58" t="s">
        <v>340</v>
      </c>
      <c r="B137" s="56" t="s">
        <v>361</v>
      </c>
      <c r="C137" s="56">
        <v>30</v>
      </c>
      <c r="D137" s="56">
        <v>92</v>
      </c>
      <c r="E137" s="56">
        <v>522</v>
      </c>
      <c r="F137" s="56" t="s">
        <v>19</v>
      </c>
      <c r="G137" s="56" t="s">
        <v>161</v>
      </c>
      <c r="H137" s="8">
        <v>255000000</v>
      </c>
      <c r="I137" s="62">
        <v>231659920</v>
      </c>
      <c r="J137" s="8">
        <v>4</v>
      </c>
      <c r="K137" s="8">
        <v>4</v>
      </c>
    </row>
    <row r="138" spans="1:11" ht="46.5" thickTop="1" thickBot="1" x14ac:dyDescent="0.3">
      <c r="A138" s="58" t="s">
        <v>340</v>
      </c>
      <c r="B138" s="56" t="s">
        <v>361</v>
      </c>
      <c r="C138" s="56">
        <v>30</v>
      </c>
      <c r="D138" s="56">
        <v>92</v>
      </c>
      <c r="E138" s="56">
        <v>522</v>
      </c>
      <c r="F138" s="56" t="s">
        <v>19</v>
      </c>
      <c r="G138" s="56" t="s">
        <v>162</v>
      </c>
      <c r="H138" s="8">
        <v>110000000</v>
      </c>
      <c r="I138" s="62">
        <v>109303907</v>
      </c>
      <c r="J138" s="8">
        <v>1</v>
      </c>
      <c r="K138" s="8">
        <v>1</v>
      </c>
    </row>
    <row r="139" spans="1:11" ht="46.5" thickTop="1" thickBot="1" x14ac:dyDescent="0.3">
      <c r="A139" s="58" t="s">
        <v>340</v>
      </c>
      <c r="B139" s="56" t="s">
        <v>361</v>
      </c>
      <c r="C139" s="56">
        <v>30</v>
      </c>
      <c r="D139" s="56">
        <v>92</v>
      </c>
      <c r="E139" s="56">
        <v>522</v>
      </c>
      <c r="F139" s="56" t="s">
        <v>19</v>
      </c>
      <c r="G139" s="56" t="s">
        <v>163</v>
      </c>
      <c r="H139" s="8">
        <v>308821127</v>
      </c>
      <c r="I139" s="62">
        <v>0</v>
      </c>
      <c r="J139" s="8">
        <v>960</v>
      </c>
      <c r="K139" s="8">
        <v>0</v>
      </c>
    </row>
    <row r="140" spans="1:11" ht="46.5" thickTop="1" thickBot="1" x14ac:dyDescent="0.3">
      <c r="A140" s="58" t="s">
        <v>340</v>
      </c>
      <c r="B140" s="56" t="s">
        <v>361</v>
      </c>
      <c r="C140" s="56">
        <v>30</v>
      </c>
      <c r="D140" s="56">
        <v>92</v>
      </c>
      <c r="E140" s="56">
        <v>522</v>
      </c>
      <c r="F140" s="56" t="s">
        <v>19</v>
      </c>
      <c r="G140" s="56" t="s">
        <v>158</v>
      </c>
      <c r="H140" s="8">
        <v>0</v>
      </c>
      <c r="I140" s="62">
        <v>0</v>
      </c>
      <c r="J140" s="8">
        <v>0</v>
      </c>
      <c r="K140" s="8">
        <v>0</v>
      </c>
    </row>
    <row r="141" spans="1:11" ht="46.5" thickTop="1" thickBot="1" x14ac:dyDescent="0.3">
      <c r="A141" s="58" t="s">
        <v>340</v>
      </c>
      <c r="B141" s="56" t="s">
        <v>361</v>
      </c>
      <c r="C141" s="56">
        <v>30</v>
      </c>
      <c r="D141" s="56">
        <v>92</v>
      </c>
      <c r="E141" s="56">
        <v>522</v>
      </c>
      <c r="F141" s="56" t="s">
        <v>19</v>
      </c>
      <c r="G141" s="56" t="s">
        <v>206</v>
      </c>
      <c r="H141" s="8">
        <v>220000000</v>
      </c>
      <c r="I141" s="62">
        <v>208669500</v>
      </c>
      <c r="J141" s="8">
        <v>12</v>
      </c>
      <c r="K141" s="8">
        <v>12</v>
      </c>
    </row>
    <row r="142" spans="1:11" ht="61.5" thickTop="1" thickBot="1" x14ac:dyDescent="0.3">
      <c r="A142" s="58" t="s">
        <v>340</v>
      </c>
      <c r="B142" s="56" t="s">
        <v>361</v>
      </c>
      <c r="C142" s="56">
        <v>30</v>
      </c>
      <c r="D142" s="56">
        <v>92</v>
      </c>
      <c r="E142" s="56">
        <v>537</v>
      </c>
      <c r="F142" s="56" t="s">
        <v>362</v>
      </c>
      <c r="G142" s="56" t="s">
        <v>363</v>
      </c>
      <c r="H142" s="8">
        <v>165000000</v>
      </c>
      <c r="I142" s="62">
        <v>164850000</v>
      </c>
      <c r="J142" s="8">
        <v>1</v>
      </c>
      <c r="K142" s="8">
        <v>1</v>
      </c>
    </row>
    <row r="143" spans="1:11" ht="31.5" thickTop="1" thickBot="1" x14ac:dyDescent="0.3">
      <c r="A143" s="58" t="s">
        <v>340</v>
      </c>
      <c r="B143" s="56" t="s">
        <v>361</v>
      </c>
      <c r="C143" s="56">
        <v>30</v>
      </c>
      <c r="D143" s="56">
        <v>92</v>
      </c>
      <c r="E143" s="56">
        <v>541</v>
      </c>
      <c r="F143" s="56" t="s">
        <v>136</v>
      </c>
      <c r="G143" s="56" t="s">
        <v>172</v>
      </c>
      <c r="H143" s="8">
        <v>50000000</v>
      </c>
      <c r="I143" s="62">
        <v>0</v>
      </c>
      <c r="J143" s="8">
        <v>300</v>
      </c>
      <c r="K143" s="8">
        <v>0</v>
      </c>
    </row>
    <row r="144" spans="1:11" ht="31.5" thickTop="1" thickBot="1" x14ac:dyDescent="0.3">
      <c r="A144" s="58" t="s">
        <v>340</v>
      </c>
      <c r="B144" s="56" t="s">
        <v>361</v>
      </c>
      <c r="C144" s="56">
        <v>30</v>
      </c>
      <c r="D144" s="56">
        <v>92</v>
      </c>
      <c r="E144" s="56">
        <v>541</v>
      </c>
      <c r="F144" s="56" t="s">
        <v>136</v>
      </c>
      <c r="G144" s="56" t="s">
        <v>214</v>
      </c>
      <c r="H144" s="8">
        <v>50000000</v>
      </c>
      <c r="I144" s="62">
        <v>0</v>
      </c>
      <c r="J144" s="8">
        <v>300</v>
      </c>
      <c r="K144" s="8">
        <v>0</v>
      </c>
    </row>
    <row r="145" spans="1:11" ht="91.5" thickTop="1" thickBot="1" x14ac:dyDescent="0.3">
      <c r="A145" s="58" t="s">
        <v>340</v>
      </c>
      <c r="B145" s="56" t="s">
        <v>361</v>
      </c>
      <c r="C145" s="56">
        <v>30</v>
      </c>
      <c r="D145" s="56">
        <v>92</v>
      </c>
      <c r="E145" s="56">
        <v>980</v>
      </c>
      <c r="F145" s="56" t="s">
        <v>135</v>
      </c>
      <c r="G145" s="56" t="s">
        <v>159</v>
      </c>
      <c r="H145" s="8">
        <v>21429637</v>
      </c>
      <c r="I145" s="62">
        <v>21429637</v>
      </c>
      <c r="J145" s="8">
        <v>100</v>
      </c>
      <c r="K145" s="8">
        <v>100</v>
      </c>
    </row>
    <row r="146" spans="1:11" ht="16.5" thickTop="1" thickBot="1" x14ac:dyDescent="0.3">
      <c r="A146" s="58" t="s">
        <v>340</v>
      </c>
      <c r="B146" s="56"/>
      <c r="C146" s="56"/>
      <c r="D146" s="56"/>
      <c r="E146" s="56"/>
      <c r="F146" s="56"/>
      <c r="G146" s="56"/>
      <c r="H146" s="100">
        <f>SUM(H137:H145)</f>
        <v>1180250764</v>
      </c>
      <c r="I146" s="100">
        <f t="shared" ref="I146:K146" si="20">SUM(I137:I145)</f>
        <v>735912964</v>
      </c>
      <c r="J146" s="100">
        <f t="shared" si="20"/>
        <v>1678</v>
      </c>
      <c r="K146" s="100">
        <f t="shared" si="20"/>
        <v>118</v>
      </c>
    </row>
    <row r="147" spans="1:11" ht="46.5" thickTop="1" thickBot="1" x14ac:dyDescent="0.3">
      <c r="A147" s="58" t="s">
        <v>340</v>
      </c>
      <c r="B147" s="56" t="s">
        <v>364</v>
      </c>
      <c r="C147" s="56">
        <v>30</v>
      </c>
      <c r="D147" s="56">
        <v>92</v>
      </c>
      <c r="E147" s="56">
        <v>522</v>
      </c>
      <c r="F147" s="56" t="s">
        <v>19</v>
      </c>
      <c r="G147" s="56" t="s">
        <v>161</v>
      </c>
      <c r="H147" s="8">
        <v>314798807</v>
      </c>
      <c r="I147" s="62">
        <v>0</v>
      </c>
      <c r="J147" s="8">
        <v>6</v>
      </c>
      <c r="K147" s="8">
        <v>0</v>
      </c>
    </row>
    <row r="148" spans="1:11" ht="46.5" thickTop="1" thickBot="1" x14ac:dyDescent="0.3">
      <c r="A148" s="58" t="s">
        <v>340</v>
      </c>
      <c r="B148" s="56" t="s">
        <v>364</v>
      </c>
      <c r="C148" s="56">
        <v>30</v>
      </c>
      <c r="D148" s="56">
        <v>92</v>
      </c>
      <c r="E148" s="56">
        <v>522</v>
      </c>
      <c r="F148" s="56" t="s">
        <v>19</v>
      </c>
      <c r="G148" s="56" t="s">
        <v>176</v>
      </c>
      <c r="H148" s="8">
        <v>152368972</v>
      </c>
      <c r="I148" s="62">
        <v>143292705</v>
      </c>
      <c r="J148" s="8">
        <v>2</v>
      </c>
      <c r="K148" s="8">
        <v>2</v>
      </c>
    </row>
    <row r="149" spans="1:11" ht="46.5" thickTop="1" thickBot="1" x14ac:dyDescent="0.3">
      <c r="A149" s="58" t="s">
        <v>340</v>
      </c>
      <c r="B149" s="56" t="s">
        <v>364</v>
      </c>
      <c r="C149" s="56">
        <v>30</v>
      </c>
      <c r="D149" s="56">
        <v>92</v>
      </c>
      <c r="E149" s="56">
        <v>522</v>
      </c>
      <c r="F149" s="56" t="s">
        <v>19</v>
      </c>
      <c r="G149" s="56" t="s">
        <v>158</v>
      </c>
      <c r="H149" s="8">
        <v>691512708</v>
      </c>
      <c r="I149" s="62">
        <v>691512708</v>
      </c>
      <c r="J149" s="8">
        <v>5</v>
      </c>
      <c r="K149" s="8">
        <v>5</v>
      </c>
    </row>
    <row r="150" spans="1:11" ht="46.5" thickTop="1" thickBot="1" x14ac:dyDescent="0.3">
      <c r="A150" s="58" t="s">
        <v>340</v>
      </c>
      <c r="B150" s="56" t="s">
        <v>364</v>
      </c>
      <c r="C150" s="56">
        <v>30</v>
      </c>
      <c r="D150" s="56">
        <v>92</v>
      </c>
      <c r="E150" s="56">
        <v>522</v>
      </c>
      <c r="F150" s="56" t="s">
        <v>19</v>
      </c>
      <c r="G150" s="56" t="s">
        <v>170</v>
      </c>
      <c r="H150" s="8">
        <v>230000000</v>
      </c>
      <c r="I150" s="62">
        <v>230000000</v>
      </c>
      <c r="J150" s="8">
        <v>1</v>
      </c>
      <c r="K150" s="8">
        <v>1</v>
      </c>
    </row>
    <row r="151" spans="1:11" ht="31.5" thickTop="1" thickBot="1" x14ac:dyDescent="0.3">
      <c r="A151" s="58" t="s">
        <v>340</v>
      </c>
      <c r="B151" s="56" t="s">
        <v>364</v>
      </c>
      <c r="C151" s="56">
        <v>30</v>
      </c>
      <c r="D151" s="56">
        <v>92</v>
      </c>
      <c r="E151" s="56">
        <v>541</v>
      </c>
      <c r="F151" s="56" t="s">
        <v>136</v>
      </c>
      <c r="G151" s="56" t="s">
        <v>208</v>
      </c>
      <c r="H151" s="8">
        <v>35000000</v>
      </c>
      <c r="I151" s="62">
        <v>32611458</v>
      </c>
      <c r="J151" s="8">
        <v>6</v>
      </c>
      <c r="K151" s="8">
        <v>6</v>
      </c>
    </row>
    <row r="152" spans="1:11" ht="16.5" thickTop="1" thickBot="1" x14ac:dyDescent="0.3">
      <c r="A152" s="58"/>
      <c r="B152" s="56"/>
      <c r="C152" s="56"/>
      <c r="D152" s="56"/>
      <c r="E152" s="56"/>
      <c r="F152" s="56"/>
      <c r="G152" s="56"/>
      <c r="H152" s="100">
        <f>SUM(H147:H151)</f>
        <v>1423680487</v>
      </c>
      <c r="I152" s="100">
        <f t="shared" ref="I152:K152" si="21">SUM(I147:I151)</f>
        <v>1097416871</v>
      </c>
      <c r="J152" s="100">
        <f t="shared" si="21"/>
        <v>20</v>
      </c>
      <c r="K152" s="100">
        <f t="shared" si="21"/>
        <v>14</v>
      </c>
    </row>
    <row r="153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CA5A-60C6-449F-B6FC-ADE854D1140B}">
  <dimension ref="A1:K200"/>
  <sheetViews>
    <sheetView workbookViewId="0">
      <pane ySplit="6" topLeftCell="A30" activePane="bottomLeft" state="frozen"/>
      <selection pane="bottomLeft" activeCell="A4" sqref="A4:K4"/>
    </sheetView>
  </sheetViews>
  <sheetFormatPr baseColWidth="10" defaultRowHeight="15" x14ac:dyDescent="0.25"/>
  <cols>
    <col min="1" max="1" width="17.85546875" style="57" customWidth="1"/>
    <col min="2" max="2" width="41.7109375" style="57" customWidth="1"/>
    <col min="3" max="5" width="5.7109375" style="57" customWidth="1"/>
    <col min="6" max="6" width="26.140625" style="57" customWidth="1"/>
    <col min="7" max="7" width="27.85546875" style="57" customWidth="1"/>
    <col min="8" max="11" width="14.85546875" style="57" customWidth="1"/>
  </cols>
  <sheetData>
    <row r="1" spans="1:11" x14ac:dyDescent="0.25">
      <c r="A1"/>
      <c r="B1"/>
      <c r="C1" s="1"/>
      <c r="D1" s="1"/>
      <c r="E1" s="1"/>
      <c r="F1"/>
      <c r="G1"/>
      <c r="H1"/>
      <c r="I1"/>
      <c r="J1"/>
      <c r="K1"/>
    </row>
    <row r="2" spans="1:11" ht="39.6" customHeight="1" x14ac:dyDescent="0.25">
      <c r="A2"/>
      <c r="B2"/>
      <c r="C2" s="1"/>
      <c r="D2" s="1"/>
      <c r="E2" s="1"/>
      <c r="F2"/>
      <c r="G2"/>
      <c r="H2"/>
      <c r="I2"/>
      <c r="J2"/>
      <c r="K2"/>
    </row>
    <row r="3" spans="1:11" x14ac:dyDescent="0.25">
      <c r="A3"/>
      <c r="B3"/>
      <c r="C3" s="1"/>
      <c r="D3" s="1"/>
      <c r="E3" s="1"/>
      <c r="F3"/>
      <c r="G3"/>
      <c r="H3"/>
      <c r="I3"/>
      <c r="J3"/>
      <c r="K3"/>
    </row>
    <row r="4" spans="1:11" ht="6" customHeight="1" thickBo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7.25" thickTop="1" thickBot="1" x14ac:dyDescent="0.3">
      <c r="A5" s="112" t="s">
        <v>365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14" t="s">
        <v>10</v>
      </c>
    </row>
    <row r="7" spans="1:11" ht="31.5" thickTop="1" thickBot="1" x14ac:dyDescent="0.3">
      <c r="A7" s="69" t="s">
        <v>248</v>
      </c>
      <c r="B7" s="74" t="s">
        <v>229</v>
      </c>
      <c r="C7" s="56">
        <v>30</v>
      </c>
      <c r="D7" s="56">
        <v>92</v>
      </c>
      <c r="E7" s="56">
        <v>521</v>
      </c>
      <c r="F7" s="56" t="s">
        <v>132</v>
      </c>
      <c r="G7" s="69" t="s">
        <v>194</v>
      </c>
      <c r="H7" s="66">
        <v>1304416261</v>
      </c>
      <c r="I7" s="66">
        <v>1303296000</v>
      </c>
      <c r="J7" s="67">
        <v>8452</v>
      </c>
      <c r="K7" s="67">
        <v>8438</v>
      </c>
    </row>
    <row r="8" spans="1:11" ht="46.5" thickTop="1" thickBot="1" x14ac:dyDescent="0.3">
      <c r="A8" s="69" t="s">
        <v>248</v>
      </c>
      <c r="B8" s="74" t="s">
        <v>229</v>
      </c>
      <c r="C8" s="56">
        <v>30</v>
      </c>
      <c r="D8" s="56">
        <v>92</v>
      </c>
      <c r="E8" s="56">
        <v>522</v>
      </c>
      <c r="F8" s="56" t="s">
        <v>19</v>
      </c>
      <c r="G8" s="69" t="s">
        <v>161</v>
      </c>
      <c r="H8" s="66">
        <v>3043637943</v>
      </c>
      <c r="I8" s="66">
        <v>2976055824</v>
      </c>
      <c r="J8" s="67">
        <v>14</v>
      </c>
      <c r="K8" s="67">
        <v>13</v>
      </c>
    </row>
    <row r="9" spans="1:11" ht="16.5" thickTop="1" thickBot="1" x14ac:dyDescent="0.3">
      <c r="A9" s="69"/>
      <c r="B9" s="74"/>
      <c r="C9" s="56"/>
      <c r="D9" s="56"/>
      <c r="E9" s="56"/>
      <c r="F9" s="56"/>
      <c r="G9" s="69"/>
      <c r="H9" s="91">
        <f t="shared" ref="H9:K9" si="0">SUM(H7:H8)</f>
        <v>4348054204</v>
      </c>
      <c r="I9" s="91">
        <f t="shared" si="0"/>
        <v>4279351824</v>
      </c>
      <c r="J9" s="92">
        <f t="shared" si="0"/>
        <v>8466</v>
      </c>
      <c r="K9" s="92">
        <f t="shared" si="0"/>
        <v>8451</v>
      </c>
    </row>
    <row r="10" spans="1:11" ht="46.5" thickTop="1" thickBot="1" x14ac:dyDescent="0.3">
      <c r="A10" s="69" t="s">
        <v>248</v>
      </c>
      <c r="B10" s="74" t="s">
        <v>230</v>
      </c>
      <c r="C10" s="56">
        <v>30</v>
      </c>
      <c r="D10" s="56">
        <v>92</v>
      </c>
      <c r="E10" s="56">
        <v>522</v>
      </c>
      <c r="F10" s="56" t="s">
        <v>19</v>
      </c>
      <c r="G10" s="69" t="s">
        <v>165</v>
      </c>
      <c r="H10" s="66">
        <v>3539094684</v>
      </c>
      <c r="I10" s="66">
        <v>919589893</v>
      </c>
      <c r="J10" s="67">
        <v>20</v>
      </c>
      <c r="K10" s="67">
        <v>5</v>
      </c>
    </row>
    <row r="11" spans="1:11" ht="46.5" thickTop="1" thickBot="1" x14ac:dyDescent="0.3">
      <c r="A11" s="69" t="s">
        <v>248</v>
      </c>
      <c r="B11" s="74" t="s">
        <v>230</v>
      </c>
      <c r="C11" s="56">
        <v>30</v>
      </c>
      <c r="D11" s="56">
        <v>92</v>
      </c>
      <c r="E11" s="56">
        <v>522</v>
      </c>
      <c r="F11" s="56" t="s">
        <v>19</v>
      </c>
      <c r="G11" s="69" t="s">
        <v>161</v>
      </c>
      <c r="H11" s="66">
        <v>2792000000</v>
      </c>
      <c r="I11" s="66">
        <v>2635041447</v>
      </c>
      <c r="J11" s="67">
        <v>40</v>
      </c>
      <c r="K11" s="67">
        <v>38</v>
      </c>
    </row>
    <row r="12" spans="1:11" ht="46.5" thickTop="1" thickBot="1" x14ac:dyDescent="0.3">
      <c r="A12" s="69" t="s">
        <v>248</v>
      </c>
      <c r="B12" s="74" t="s">
        <v>230</v>
      </c>
      <c r="C12" s="56">
        <v>30</v>
      </c>
      <c r="D12" s="56">
        <v>92</v>
      </c>
      <c r="E12" s="56">
        <v>522</v>
      </c>
      <c r="F12" s="56" t="s">
        <v>19</v>
      </c>
      <c r="G12" s="69" t="s">
        <v>162</v>
      </c>
      <c r="H12" s="66">
        <v>800000000</v>
      </c>
      <c r="I12" s="66">
        <v>467890574</v>
      </c>
      <c r="J12" s="67">
        <v>10</v>
      </c>
      <c r="K12" s="67">
        <v>6</v>
      </c>
    </row>
    <row r="13" spans="1:11" ht="46.5" thickTop="1" thickBot="1" x14ac:dyDescent="0.3">
      <c r="A13" s="69" t="s">
        <v>248</v>
      </c>
      <c r="B13" s="74" t="s">
        <v>230</v>
      </c>
      <c r="C13" s="56">
        <v>30</v>
      </c>
      <c r="D13" s="56">
        <v>92</v>
      </c>
      <c r="E13" s="56">
        <v>522</v>
      </c>
      <c r="F13" s="56" t="s">
        <v>19</v>
      </c>
      <c r="G13" s="69" t="s">
        <v>176</v>
      </c>
      <c r="H13" s="66">
        <v>400000000</v>
      </c>
      <c r="I13" s="66">
        <v>94585583</v>
      </c>
      <c r="J13" s="67">
        <v>15</v>
      </c>
      <c r="K13" s="67">
        <v>4</v>
      </c>
    </row>
    <row r="14" spans="1:11" ht="31.5" thickTop="1" thickBot="1" x14ac:dyDescent="0.3">
      <c r="A14" s="69" t="s">
        <v>248</v>
      </c>
      <c r="B14" s="74" t="s">
        <v>230</v>
      </c>
      <c r="C14" s="56">
        <v>30</v>
      </c>
      <c r="D14" s="56">
        <v>92</v>
      </c>
      <c r="E14" s="56">
        <v>534</v>
      </c>
      <c r="F14" s="56" t="s">
        <v>133</v>
      </c>
      <c r="G14" s="69" t="s">
        <v>183</v>
      </c>
      <c r="H14" s="66">
        <v>72000000</v>
      </c>
      <c r="I14" s="66">
        <v>8713500</v>
      </c>
      <c r="J14" s="67">
        <v>12</v>
      </c>
      <c r="K14" s="67">
        <v>2</v>
      </c>
    </row>
    <row r="15" spans="1:11" ht="31.5" thickTop="1" thickBot="1" x14ac:dyDescent="0.3">
      <c r="A15" s="69" t="s">
        <v>248</v>
      </c>
      <c r="B15" s="74" t="s">
        <v>230</v>
      </c>
      <c r="C15" s="56">
        <v>30</v>
      </c>
      <c r="D15" s="56">
        <v>92</v>
      </c>
      <c r="E15" s="56">
        <v>541</v>
      </c>
      <c r="F15" s="56" t="s">
        <v>136</v>
      </c>
      <c r="G15" s="69" t="s">
        <v>166</v>
      </c>
      <c r="H15" s="66">
        <v>408000000</v>
      </c>
      <c r="I15" s="66">
        <v>0</v>
      </c>
      <c r="J15" s="67">
        <v>3000</v>
      </c>
      <c r="K15" s="67">
        <v>0</v>
      </c>
    </row>
    <row r="16" spans="1:11" ht="31.5" thickTop="1" thickBot="1" x14ac:dyDescent="0.3">
      <c r="A16" s="69" t="s">
        <v>248</v>
      </c>
      <c r="B16" s="74" t="s">
        <v>230</v>
      </c>
      <c r="C16" s="56">
        <v>30</v>
      </c>
      <c r="D16" s="56">
        <v>92</v>
      </c>
      <c r="E16" s="56">
        <v>541</v>
      </c>
      <c r="F16" s="56" t="s">
        <v>136</v>
      </c>
      <c r="G16" s="69" t="s">
        <v>167</v>
      </c>
      <c r="H16" s="66">
        <v>300000000</v>
      </c>
      <c r="I16" s="66">
        <v>0</v>
      </c>
      <c r="J16" s="67">
        <v>3000</v>
      </c>
      <c r="K16" s="67">
        <v>0</v>
      </c>
    </row>
    <row r="17" spans="1:11" ht="16.5" thickTop="1" thickBot="1" x14ac:dyDescent="0.3">
      <c r="A17" s="69"/>
      <c r="B17" s="74"/>
      <c r="C17" s="56"/>
      <c r="D17" s="56"/>
      <c r="E17" s="56"/>
      <c r="F17" s="56"/>
      <c r="G17" s="69"/>
      <c r="H17" s="91">
        <f t="shared" ref="H17:K17" si="1">SUM(H10:H16)</f>
        <v>8311094684</v>
      </c>
      <c r="I17" s="91">
        <f t="shared" si="1"/>
        <v>4125820997</v>
      </c>
      <c r="J17" s="92">
        <f t="shared" si="1"/>
        <v>6097</v>
      </c>
      <c r="K17" s="92">
        <f t="shared" si="1"/>
        <v>55</v>
      </c>
    </row>
    <row r="18" spans="1:11" ht="46.5" thickTop="1" thickBot="1" x14ac:dyDescent="0.3">
      <c r="A18" s="69" t="s">
        <v>248</v>
      </c>
      <c r="B18" s="74" t="s">
        <v>231</v>
      </c>
      <c r="C18" s="56">
        <v>30</v>
      </c>
      <c r="D18" s="56">
        <v>92</v>
      </c>
      <c r="E18" s="56">
        <v>522</v>
      </c>
      <c r="F18" s="56" t="s">
        <v>19</v>
      </c>
      <c r="G18" s="69" t="s">
        <v>165</v>
      </c>
      <c r="H18" s="66">
        <v>4335000000</v>
      </c>
      <c r="I18" s="66">
        <v>4134523995</v>
      </c>
      <c r="J18" s="67">
        <v>22</v>
      </c>
      <c r="K18" s="67">
        <v>22</v>
      </c>
    </row>
    <row r="19" spans="1:11" ht="46.5" thickTop="1" thickBot="1" x14ac:dyDescent="0.3">
      <c r="A19" s="69" t="s">
        <v>248</v>
      </c>
      <c r="B19" s="74" t="s">
        <v>231</v>
      </c>
      <c r="C19" s="56">
        <v>30</v>
      </c>
      <c r="D19" s="56">
        <v>92</v>
      </c>
      <c r="E19" s="56">
        <v>522</v>
      </c>
      <c r="F19" s="56" t="s">
        <v>19</v>
      </c>
      <c r="G19" s="69" t="s">
        <v>162</v>
      </c>
      <c r="H19" s="66">
        <v>80000000</v>
      </c>
      <c r="I19" s="66">
        <v>80000000</v>
      </c>
      <c r="J19" s="67">
        <v>1</v>
      </c>
      <c r="K19" s="67">
        <v>1</v>
      </c>
    </row>
    <row r="20" spans="1:11" ht="46.5" thickTop="1" thickBot="1" x14ac:dyDescent="0.3">
      <c r="A20" s="69" t="s">
        <v>248</v>
      </c>
      <c r="B20" s="74" t="s">
        <v>231</v>
      </c>
      <c r="C20" s="56">
        <v>30</v>
      </c>
      <c r="D20" s="56">
        <v>92</v>
      </c>
      <c r="E20" s="56">
        <v>522</v>
      </c>
      <c r="F20" s="56" t="s">
        <v>19</v>
      </c>
      <c r="G20" s="69" t="s">
        <v>158</v>
      </c>
      <c r="H20" s="66">
        <v>244000000</v>
      </c>
      <c r="I20" s="66">
        <v>218119950</v>
      </c>
      <c r="J20" s="67">
        <v>1</v>
      </c>
      <c r="K20" s="67">
        <v>1</v>
      </c>
    </row>
    <row r="21" spans="1:11" ht="46.5" thickTop="1" thickBot="1" x14ac:dyDescent="0.3">
      <c r="A21" s="69" t="s">
        <v>248</v>
      </c>
      <c r="B21" s="74" t="s">
        <v>231</v>
      </c>
      <c r="C21" s="56">
        <v>30</v>
      </c>
      <c r="D21" s="56">
        <v>92</v>
      </c>
      <c r="E21" s="56">
        <v>541</v>
      </c>
      <c r="F21" s="56" t="s">
        <v>136</v>
      </c>
      <c r="G21" s="69" t="s">
        <v>198</v>
      </c>
      <c r="H21" s="66">
        <v>61000000</v>
      </c>
      <c r="I21" s="66">
        <v>41630244</v>
      </c>
      <c r="J21" s="67">
        <v>20</v>
      </c>
      <c r="K21" s="67">
        <v>14</v>
      </c>
    </row>
    <row r="22" spans="1:11" ht="16.5" thickTop="1" thickBot="1" x14ac:dyDescent="0.3">
      <c r="A22" s="69"/>
      <c r="B22" s="74"/>
      <c r="C22" s="56"/>
      <c r="D22" s="56"/>
      <c r="E22" s="56"/>
      <c r="F22" s="56"/>
      <c r="G22" s="69"/>
      <c r="H22" s="91">
        <f t="shared" ref="H22:K22" si="2">SUM(H18:H21)</f>
        <v>4720000000</v>
      </c>
      <c r="I22" s="91">
        <f t="shared" si="2"/>
        <v>4474274189</v>
      </c>
      <c r="J22" s="92">
        <f t="shared" si="2"/>
        <v>44</v>
      </c>
      <c r="K22" s="92">
        <f t="shared" si="2"/>
        <v>38</v>
      </c>
    </row>
    <row r="23" spans="1:11" ht="46.5" thickTop="1" thickBot="1" x14ac:dyDescent="0.3">
      <c r="A23" s="69" t="s">
        <v>248</v>
      </c>
      <c r="B23" s="74" t="s">
        <v>232</v>
      </c>
      <c r="C23" s="56">
        <v>30</v>
      </c>
      <c r="D23" s="56">
        <v>92</v>
      </c>
      <c r="E23" s="56">
        <v>522</v>
      </c>
      <c r="F23" s="56" t="s">
        <v>19</v>
      </c>
      <c r="G23" s="69" t="s">
        <v>161</v>
      </c>
      <c r="H23" s="66">
        <v>708890650</v>
      </c>
      <c r="I23" s="66">
        <v>708940650</v>
      </c>
      <c r="J23" s="67">
        <v>25</v>
      </c>
      <c r="K23" s="67">
        <v>25</v>
      </c>
    </row>
    <row r="24" spans="1:11" ht="46.5" thickTop="1" thickBot="1" x14ac:dyDescent="0.3">
      <c r="A24" s="69" t="s">
        <v>248</v>
      </c>
      <c r="B24" s="74" t="s">
        <v>232</v>
      </c>
      <c r="C24" s="56">
        <v>30</v>
      </c>
      <c r="D24" s="56">
        <v>92</v>
      </c>
      <c r="E24" s="56">
        <v>522</v>
      </c>
      <c r="F24" s="56" t="s">
        <v>19</v>
      </c>
      <c r="G24" s="69" t="s">
        <v>163</v>
      </c>
      <c r="H24" s="66">
        <v>220014334</v>
      </c>
      <c r="I24" s="66">
        <v>177202500</v>
      </c>
      <c r="J24" s="67">
        <v>356</v>
      </c>
      <c r="K24" s="67">
        <v>284</v>
      </c>
    </row>
    <row r="25" spans="1:11" ht="46.5" thickTop="1" thickBot="1" x14ac:dyDescent="0.3">
      <c r="A25" s="69" t="s">
        <v>248</v>
      </c>
      <c r="B25" s="74" t="s">
        <v>232</v>
      </c>
      <c r="C25" s="56">
        <v>30</v>
      </c>
      <c r="D25" s="56">
        <v>92</v>
      </c>
      <c r="E25" s="56">
        <v>522</v>
      </c>
      <c r="F25" s="56" t="s">
        <v>19</v>
      </c>
      <c r="G25" s="69" t="s">
        <v>158</v>
      </c>
      <c r="H25" s="66">
        <v>122065560</v>
      </c>
      <c r="I25" s="66">
        <v>122065560</v>
      </c>
      <c r="J25" s="67">
        <v>1</v>
      </c>
      <c r="K25" s="67">
        <v>1</v>
      </c>
    </row>
    <row r="26" spans="1:11" ht="31.5" thickTop="1" thickBot="1" x14ac:dyDescent="0.3">
      <c r="A26" s="69" t="s">
        <v>248</v>
      </c>
      <c r="B26" s="74" t="s">
        <v>232</v>
      </c>
      <c r="C26" s="56">
        <v>30</v>
      </c>
      <c r="D26" s="56">
        <v>92</v>
      </c>
      <c r="E26" s="56">
        <v>541</v>
      </c>
      <c r="F26" s="56" t="s">
        <v>136</v>
      </c>
      <c r="G26" s="69" t="s">
        <v>166</v>
      </c>
      <c r="H26" s="66">
        <v>124000000</v>
      </c>
      <c r="I26" s="66">
        <v>102425000</v>
      </c>
      <c r="J26" s="67">
        <v>555</v>
      </c>
      <c r="K26" s="67">
        <v>555</v>
      </c>
    </row>
    <row r="27" spans="1:11" ht="31.5" thickTop="1" thickBot="1" x14ac:dyDescent="0.3">
      <c r="A27" s="69" t="s">
        <v>248</v>
      </c>
      <c r="B27" s="74" t="s">
        <v>232</v>
      </c>
      <c r="C27" s="56">
        <v>30</v>
      </c>
      <c r="D27" s="56">
        <v>92</v>
      </c>
      <c r="E27" s="56">
        <v>541</v>
      </c>
      <c r="F27" s="56" t="s">
        <v>136</v>
      </c>
      <c r="G27" s="69" t="s">
        <v>167</v>
      </c>
      <c r="H27" s="66">
        <v>82000000</v>
      </c>
      <c r="I27" s="66">
        <v>80475000</v>
      </c>
      <c r="J27" s="67">
        <v>555</v>
      </c>
      <c r="K27" s="67">
        <v>555</v>
      </c>
    </row>
    <row r="28" spans="1:11" ht="16.5" thickTop="1" thickBot="1" x14ac:dyDescent="0.3">
      <c r="A28" s="69"/>
      <c r="B28" s="74"/>
      <c r="C28" s="56"/>
      <c r="D28" s="56"/>
      <c r="E28" s="56"/>
      <c r="F28" s="56"/>
      <c r="G28" s="69"/>
      <c r="H28" s="91">
        <f t="shared" ref="H28:K28" si="3">SUM(H23:H27)</f>
        <v>1256970544</v>
      </c>
      <c r="I28" s="91">
        <f t="shared" si="3"/>
        <v>1191108710</v>
      </c>
      <c r="J28" s="92">
        <f t="shared" si="3"/>
        <v>1492</v>
      </c>
      <c r="K28" s="92">
        <f t="shared" si="3"/>
        <v>1420</v>
      </c>
    </row>
    <row r="29" spans="1:11" ht="31.5" thickTop="1" thickBot="1" x14ac:dyDescent="0.3">
      <c r="A29" s="69" t="s">
        <v>248</v>
      </c>
      <c r="B29" s="74" t="s">
        <v>233</v>
      </c>
      <c r="C29" s="56">
        <v>30</v>
      </c>
      <c r="D29" s="56">
        <v>92</v>
      </c>
      <c r="E29" s="56">
        <v>521</v>
      </c>
      <c r="F29" s="56" t="s">
        <v>132</v>
      </c>
      <c r="G29" s="69" t="s">
        <v>194</v>
      </c>
      <c r="H29" s="66">
        <v>1300233062</v>
      </c>
      <c r="I29" s="66">
        <v>0</v>
      </c>
      <c r="J29" s="67">
        <v>26000</v>
      </c>
      <c r="K29" s="67">
        <v>0</v>
      </c>
    </row>
    <row r="30" spans="1:11" ht="46.5" thickTop="1" thickBot="1" x14ac:dyDescent="0.3">
      <c r="A30" s="69" t="s">
        <v>248</v>
      </c>
      <c r="B30" s="74" t="s">
        <v>233</v>
      </c>
      <c r="C30" s="56">
        <v>30</v>
      </c>
      <c r="D30" s="56">
        <v>92</v>
      </c>
      <c r="E30" s="56">
        <v>522</v>
      </c>
      <c r="F30" s="56" t="s">
        <v>19</v>
      </c>
      <c r="G30" s="69" t="s">
        <v>165</v>
      </c>
      <c r="H30" s="66">
        <v>1481877143</v>
      </c>
      <c r="I30" s="66">
        <v>801645335</v>
      </c>
      <c r="J30" s="67">
        <v>10</v>
      </c>
      <c r="K30" s="67">
        <v>6</v>
      </c>
    </row>
    <row r="31" spans="1:11" ht="46.5" thickTop="1" thickBot="1" x14ac:dyDescent="0.3">
      <c r="A31" s="69" t="s">
        <v>248</v>
      </c>
      <c r="B31" s="74" t="s">
        <v>233</v>
      </c>
      <c r="C31" s="56">
        <v>30</v>
      </c>
      <c r="D31" s="56">
        <v>92</v>
      </c>
      <c r="E31" s="56">
        <v>522</v>
      </c>
      <c r="F31" s="56" t="s">
        <v>19</v>
      </c>
      <c r="G31" s="69" t="s">
        <v>161</v>
      </c>
      <c r="H31" s="66">
        <v>1320000000</v>
      </c>
      <c r="I31" s="66">
        <v>883412867</v>
      </c>
      <c r="J31" s="67">
        <v>13</v>
      </c>
      <c r="K31" s="67">
        <v>9</v>
      </c>
    </row>
    <row r="32" spans="1:11" ht="46.5" thickTop="1" thickBot="1" x14ac:dyDescent="0.3">
      <c r="A32" s="69" t="s">
        <v>248</v>
      </c>
      <c r="B32" s="74" t="s">
        <v>233</v>
      </c>
      <c r="C32" s="56">
        <v>30</v>
      </c>
      <c r="D32" s="56">
        <v>92</v>
      </c>
      <c r="E32" s="56">
        <v>522</v>
      </c>
      <c r="F32" s="56" t="s">
        <v>19</v>
      </c>
      <c r="G32" s="69" t="s">
        <v>162</v>
      </c>
      <c r="H32" s="66">
        <v>65000000</v>
      </c>
      <c r="I32" s="66">
        <v>64119656</v>
      </c>
      <c r="J32" s="67">
        <v>1</v>
      </c>
      <c r="K32" s="67">
        <v>1</v>
      </c>
    </row>
    <row r="33" spans="1:11" ht="46.5" thickTop="1" thickBot="1" x14ac:dyDescent="0.3">
      <c r="A33" s="69" t="s">
        <v>248</v>
      </c>
      <c r="B33" s="74" t="s">
        <v>233</v>
      </c>
      <c r="C33" s="56">
        <v>30</v>
      </c>
      <c r="D33" s="56">
        <v>92</v>
      </c>
      <c r="E33" s="56">
        <v>522</v>
      </c>
      <c r="F33" s="56" t="s">
        <v>19</v>
      </c>
      <c r="G33" s="69" t="s">
        <v>176</v>
      </c>
      <c r="H33" s="66">
        <v>180000000</v>
      </c>
      <c r="I33" s="66">
        <v>89548675</v>
      </c>
      <c r="J33" s="67">
        <v>2</v>
      </c>
      <c r="K33" s="67">
        <v>1</v>
      </c>
    </row>
    <row r="34" spans="1:11" ht="46.5" thickTop="1" thickBot="1" x14ac:dyDescent="0.3">
      <c r="A34" s="69" t="s">
        <v>248</v>
      </c>
      <c r="B34" s="74" t="s">
        <v>233</v>
      </c>
      <c r="C34" s="56">
        <v>30</v>
      </c>
      <c r="D34" s="56">
        <v>92</v>
      </c>
      <c r="E34" s="56">
        <v>522</v>
      </c>
      <c r="F34" s="56" t="s">
        <v>19</v>
      </c>
      <c r="G34" s="69" t="s">
        <v>163</v>
      </c>
      <c r="H34" s="66">
        <v>71000000</v>
      </c>
      <c r="I34" s="66">
        <v>70511450</v>
      </c>
      <c r="J34" s="67">
        <v>102</v>
      </c>
      <c r="K34" s="67">
        <v>102</v>
      </c>
    </row>
    <row r="35" spans="1:11" ht="46.5" thickTop="1" thickBot="1" x14ac:dyDescent="0.3">
      <c r="A35" s="69" t="s">
        <v>248</v>
      </c>
      <c r="B35" s="74" t="s">
        <v>233</v>
      </c>
      <c r="C35" s="56">
        <v>30</v>
      </c>
      <c r="D35" s="56">
        <v>92</v>
      </c>
      <c r="E35" s="56">
        <v>522</v>
      </c>
      <c r="F35" s="56" t="s">
        <v>19</v>
      </c>
      <c r="G35" s="69" t="s">
        <v>158</v>
      </c>
      <c r="H35" s="66">
        <v>180000000</v>
      </c>
      <c r="I35" s="66">
        <v>178223755</v>
      </c>
      <c r="J35" s="67">
        <v>1</v>
      </c>
      <c r="K35" s="67">
        <v>1</v>
      </c>
    </row>
    <row r="36" spans="1:11" ht="31.5" thickTop="1" thickBot="1" x14ac:dyDescent="0.3">
      <c r="A36" s="69" t="s">
        <v>248</v>
      </c>
      <c r="B36" s="74" t="s">
        <v>233</v>
      </c>
      <c r="C36" s="56">
        <v>30</v>
      </c>
      <c r="D36" s="56">
        <v>92</v>
      </c>
      <c r="E36" s="56">
        <v>534</v>
      </c>
      <c r="F36" s="56" t="s">
        <v>133</v>
      </c>
      <c r="G36" s="69" t="s">
        <v>197</v>
      </c>
      <c r="H36" s="66">
        <v>50000000</v>
      </c>
      <c r="I36" s="66">
        <v>15307500</v>
      </c>
      <c r="J36" s="67">
        <v>40</v>
      </c>
      <c r="K36" s="67">
        <v>12</v>
      </c>
    </row>
    <row r="37" spans="1:11" ht="31.5" thickTop="1" thickBot="1" x14ac:dyDescent="0.3">
      <c r="A37" s="69" t="s">
        <v>248</v>
      </c>
      <c r="B37" s="74" t="s">
        <v>233</v>
      </c>
      <c r="C37" s="56">
        <v>30</v>
      </c>
      <c r="D37" s="56">
        <v>92</v>
      </c>
      <c r="E37" s="56">
        <v>541</v>
      </c>
      <c r="F37" s="56" t="s">
        <v>136</v>
      </c>
      <c r="G37" s="69" t="s">
        <v>167</v>
      </c>
      <c r="H37" s="66">
        <v>50000000</v>
      </c>
      <c r="I37" s="66">
        <v>2400000</v>
      </c>
      <c r="J37" s="67">
        <v>70</v>
      </c>
      <c r="K37" s="67">
        <v>4</v>
      </c>
    </row>
    <row r="38" spans="1:11" ht="91.5" thickTop="1" thickBot="1" x14ac:dyDescent="0.3">
      <c r="A38" s="69" t="s">
        <v>248</v>
      </c>
      <c r="B38" s="74" t="s">
        <v>233</v>
      </c>
      <c r="C38" s="56">
        <v>30</v>
      </c>
      <c r="D38" s="56">
        <v>92</v>
      </c>
      <c r="E38" s="56">
        <v>980</v>
      </c>
      <c r="F38" s="56" t="s">
        <v>135</v>
      </c>
      <c r="G38" s="69" t="s">
        <v>159</v>
      </c>
      <c r="H38" s="66">
        <v>156000000</v>
      </c>
      <c r="I38" s="66">
        <v>155583993</v>
      </c>
      <c r="J38" s="67">
        <v>100</v>
      </c>
      <c r="K38" s="67">
        <v>100</v>
      </c>
    </row>
    <row r="39" spans="1:11" ht="16.5" thickTop="1" thickBot="1" x14ac:dyDescent="0.3">
      <c r="A39" s="69"/>
      <c r="B39" s="74"/>
      <c r="C39" s="56"/>
      <c r="D39" s="56"/>
      <c r="E39" s="56"/>
      <c r="F39" s="56"/>
      <c r="G39" s="69"/>
      <c r="H39" s="91">
        <f t="shared" ref="H39:K39" si="4">SUM(H29:H38)</f>
        <v>4854110205</v>
      </c>
      <c r="I39" s="91">
        <f t="shared" si="4"/>
        <v>2260753231</v>
      </c>
      <c r="J39" s="92">
        <f t="shared" si="4"/>
        <v>26339</v>
      </c>
      <c r="K39" s="92">
        <f t="shared" si="4"/>
        <v>236</v>
      </c>
    </row>
    <row r="40" spans="1:11" ht="31.5" thickTop="1" thickBot="1" x14ac:dyDescent="0.3">
      <c r="A40" s="69" t="s">
        <v>248</v>
      </c>
      <c r="B40" s="74" t="s">
        <v>234</v>
      </c>
      <c r="C40" s="56">
        <v>30</v>
      </c>
      <c r="D40" s="56">
        <v>92</v>
      </c>
      <c r="E40" s="56">
        <v>521</v>
      </c>
      <c r="F40" s="56" t="s">
        <v>132</v>
      </c>
      <c r="G40" s="69" t="s">
        <v>194</v>
      </c>
      <c r="H40" s="66">
        <v>1155000000</v>
      </c>
      <c r="I40" s="66">
        <v>1134920100</v>
      </c>
      <c r="J40" s="67">
        <v>14450</v>
      </c>
      <c r="K40" s="67">
        <v>14100</v>
      </c>
    </row>
    <row r="41" spans="1:11" ht="46.5" thickTop="1" thickBot="1" x14ac:dyDescent="0.3">
      <c r="A41" s="69" t="s">
        <v>248</v>
      </c>
      <c r="B41" s="74" t="s">
        <v>234</v>
      </c>
      <c r="C41" s="56">
        <v>30</v>
      </c>
      <c r="D41" s="56">
        <v>92</v>
      </c>
      <c r="E41" s="56">
        <v>522</v>
      </c>
      <c r="F41" s="56" t="s">
        <v>19</v>
      </c>
      <c r="G41" s="69" t="s">
        <v>165</v>
      </c>
      <c r="H41" s="66">
        <v>2719259429</v>
      </c>
      <c r="I41" s="66">
        <v>1845184566</v>
      </c>
      <c r="J41" s="67">
        <v>22</v>
      </c>
      <c r="K41" s="67">
        <v>15</v>
      </c>
    </row>
    <row r="42" spans="1:11" ht="46.5" thickTop="1" thickBot="1" x14ac:dyDescent="0.3">
      <c r="A42" s="69" t="s">
        <v>248</v>
      </c>
      <c r="B42" s="74" t="s">
        <v>234</v>
      </c>
      <c r="C42" s="56">
        <v>30</v>
      </c>
      <c r="D42" s="56">
        <v>92</v>
      </c>
      <c r="E42" s="56">
        <v>522</v>
      </c>
      <c r="F42" s="56" t="s">
        <v>19</v>
      </c>
      <c r="G42" s="69" t="s">
        <v>161</v>
      </c>
      <c r="H42" s="66">
        <v>800000000</v>
      </c>
      <c r="I42" s="66">
        <v>658049734</v>
      </c>
      <c r="J42" s="67">
        <v>40</v>
      </c>
      <c r="K42" s="67">
        <v>32</v>
      </c>
    </row>
    <row r="43" spans="1:11" ht="46.5" thickTop="1" thickBot="1" x14ac:dyDescent="0.3">
      <c r="A43" s="69" t="s">
        <v>248</v>
      </c>
      <c r="B43" s="74" t="s">
        <v>234</v>
      </c>
      <c r="C43" s="56">
        <v>30</v>
      </c>
      <c r="D43" s="56">
        <v>92</v>
      </c>
      <c r="E43" s="56">
        <v>522</v>
      </c>
      <c r="F43" s="56" t="s">
        <v>19</v>
      </c>
      <c r="G43" s="69" t="s">
        <v>162</v>
      </c>
      <c r="H43" s="66">
        <v>600000000</v>
      </c>
      <c r="I43" s="66">
        <v>580052376</v>
      </c>
      <c r="J43" s="67">
        <v>10</v>
      </c>
      <c r="K43" s="67">
        <v>10</v>
      </c>
    </row>
    <row r="44" spans="1:11" ht="31.5" thickTop="1" thickBot="1" x14ac:dyDescent="0.3">
      <c r="A44" s="69" t="s">
        <v>248</v>
      </c>
      <c r="B44" s="74" t="s">
        <v>234</v>
      </c>
      <c r="C44" s="56">
        <v>30</v>
      </c>
      <c r="D44" s="56">
        <v>92</v>
      </c>
      <c r="E44" s="56">
        <v>534</v>
      </c>
      <c r="F44" s="56" t="s">
        <v>133</v>
      </c>
      <c r="G44" s="69" t="s">
        <v>183</v>
      </c>
      <c r="H44" s="66">
        <v>16000000</v>
      </c>
      <c r="I44" s="66">
        <v>2985040</v>
      </c>
      <c r="J44" s="67">
        <v>2</v>
      </c>
      <c r="K44" s="67">
        <v>1</v>
      </c>
    </row>
    <row r="45" spans="1:11" ht="31.5" thickTop="1" thickBot="1" x14ac:dyDescent="0.3">
      <c r="A45" s="69" t="s">
        <v>248</v>
      </c>
      <c r="B45" s="74" t="s">
        <v>234</v>
      </c>
      <c r="C45" s="56">
        <v>30</v>
      </c>
      <c r="D45" s="56">
        <v>92</v>
      </c>
      <c r="E45" s="56">
        <v>541</v>
      </c>
      <c r="F45" s="56" t="s">
        <v>136</v>
      </c>
      <c r="G45" s="69" t="s">
        <v>166</v>
      </c>
      <c r="H45" s="66">
        <v>61333335</v>
      </c>
      <c r="I45" s="66">
        <v>0</v>
      </c>
      <c r="J45" s="67">
        <v>430</v>
      </c>
      <c r="K45" s="67">
        <v>0</v>
      </c>
    </row>
    <row r="46" spans="1:11" ht="31.5" thickTop="1" thickBot="1" x14ac:dyDescent="0.3">
      <c r="A46" s="69" t="s">
        <v>248</v>
      </c>
      <c r="B46" s="74" t="s">
        <v>234</v>
      </c>
      <c r="C46" s="56">
        <v>30</v>
      </c>
      <c r="D46" s="56">
        <v>92</v>
      </c>
      <c r="E46" s="56">
        <v>541</v>
      </c>
      <c r="F46" s="56" t="s">
        <v>136</v>
      </c>
      <c r="G46" s="69" t="s">
        <v>167</v>
      </c>
      <c r="H46" s="66">
        <v>77333335</v>
      </c>
      <c r="I46" s="66">
        <v>0</v>
      </c>
      <c r="J46" s="67">
        <v>430</v>
      </c>
      <c r="K46" s="67">
        <v>0</v>
      </c>
    </row>
    <row r="47" spans="1:11" ht="16.5" thickTop="1" thickBot="1" x14ac:dyDescent="0.3">
      <c r="A47" s="69"/>
      <c r="B47" s="74"/>
      <c r="C47" s="56"/>
      <c r="D47" s="56"/>
      <c r="E47" s="56"/>
      <c r="F47" s="56"/>
      <c r="G47" s="69"/>
      <c r="H47" s="91">
        <f t="shared" ref="H47:K47" si="5">SUM(H40:H46)</f>
        <v>5428926099</v>
      </c>
      <c r="I47" s="91">
        <f t="shared" si="5"/>
        <v>4221191816</v>
      </c>
      <c r="J47" s="92">
        <f t="shared" si="5"/>
        <v>15384</v>
      </c>
      <c r="K47" s="92">
        <f t="shared" si="5"/>
        <v>14158</v>
      </c>
    </row>
    <row r="48" spans="1:11" ht="46.5" thickTop="1" thickBot="1" x14ac:dyDescent="0.3">
      <c r="A48" s="69" t="s">
        <v>248</v>
      </c>
      <c r="B48" s="74" t="s">
        <v>235</v>
      </c>
      <c r="C48" s="56">
        <v>30</v>
      </c>
      <c r="D48" s="56">
        <v>92</v>
      </c>
      <c r="E48" s="56">
        <v>522</v>
      </c>
      <c r="F48" s="56" t="s">
        <v>19</v>
      </c>
      <c r="G48" s="69" t="s">
        <v>165</v>
      </c>
      <c r="H48" s="66">
        <v>984474805</v>
      </c>
      <c r="I48" s="66">
        <v>984474805</v>
      </c>
      <c r="J48" s="67">
        <v>10</v>
      </c>
      <c r="K48" s="67">
        <v>10</v>
      </c>
    </row>
    <row r="49" spans="1:11" ht="46.5" thickTop="1" thickBot="1" x14ac:dyDescent="0.3">
      <c r="A49" s="69" t="s">
        <v>248</v>
      </c>
      <c r="B49" s="74" t="s">
        <v>235</v>
      </c>
      <c r="C49" s="56">
        <v>30</v>
      </c>
      <c r="D49" s="56">
        <v>92</v>
      </c>
      <c r="E49" s="56">
        <v>522</v>
      </c>
      <c r="F49" s="56" t="s">
        <v>19</v>
      </c>
      <c r="G49" s="69" t="s">
        <v>170</v>
      </c>
      <c r="H49" s="66">
        <v>600000000</v>
      </c>
      <c r="I49" s="66">
        <v>174322871</v>
      </c>
      <c r="J49" s="67">
        <v>1</v>
      </c>
      <c r="K49" s="67">
        <v>0</v>
      </c>
    </row>
    <row r="50" spans="1:11" ht="31.5" thickTop="1" thickBot="1" x14ac:dyDescent="0.3">
      <c r="A50" s="69" t="s">
        <v>248</v>
      </c>
      <c r="B50" s="74" t="s">
        <v>235</v>
      </c>
      <c r="C50" s="56">
        <v>30</v>
      </c>
      <c r="D50" s="56">
        <v>92</v>
      </c>
      <c r="E50" s="56">
        <v>541</v>
      </c>
      <c r="F50" s="56" t="s">
        <v>136</v>
      </c>
      <c r="G50" s="69" t="s">
        <v>190</v>
      </c>
      <c r="H50" s="66">
        <v>232881835</v>
      </c>
      <c r="I50" s="66">
        <v>232865076</v>
      </c>
      <c r="J50" s="67">
        <v>300</v>
      </c>
      <c r="K50" s="67">
        <v>300</v>
      </c>
    </row>
    <row r="51" spans="1:11" ht="91.5" thickTop="1" thickBot="1" x14ac:dyDescent="0.3">
      <c r="A51" s="69" t="s">
        <v>248</v>
      </c>
      <c r="B51" s="74" t="s">
        <v>235</v>
      </c>
      <c r="C51" s="56">
        <v>30</v>
      </c>
      <c r="D51" s="56">
        <v>92</v>
      </c>
      <c r="E51" s="56">
        <v>980</v>
      </c>
      <c r="F51" s="56" t="s">
        <v>135</v>
      </c>
      <c r="G51" s="69" t="s">
        <v>159</v>
      </c>
      <c r="H51" s="66">
        <v>100000000</v>
      </c>
      <c r="I51" s="66">
        <v>82701820</v>
      </c>
      <c r="J51" s="67">
        <v>100</v>
      </c>
      <c r="K51" s="67">
        <v>83</v>
      </c>
    </row>
    <row r="52" spans="1:11" ht="16.5" thickTop="1" thickBot="1" x14ac:dyDescent="0.3">
      <c r="A52" s="69"/>
      <c r="B52" s="74"/>
      <c r="C52" s="56"/>
      <c r="D52" s="56"/>
      <c r="E52" s="56"/>
      <c r="F52" s="56"/>
      <c r="G52" s="69"/>
      <c r="H52" s="91">
        <f t="shared" ref="H52:K52" si="6">SUM(H48:H51)</f>
        <v>1917356640</v>
      </c>
      <c r="I52" s="91">
        <f t="shared" si="6"/>
        <v>1474364572</v>
      </c>
      <c r="J52" s="92">
        <f t="shared" si="6"/>
        <v>411</v>
      </c>
      <c r="K52" s="92">
        <f t="shared" si="6"/>
        <v>393</v>
      </c>
    </row>
    <row r="53" spans="1:11" ht="46.5" thickTop="1" thickBot="1" x14ac:dyDescent="0.3">
      <c r="A53" s="69" t="s">
        <v>248</v>
      </c>
      <c r="B53" s="74" t="s">
        <v>236</v>
      </c>
      <c r="C53" s="56">
        <v>30</v>
      </c>
      <c r="D53" s="56">
        <v>92</v>
      </c>
      <c r="E53" s="56">
        <v>522</v>
      </c>
      <c r="F53" s="56" t="s">
        <v>19</v>
      </c>
      <c r="G53" s="69" t="s">
        <v>165</v>
      </c>
      <c r="H53" s="66">
        <v>11881630368</v>
      </c>
      <c r="I53" s="66">
        <v>6578481284</v>
      </c>
      <c r="J53" s="67">
        <v>112</v>
      </c>
      <c r="K53" s="67">
        <v>61</v>
      </c>
    </row>
    <row r="54" spans="1:11" ht="16.5" thickTop="1" thickBot="1" x14ac:dyDescent="0.3">
      <c r="A54" s="69"/>
      <c r="B54" s="74"/>
      <c r="C54" s="56"/>
      <c r="D54" s="56"/>
      <c r="E54" s="56"/>
      <c r="F54" s="56"/>
      <c r="G54" s="69"/>
      <c r="H54" s="91">
        <f t="shared" ref="H54:K54" si="7">SUM(H53)</f>
        <v>11881630368</v>
      </c>
      <c r="I54" s="91">
        <f t="shared" si="7"/>
        <v>6578481284</v>
      </c>
      <c r="J54" s="92">
        <f t="shared" si="7"/>
        <v>112</v>
      </c>
      <c r="K54" s="92">
        <f t="shared" si="7"/>
        <v>61</v>
      </c>
    </row>
    <row r="55" spans="1:11" ht="31.5" thickTop="1" thickBot="1" x14ac:dyDescent="0.3">
      <c r="A55" s="69" t="s">
        <v>248</v>
      </c>
      <c r="B55" s="74" t="s">
        <v>237</v>
      </c>
      <c r="C55" s="56">
        <v>30</v>
      </c>
      <c r="D55" s="56">
        <v>92</v>
      </c>
      <c r="E55" s="56">
        <v>521</v>
      </c>
      <c r="F55" s="56" t="s">
        <v>132</v>
      </c>
      <c r="G55" s="69" t="s">
        <v>194</v>
      </c>
      <c r="H55" s="66">
        <v>1170000000</v>
      </c>
      <c r="I55" s="66">
        <v>1139374850</v>
      </c>
      <c r="J55" s="67">
        <v>15000</v>
      </c>
      <c r="K55" s="67">
        <v>13251</v>
      </c>
    </row>
    <row r="56" spans="1:11" ht="46.5" thickTop="1" thickBot="1" x14ac:dyDescent="0.3">
      <c r="A56" s="69" t="s">
        <v>248</v>
      </c>
      <c r="B56" s="74" t="s">
        <v>237</v>
      </c>
      <c r="C56" s="56">
        <v>30</v>
      </c>
      <c r="D56" s="56">
        <v>92</v>
      </c>
      <c r="E56" s="56">
        <v>522</v>
      </c>
      <c r="F56" s="56" t="s">
        <v>19</v>
      </c>
      <c r="G56" s="69" t="s">
        <v>165</v>
      </c>
      <c r="H56" s="66">
        <v>1475910910</v>
      </c>
      <c r="I56" s="66">
        <v>609594526</v>
      </c>
      <c r="J56" s="67">
        <v>13</v>
      </c>
      <c r="K56" s="67">
        <v>5</v>
      </c>
    </row>
    <row r="57" spans="1:11" ht="46.5" thickTop="1" thickBot="1" x14ac:dyDescent="0.3">
      <c r="A57" s="69" t="s">
        <v>248</v>
      </c>
      <c r="B57" s="74" t="s">
        <v>237</v>
      </c>
      <c r="C57" s="56">
        <v>30</v>
      </c>
      <c r="D57" s="56">
        <v>92</v>
      </c>
      <c r="E57" s="56">
        <v>522</v>
      </c>
      <c r="F57" s="56" t="s">
        <v>19</v>
      </c>
      <c r="G57" s="69" t="s">
        <v>161</v>
      </c>
      <c r="H57" s="66">
        <v>1000000000</v>
      </c>
      <c r="I57" s="66">
        <v>875092378</v>
      </c>
      <c r="J57" s="67">
        <v>15</v>
      </c>
      <c r="K57" s="67">
        <v>12</v>
      </c>
    </row>
    <row r="58" spans="1:11" ht="46.5" thickTop="1" thickBot="1" x14ac:dyDescent="0.3">
      <c r="A58" s="69" t="s">
        <v>248</v>
      </c>
      <c r="B58" s="74" t="s">
        <v>237</v>
      </c>
      <c r="C58" s="56">
        <v>30</v>
      </c>
      <c r="D58" s="56">
        <v>92</v>
      </c>
      <c r="E58" s="56">
        <v>522</v>
      </c>
      <c r="F58" s="56" t="s">
        <v>19</v>
      </c>
      <c r="G58" s="69" t="s">
        <v>162</v>
      </c>
      <c r="H58" s="66">
        <v>1251864738</v>
      </c>
      <c r="I58" s="66">
        <v>703517325</v>
      </c>
      <c r="J58" s="67">
        <v>12</v>
      </c>
      <c r="K58" s="67">
        <v>8</v>
      </c>
    </row>
    <row r="59" spans="1:11" ht="46.5" thickTop="1" thickBot="1" x14ac:dyDescent="0.3">
      <c r="A59" s="69" t="s">
        <v>248</v>
      </c>
      <c r="B59" s="74" t="s">
        <v>237</v>
      </c>
      <c r="C59" s="56">
        <v>30</v>
      </c>
      <c r="D59" s="56">
        <v>92</v>
      </c>
      <c r="E59" s="56">
        <v>522</v>
      </c>
      <c r="F59" s="56" t="s">
        <v>19</v>
      </c>
      <c r="G59" s="69" t="s">
        <v>176</v>
      </c>
      <c r="H59" s="66">
        <v>800000000</v>
      </c>
      <c r="I59" s="66">
        <v>99967824</v>
      </c>
      <c r="J59" s="67">
        <v>8</v>
      </c>
      <c r="K59" s="67">
        <v>1</v>
      </c>
    </row>
    <row r="60" spans="1:11" ht="31.5" thickTop="1" thickBot="1" x14ac:dyDescent="0.3">
      <c r="A60" s="69" t="s">
        <v>248</v>
      </c>
      <c r="B60" s="69" t="s">
        <v>237</v>
      </c>
      <c r="C60" s="69">
        <v>30</v>
      </c>
      <c r="D60" s="69">
        <v>92</v>
      </c>
      <c r="E60" s="69">
        <v>541</v>
      </c>
      <c r="F60" s="69" t="s">
        <v>136</v>
      </c>
      <c r="G60" s="69" t="s">
        <v>166</v>
      </c>
      <c r="H60" s="72">
        <v>80000000</v>
      </c>
      <c r="I60" s="72">
        <v>0</v>
      </c>
      <c r="J60" s="72">
        <v>320</v>
      </c>
      <c r="K60" s="67">
        <v>0</v>
      </c>
    </row>
    <row r="61" spans="1:11" ht="31.5" thickTop="1" thickBot="1" x14ac:dyDescent="0.3">
      <c r="A61" s="69" t="s">
        <v>248</v>
      </c>
      <c r="B61" s="69" t="s">
        <v>237</v>
      </c>
      <c r="C61" s="69">
        <v>30</v>
      </c>
      <c r="D61" s="69">
        <v>92</v>
      </c>
      <c r="E61" s="69">
        <v>541</v>
      </c>
      <c r="F61" s="69" t="s">
        <v>136</v>
      </c>
      <c r="G61" s="69" t="s">
        <v>167</v>
      </c>
      <c r="H61" s="72">
        <v>550000000</v>
      </c>
      <c r="I61" s="72">
        <v>7800000</v>
      </c>
      <c r="J61" s="72">
        <v>2200</v>
      </c>
      <c r="K61" s="67">
        <v>39</v>
      </c>
    </row>
    <row r="62" spans="1:11" ht="91.5" thickTop="1" thickBot="1" x14ac:dyDescent="0.3">
      <c r="A62" s="69" t="s">
        <v>248</v>
      </c>
      <c r="B62" s="69" t="s">
        <v>237</v>
      </c>
      <c r="C62" s="69">
        <v>30</v>
      </c>
      <c r="D62" s="69">
        <v>92</v>
      </c>
      <c r="E62" s="69">
        <v>980</v>
      </c>
      <c r="F62" s="69" t="s">
        <v>135</v>
      </c>
      <c r="G62" s="69" t="s">
        <v>159</v>
      </c>
      <c r="H62" s="72">
        <v>100000000</v>
      </c>
      <c r="I62" s="72">
        <v>82613694</v>
      </c>
      <c r="J62" s="72">
        <v>100</v>
      </c>
      <c r="K62" s="67">
        <v>100</v>
      </c>
    </row>
    <row r="63" spans="1:11" ht="16.5" thickTop="1" thickBot="1" x14ac:dyDescent="0.3">
      <c r="A63" s="69"/>
      <c r="B63" s="69"/>
      <c r="C63" s="69"/>
      <c r="D63" s="69"/>
      <c r="E63" s="69"/>
      <c r="F63" s="69"/>
      <c r="G63" s="69"/>
      <c r="H63" s="93">
        <f t="shared" ref="H63:K63" si="8">SUM(H55:H62)</f>
        <v>6427775648</v>
      </c>
      <c r="I63" s="93">
        <f t="shared" si="8"/>
        <v>3517960597</v>
      </c>
      <c r="J63" s="93">
        <f t="shared" si="8"/>
        <v>17668</v>
      </c>
      <c r="K63" s="92">
        <f t="shared" si="8"/>
        <v>13416</v>
      </c>
    </row>
    <row r="64" spans="1:11" ht="31.5" thickTop="1" thickBot="1" x14ac:dyDescent="0.3">
      <c r="A64" s="69" t="s">
        <v>248</v>
      </c>
      <c r="B64" s="69" t="s">
        <v>238</v>
      </c>
      <c r="C64" s="69">
        <v>30</v>
      </c>
      <c r="D64" s="69">
        <v>92</v>
      </c>
      <c r="E64" s="69">
        <v>521</v>
      </c>
      <c r="F64" s="69" t="s">
        <v>132</v>
      </c>
      <c r="G64" s="69" t="s">
        <v>225</v>
      </c>
      <c r="H64" s="72">
        <v>1500000000</v>
      </c>
      <c r="I64" s="72">
        <v>786885982</v>
      </c>
      <c r="J64" s="72">
        <v>2000</v>
      </c>
      <c r="K64" s="67">
        <v>1040</v>
      </c>
    </row>
    <row r="65" spans="1:11" ht="31.5" thickTop="1" thickBot="1" x14ac:dyDescent="0.3">
      <c r="A65" s="69" t="s">
        <v>248</v>
      </c>
      <c r="B65" s="69" t="s">
        <v>238</v>
      </c>
      <c r="C65" s="69">
        <v>30</v>
      </c>
      <c r="D65" s="69">
        <v>92</v>
      </c>
      <c r="E65" s="69">
        <v>521</v>
      </c>
      <c r="F65" s="69" t="s">
        <v>132</v>
      </c>
      <c r="G65" s="69" t="s">
        <v>194</v>
      </c>
      <c r="H65" s="72">
        <v>1819382229</v>
      </c>
      <c r="I65" s="72">
        <v>976466404</v>
      </c>
      <c r="J65" s="72">
        <v>6500</v>
      </c>
      <c r="K65" s="67">
        <v>3510</v>
      </c>
    </row>
    <row r="66" spans="1:11" ht="46.5" thickTop="1" thickBot="1" x14ac:dyDescent="0.3">
      <c r="A66" s="69" t="s">
        <v>248</v>
      </c>
      <c r="B66" s="69" t="s">
        <v>238</v>
      </c>
      <c r="C66" s="69">
        <v>30</v>
      </c>
      <c r="D66" s="69">
        <v>92</v>
      </c>
      <c r="E66" s="69">
        <v>522</v>
      </c>
      <c r="F66" s="69" t="s">
        <v>19</v>
      </c>
      <c r="G66" s="69" t="s">
        <v>165</v>
      </c>
      <c r="H66" s="72">
        <v>1981862942</v>
      </c>
      <c r="I66" s="72">
        <v>676806195</v>
      </c>
      <c r="J66" s="72">
        <v>12</v>
      </c>
      <c r="K66" s="67">
        <v>4</v>
      </c>
    </row>
    <row r="67" spans="1:11" ht="46.5" thickTop="1" thickBot="1" x14ac:dyDescent="0.3">
      <c r="A67" s="69" t="s">
        <v>248</v>
      </c>
      <c r="B67" s="69" t="s">
        <v>238</v>
      </c>
      <c r="C67" s="69">
        <v>30</v>
      </c>
      <c r="D67" s="69">
        <v>92</v>
      </c>
      <c r="E67" s="69">
        <v>522</v>
      </c>
      <c r="F67" s="69" t="s">
        <v>19</v>
      </c>
      <c r="G67" s="69" t="s">
        <v>161</v>
      </c>
      <c r="H67" s="72">
        <v>2518748656</v>
      </c>
      <c r="I67" s="72">
        <v>860152666</v>
      </c>
      <c r="J67" s="72">
        <v>45</v>
      </c>
      <c r="K67" s="67">
        <v>15</v>
      </c>
    </row>
    <row r="68" spans="1:11" ht="46.5" thickTop="1" thickBot="1" x14ac:dyDescent="0.3">
      <c r="A68" s="69" t="s">
        <v>248</v>
      </c>
      <c r="B68" s="69" t="s">
        <v>238</v>
      </c>
      <c r="C68" s="69">
        <v>30</v>
      </c>
      <c r="D68" s="69">
        <v>92</v>
      </c>
      <c r="E68" s="69">
        <v>522</v>
      </c>
      <c r="F68" s="69" t="s">
        <v>19</v>
      </c>
      <c r="G68" s="69" t="s">
        <v>162</v>
      </c>
      <c r="H68" s="72">
        <v>1332054476</v>
      </c>
      <c r="I68" s="72">
        <v>455185212</v>
      </c>
      <c r="J68" s="72">
        <v>10</v>
      </c>
      <c r="K68" s="67">
        <v>4</v>
      </c>
    </row>
    <row r="69" spans="1:11" ht="46.5" thickTop="1" thickBot="1" x14ac:dyDescent="0.3">
      <c r="A69" s="69" t="s">
        <v>248</v>
      </c>
      <c r="B69" s="69" t="s">
        <v>238</v>
      </c>
      <c r="C69" s="69">
        <v>30</v>
      </c>
      <c r="D69" s="69">
        <v>92</v>
      </c>
      <c r="E69" s="69">
        <v>522</v>
      </c>
      <c r="F69" s="69" t="s">
        <v>19</v>
      </c>
      <c r="G69" s="69" t="s">
        <v>176</v>
      </c>
      <c r="H69" s="72">
        <v>2061980873</v>
      </c>
      <c r="I69" s="72">
        <v>704166468</v>
      </c>
      <c r="J69" s="72">
        <v>20</v>
      </c>
      <c r="K69" s="67">
        <v>7</v>
      </c>
    </row>
    <row r="70" spans="1:11" ht="31.5" thickTop="1" thickBot="1" x14ac:dyDescent="0.3">
      <c r="A70" s="69" t="s">
        <v>248</v>
      </c>
      <c r="B70" s="69" t="s">
        <v>238</v>
      </c>
      <c r="C70" s="69">
        <v>30</v>
      </c>
      <c r="D70" s="69">
        <v>92</v>
      </c>
      <c r="E70" s="69">
        <v>534</v>
      </c>
      <c r="F70" s="69" t="s">
        <v>133</v>
      </c>
      <c r="G70" s="69" t="s">
        <v>197</v>
      </c>
      <c r="H70" s="72">
        <v>80000000</v>
      </c>
      <c r="I70" s="72">
        <v>12041281</v>
      </c>
      <c r="J70" s="72">
        <v>40</v>
      </c>
      <c r="K70" s="67">
        <v>8</v>
      </c>
    </row>
    <row r="71" spans="1:11" ht="31.5" thickTop="1" thickBot="1" x14ac:dyDescent="0.3">
      <c r="A71" s="69" t="s">
        <v>248</v>
      </c>
      <c r="B71" s="69" t="s">
        <v>238</v>
      </c>
      <c r="C71" s="69">
        <v>30</v>
      </c>
      <c r="D71" s="69">
        <v>92</v>
      </c>
      <c r="E71" s="69">
        <v>541</v>
      </c>
      <c r="F71" s="69" t="s">
        <v>136</v>
      </c>
      <c r="G71" s="69" t="s">
        <v>208</v>
      </c>
      <c r="H71" s="72">
        <v>20000000</v>
      </c>
      <c r="I71" s="72">
        <v>11666194</v>
      </c>
      <c r="J71" s="72">
        <v>15</v>
      </c>
      <c r="K71" s="67">
        <v>9</v>
      </c>
    </row>
    <row r="72" spans="1:11" ht="31.5" thickTop="1" thickBot="1" x14ac:dyDescent="0.3">
      <c r="A72" s="69" t="s">
        <v>248</v>
      </c>
      <c r="B72" s="69" t="s">
        <v>238</v>
      </c>
      <c r="C72" s="69">
        <v>30</v>
      </c>
      <c r="D72" s="69">
        <v>92</v>
      </c>
      <c r="E72" s="69">
        <v>541</v>
      </c>
      <c r="F72" s="69" t="s">
        <v>136</v>
      </c>
      <c r="G72" s="69" t="s">
        <v>166</v>
      </c>
      <c r="H72" s="72">
        <v>256329750</v>
      </c>
      <c r="I72" s="72">
        <v>251314000</v>
      </c>
      <c r="J72" s="72">
        <v>1238</v>
      </c>
      <c r="K72" s="67">
        <v>1238</v>
      </c>
    </row>
    <row r="73" spans="1:11" ht="31.5" thickTop="1" thickBot="1" x14ac:dyDescent="0.3">
      <c r="A73" s="69" t="s">
        <v>248</v>
      </c>
      <c r="B73" s="69" t="s">
        <v>238</v>
      </c>
      <c r="C73" s="69">
        <v>30</v>
      </c>
      <c r="D73" s="69">
        <v>92</v>
      </c>
      <c r="E73" s="69">
        <v>541</v>
      </c>
      <c r="F73" s="69" t="s">
        <v>136</v>
      </c>
      <c r="G73" s="69" t="s">
        <v>172</v>
      </c>
      <c r="H73" s="72">
        <v>43628750</v>
      </c>
      <c r="I73" s="72">
        <v>38613000</v>
      </c>
      <c r="J73" s="72">
        <v>211</v>
      </c>
      <c r="K73" s="67">
        <v>211</v>
      </c>
    </row>
    <row r="74" spans="1:11" ht="31.5" thickTop="1" thickBot="1" x14ac:dyDescent="0.3">
      <c r="A74" s="69" t="s">
        <v>248</v>
      </c>
      <c r="B74" s="69" t="s">
        <v>238</v>
      </c>
      <c r="C74" s="69">
        <v>30</v>
      </c>
      <c r="D74" s="69">
        <v>92</v>
      </c>
      <c r="E74" s="69">
        <v>541</v>
      </c>
      <c r="F74" s="69" t="s">
        <v>136</v>
      </c>
      <c r="G74" s="69" t="s">
        <v>167</v>
      </c>
      <c r="H74" s="72">
        <v>219189750</v>
      </c>
      <c r="I74" s="72">
        <v>214174000</v>
      </c>
      <c r="J74" s="72">
        <v>1238</v>
      </c>
      <c r="K74" s="67">
        <v>1238</v>
      </c>
    </row>
    <row r="75" spans="1:11" ht="31.5" thickTop="1" thickBot="1" x14ac:dyDescent="0.3">
      <c r="A75" s="69" t="s">
        <v>248</v>
      </c>
      <c r="B75" s="69" t="s">
        <v>238</v>
      </c>
      <c r="C75" s="69">
        <v>30</v>
      </c>
      <c r="D75" s="69">
        <v>92</v>
      </c>
      <c r="E75" s="69">
        <v>541</v>
      </c>
      <c r="F75" s="69" t="s">
        <v>136</v>
      </c>
      <c r="G75" s="69" t="s">
        <v>214</v>
      </c>
      <c r="H75" s="72">
        <v>38986750</v>
      </c>
      <c r="I75" s="72">
        <v>33971000</v>
      </c>
      <c r="J75" s="72">
        <v>211</v>
      </c>
      <c r="K75" s="67">
        <v>211</v>
      </c>
    </row>
    <row r="76" spans="1:11" ht="91.5" thickTop="1" thickBot="1" x14ac:dyDescent="0.3">
      <c r="A76" s="69" t="s">
        <v>248</v>
      </c>
      <c r="B76" s="69" t="s">
        <v>238</v>
      </c>
      <c r="C76" s="69">
        <v>30</v>
      </c>
      <c r="D76" s="69">
        <v>92</v>
      </c>
      <c r="E76" s="69">
        <v>980</v>
      </c>
      <c r="F76" s="69" t="s">
        <v>135</v>
      </c>
      <c r="G76" s="69" t="s">
        <v>159</v>
      </c>
      <c r="H76" s="72">
        <v>1473666036</v>
      </c>
      <c r="I76" s="72">
        <v>183342819</v>
      </c>
      <c r="J76" s="72">
        <v>100</v>
      </c>
      <c r="K76" s="67">
        <v>14</v>
      </c>
    </row>
    <row r="77" spans="1:11" ht="16.5" thickTop="1" thickBot="1" x14ac:dyDescent="0.3">
      <c r="A77" s="69"/>
      <c r="B77" s="69"/>
      <c r="C77" s="69"/>
      <c r="D77" s="69"/>
      <c r="E77" s="69"/>
      <c r="F77" s="69"/>
      <c r="G77" s="69"/>
      <c r="H77" s="93">
        <f t="shared" ref="H77:K77" si="9">SUM(H64:H76)</f>
        <v>13345830212</v>
      </c>
      <c r="I77" s="93">
        <f t="shared" si="9"/>
        <v>5204785221</v>
      </c>
      <c r="J77" s="93">
        <f t="shared" si="9"/>
        <v>11640</v>
      </c>
      <c r="K77" s="92">
        <f t="shared" si="9"/>
        <v>7509</v>
      </c>
    </row>
    <row r="78" spans="1:11" ht="46.5" thickTop="1" thickBot="1" x14ac:dyDescent="0.3">
      <c r="A78" s="69" t="s">
        <v>248</v>
      </c>
      <c r="B78" s="69" t="s">
        <v>239</v>
      </c>
      <c r="C78" s="69">
        <v>30</v>
      </c>
      <c r="D78" s="69">
        <v>92</v>
      </c>
      <c r="E78" s="69">
        <v>522</v>
      </c>
      <c r="F78" s="69" t="s">
        <v>19</v>
      </c>
      <c r="G78" s="69" t="s">
        <v>165</v>
      </c>
      <c r="H78" s="72">
        <v>2489917916</v>
      </c>
      <c r="I78" s="72">
        <v>0</v>
      </c>
      <c r="J78" s="72">
        <v>13</v>
      </c>
      <c r="K78" s="67">
        <v>0</v>
      </c>
    </row>
    <row r="79" spans="1:11" ht="46.5" thickTop="1" thickBot="1" x14ac:dyDescent="0.3">
      <c r="A79" s="69" t="s">
        <v>248</v>
      </c>
      <c r="B79" s="69" t="s">
        <v>239</v>
      </c>
      <c r="C79" s="69">
        <v>30</v>
      </c>
      <c r="D79" s="69">
        <v>92</v>
      </c>
      <c r="E79" s="69">
        <v>522</v>
      </c>
      <c r="F79" s="69" t="s">
        <v>19</v>
      </c>
      <c r="G79" s="69" t="s">
        <v>161</v>
      </c>
      <c r="H79" s="72">
        <v>1900000000</v>
      </c>
      <c r="I79" s="72">
        <v>1082610497</v>
      </c>
      <c r="J79" s="72">
        <v>20</v>
      </c>
      <c r="K79" s="67">
        <v>12</v>
      </c>
    </row>
    <row r="80" spans="1:11" ht="46.5" thickTop="1" thickBot="1" x14ac:dyDescent="0.3">
      <c r="A80" s="69" t="s">
        <v>248</v>
      </c>
      <c r="B80" s="69" t="s">
        <v>239</v>
      </c>
      <c r="C80" s="69">
        <v>30</v>
      </c>
      <c r="D80" s="69">
        <v>92</v>
      </c>
      <c r="E80" s="69">
        <v>522</v>
      </c>
      <c r="F80" s="69" t="s">
        <v>19</v>
      </c>
      <c r="G80" s="69" t="s">
        <v>206</v>
      </c>
      <c r="H80" s="72">
        <v>600000000</v>
      </c>
      <c r="I80" s="72">
        <v>0</v>
      </c>
      <c r="J80" s="72">
        <v>50</v>
      </c>
      <c r="K80" s="67">
        <v>0</v>
      </c>
    </row>
    <row r="81" spans="1:11" ht="31.5" thickTop="1" thickBot="1" x14ac:dyDescent="0.3">
      <c r="A81" s="69" t="s">
        <v>248</v>
      </c>
      <c r="B81" s="69" t="s">
        <v>239</v>
      </c>
      <c r="C81" s="69">
        <v>30</v>
      </c>
      <c r="D81" s="69">
        <v>92</v>
      </c>
      <c r="E81" s="69">
        <v>534</v>
      </c>
      <c r="F81" s="69" t="s">
        <v>133</v>
      </c>
      <c r="G81" s="69" t="s">
        <v>197</v>
      </c>
      <c r="H81" s="72">
        <v>12000000</v>
      </c>
      <c r="I81" s="72">
        <v>0</v>
      </c>
      <c r="J81" s="72">
        <v>12</v>
      </c>
      <c r="K81" s="67">
        <v>0</v>
      </c>
    </row>
    <row r="82" spans="1:11" ht="31.5" thickTop="1" thickBot="1" x14ac:dyDescent="0.3">
      <c r="A82" s="69" t="s">
        <v>248</v>
      </c>
      <c r="B82" s="69" t="s">
        <v>239</v>
      </c>
      <c r="C82" s="69">
        <v>30</v>
      </c>
      <c r="D82" s="69">
        <v>92</v>
      </c>
      <c r="E82" s="69">
        <v>541</v>
      </c>
      <c r="F82" s="69" t="s">
        <v>136</v>
      </c>
      <c r="G82" s="69" t="s">
        <v>166</v>
      </c>
      <c r="H82" s="72">
        <v>250000000</v>
      </c>
      <c r="I82" s="72">
        <v>0</v>
      </c>
      <c r="J82" s="72">
        <v>2000</v>
      </c>
      <c r="K82" s="67">
        <v>0</v>
      </c>
    </row>
    <row r="83" spans="1:11" ht="31.5" thickTop="1" thickBot="1" x14ac:dyDescent="0.3">
      <c r="A83" s="69" t="s">
        <v>248</v>
      </c>
      <c r="B83" s="69" t="s">
        <v>239</v>
      </c>
      <c r="C83" s="69">
        <v>30</v>
      </c>
      <c r="D83" s="69">
        <v>92</v>
      </c>
      <c r="E83" s="69">
        <v>541</v>
      </c>
      <c r="F83" s="69" t="s">
        <v>136</v>
      </c>
      <c r="G83" s="69" t="s">
        <v>214</v>
      </c>
      <c r="H83" s="72">
        <v>250000000</v>
      </c>
      <c r="I83" s="72">
        <v>0</v>
      </c>
      <c r="J83" s="72">
        <v>2000</v>
      </c>
      <c r="K83" s="67">
        <v>0</v>
      </c>
    </row>
    <row r="84" spans="1:11" ht="16.5" thickTop="1" thickBot="1" x14ac:dyDescent="0.3">
      <c r="A84" s="69"/>
      <c r="B84" s="69"/>
      <c r="C84" s="69"/>
      <c r="D84" s="69"/>
      <c r="E84" s="69"/>
      <c r="F84" s="69"/>
      <c r="G84" s="69"/>
      <c r="H84" s="93">
        <f t="shared" ref="H84:K84" si="10">SUM(H78:H83)</f>
        <v>5501917916</v>
      </c>
      <c r="I84" s="93">
        <f t="shared" si="10"/>
        <v>1082610497</v>
      </c>
      <c r="J84" s="93">
        <f t="shared" si="10"/>
        <v>4095</v>
      </c>
      <c r="K84" s="92">
        <f t="shared" si="10"/>
        <v>12</v>
      </c>
    </row>
    <row r="85" spans="1:11" ht="46.5" thickTop="1" thickBot="1" x14ac:dyDescent="0.3">
      <c r="A85" s="69" t="s">
        <v>248</v>
      </c>
      <c r="B85" s="69" t="s">
        <v>240</v>
      </c>
      <c r="C85" s="69">
        <v>30</v>
      </c>
      <c r="D85" s="69">
        <v>92</v>
      </c>
      <c r="E85" s="69">
        <v>522</v>
      </c>
      <c r="F85" s="69" t="s">
        <v>19</v>
      </c>
      <c r="G85" s="69" t="s">
        <v>165</v>
      </c>
      <c r="H85" s="72">
        <v>1194000000</v>
      </c>
      <c r="I85" s="72">
        <v>0</v>
      </c>
      <c r="J85" s="72">
        <v>6</v>
      </c>
      <c r="K85" s="67">
        <v>0</v>
      </c>
    </row>
    <row r="86" spans="1:11" ht="46.5" thickTop="1" thickBot="1" x14ac:dyDescent="0.3">
      <c r="A86" s="69" t="s">
        <v>248</v>
      </c>
      <c r="B86" s="69" t="s">
        <v>240</v>
      </c>
      <c r="C86" s="69">
        <v>30</v>
      </c>
      <c r="D86" s="69">
        <v>92</v>
      </c>
      <c r="E86" s="69">
        <v>522</v>
      </c>
      <c r="F86" s="69" t="s">
        <v>19</v>
      </c>
      <c r="G86" s="69" t="s">
        <v>161</v>
      </c>
      <c r="H86" s="72">
        <v>643242933</v>
      </c>
      <c r="I86" s="72">
        <v>452322487</v>
      </c>
      <c r="J86" s="72">
        <v>8</v>
      </c>
      <c r="K86" s="67">
        <v>5</v>
      </c>
    </row>
    <row r="87" spans="1:11" ht="31.5" thickTop="1" thickBot="1" x14ac:dyDescent="0.3">
      <c r="A87" s="69" t="s">
        <v>248</v>
      </c>
      <c r="B87" s="69" t="s">
        <v>240</v>
      </c>
      <c r="C87" s="69">
        <v>30</v>
      </c>
      <c r="D87" s="69">
        <v>92</v>
      </c>
      <c r="E87" s="69">
        <v>541</v>
      </c>
      <c r="F87" s="69" t="s">
        <v>136</v>
      </c>
      <c r="G87" s="69" t="s">
        <v>166</v>
      </c>
      <c r="H87" s="72">
        <v>50000000</v>
      </c>
      <c r="I87" s="72">
        <v>0</v>
      </c>
      <c r="J87" s="72">
        <v>250</v>
      </c>
      <c r="K87" s="67">
        <v>0</v>
      </c>
    </row>
    <row r="88" spans="1:11" ht="31.5" thickTop="1" thickBot="1" x14ac:dyDescent="0.3">
      <c r="A88" s="69" t="s">
        <v>248</v>
      </c>
      <c r="B88" s="69" t="s">
        <v>240</v>
      </c>
      <c r="C88" s="69">
        <v>30</v>
      </c>
      <c r="D88" s="69">
        <v>92</v>
      </c>
      <c r="E88" s="69">
        <v>541</v>
      </c>
      <c r="F88" s="69" t="s">
        <v>136</v>
      </c>
      <c r="G88" s="69" t="s">
        <v>167</v>
      </c>
      <c r="H88" s="72">
        <v>50000000</v>
      </c>
      <c r="I88" s="72">
        <v>0</v>
      </c>
      <c r="J88" s="72">
        <v>250</v>
      </c>
      <c r="K88" s="67">
        <v>0</v>
      </c>
    </row>
    <row r="89" spans="1:11" ht="16.5" thickTop="1" thickBot="1" x14ac:dyDescent="0.3">
      <c r="A89" s="69"/>
      <c r="B89" s="69"/>
      <c r="C89" s="69"/>
      <c r="D89" s="69"/>
      <c r="E89" s="69"/>
      <c r="F89" s="69"/>
      <c r="G89" s="69"/>
      <c r="H89" s="93">
        <f t="shared" ref="H89:K89" si="11">SUM(H85:H88)</f>
        <v>1937242933</v>
      </c>
      <c r="I89" s="93">
        <f t="shared" si="11"/>
        <v>452322487</v>
      </c>
      <c r="J89" s="93">
        <f t="shared" si="11"/>
        <v>514</v>
      </c>
      <c r="K89" s="92">
        <f t="shared" si="11"/>
        <v>5</v>
      </c>
    </row>
    <row r="90" spans="1:11" ht="31.5" thickTop="1" thickBot="1" x14ac:dyDescent="0.3">
      <c r="A90" s="69" t="s">
        <v>248</v>
      </c>
      <c r="B90" s="69" t="s">
        <v>241</v>
      </c>
      <c r="C90" s="69">
        <v>30</v>
      </c>
      <c r="D90" s="69">
        <v>92</v>
      </c>
      <c r="E90" s="69">
        <v>521</v>
      </c>
      <c r="F90" s="69" t="s">
        <v>132</v>
      </c>
      <c r="G90" s="69" t="s">
        <v>225</v>
      </c>
      <c r="H90" s="72">
        <v>620159268</v>
      </c>
      <c r="I90" s="72">
        <v>66000000</v>
      </c>
      <c r="J90" s="72">
        <v>5600</v>
      </c>
      <c r="K90" s="67">
        <v>330</v>
      </c>
    </row>
    <row r="91" spans="1:11" ht="46.5" thickTop="1" thickBot="1" x14ac:dyDescent="0.3">
      <c r="A91" s="69" t="s">
        <v>248</v>
      </c>
      <c r="B91" s="69" t="s">
        <v>241</v>
      </c>
      <c r="C91" s="69">
        <v>30</v>
      </c>
      <c r="D91" s="69">
        <v>92</v>
      </c>
      <c r="E91" s="69">
        <v>522</v>
      </c>
      <c r="F91" s="69" t="s">
        <v>19</v>
      </c>
      <c r="G91" s="69" t="s">
        <v>165</v>
      </c>
      <c r="H91" s="72">
        <v>4410666693</v>
      </c>
      <c r="I91" s="72">
        <v>1558458171</v>
      </c>
      <c r="J91" s="72">
        <v>36</v>
      </c>
      <c r="K91" s="67">
        <v>13</v>
      </c>
    </row>
    <row r="92" spans="1:11" ht="31.5" thickTop="1" thickBot="1" x14ac:dyDescent="0.3">
      <c r="A92" s="69" t="s">
        <v>248</v>
      </c>
      <c r="B92" s="69" t="s">
        <v>241</v>
      </c>
      <c r="C92" s="69">
        <v>30</v>
      </c>
      <c r="D92" s="69">
        <v>92</v>
      </c>
      <c r="E92" s="69">
        <v>534</v>
      </c>
      <c r="F92" s="69" t="s">
        <v>133</v>
      </c>
      <c r="G92" s="69" t="s">
        <v>183</v>
      </c>
      <c r="H92" s="72">
        <v>737500000</v>
      </c>
      <c r="I92" s="72">
        <v>12500000</v>
      </c>
      <c r="J92" s="72">
        <v>50</v>
      </c>
      <c r="K92" s="67">
        <v>1</v>
      </c>
    </row>
    <row r="93" spans="1:11" ht="31.5" thickTop="1" thickBot="1" x14ac:dyDescent="0.3">
      <c r="A93" s="69" t="s">
        <v>248</v>
      </c>
      <c r="B93" s="69" t="s">
        <v>241</v>
      </c>
      <c r="C93" s="69">
        <v>30</v>
      </c>
      <c r="D93" s="69">
        <v>92</v>
      </c>
      <c r="E93" s="69">
        <v>541</v>
      </c>
      <c r="F93" s="69" t="s">
        <v>136</v>
      </c>
      <c r="G93" s="69" t="s">
        <v>208</v>
      </c>
      <c r="H93" s="72">
        <v>873000000</v>
      </c>
      <c r="I93" s="72">
        <v>847291000</v>
      </c>
      <c r="J93" s="72">
        <v>72</v>
      </c>
      <c r="K93" s="67">
        <v>70</v>
      </c>
    </row>
    <row r="94" spans="1:11" ht="16.5" thickTop="1" thickBot="1" x14ac:dyDescent="0.3">
      <c r="A94" s="69"/>
      <c r="B94" s="69"/>
      <c r="C94" s="69"/>
      <c r="D94" s="69"/>
      <c r="E94" s="69"/>
      <c r="F94" s="69"/>
      <c r="G94" s="69"/>
      <c r="H94" s="93">
        <f t="shared" ref="H94:K94" si="12">SUM(H90:H93)</f>
        <v>6641325961</v>
      </c>
      <c r="I94" s="93">
        <f t="shared" si="12"/>
        <v>2484249171</v>
      </c>
      <c r="J94" s="93">
        <f t="shared" si="12"/>
        <v>5758</v>
      </c>
      <c r="K94" s="92">
        <f t="shared" si="12"/>
        <v>414</v>
      </c>
    </row>
    <row r="95" spans="1:11" ht="46.5" thickTop="1" thickBot="1" x14ac:dyDescent="0.3">
      <c r="A95" s="69" t="s">
        <v>248</v>
      </c>
      <c r="B95" s="69" t="s">
        <v>242</v>
      </c>
      <c r="C95" s="69">
        <v>30</v>
      </c>
      <c r="D95" s="69">
        <v>92</v>
      </c>
      <c r="E95" s="69">
        <v>522</v>
      </c>
      <c r="F95" s="69" t="s">
        <v>19</v>
      </c>
      <c r="G95" s="69" t="s">
        <v>165</v>
      </c>
      <c r="H95" s="72">
        <v>1123925646</v>
      </c>
      <c r="I95" s="72">
        <v>0</v>
      </c>
      <c r="J95" s="72">
        <v>10</v>
      </c>
      <c r="K95" s="67">
        <v>0</v>
      </c>
    </row>
    <row r="96" spans="1:11" ht="46.5" thickTop="1" thickBot="1" x14ac:dyDescent="0.3">
      <c r="A96" s="69" t="s">
        <v>248</v>
      </c>
      <c r="B96" s="69" t="s">
        <v>242</v>
      </c>
      <c r="C96" s="69">
        <v>30</v>
      </c>
      <c r="D96" s="69">
        <v>92</v>
      </c>
      <c r="E96" s="69">
        <v>522</v>
      </c>
      <c r="F96" s="69" t="s">
        <v>19</v>
      </c>
      <c r="G96" s="69" t="s">
        <v>161</v>
      </c>
      <c r="H96" s="72">
        <v>1460000000</v>
      </c>
      <c r="I96" s="72">
        <v>1149670893</v>
      </c>
      <c r="J96" s="72">
        <v>14</v>
      </c>
      <c r="K96" s="67">
        <v>11</v>
      </c>
    </row>
    <row r="97" spans="1:11" ht="46.5" thickTop="1" thickBot="1" x14ac:dyDescent="0.3">
      <c r="A97" s="69" t="s">
        <v>248</v>
      </c>
      <c r="B97" s="69" t="s">
        <v>242</v>
      </c>
      <c r="C97" s="69">
        <v>30</v>
      </c>
      <c r="D97" s="69">
        <v>92</v>
      </c>
      <c r="E97" s="69">
        <v>522</v>
      </c>
      <c r="F97" s="69" t="s">
        <v>19</v>
      </c>
      <c r="G97" s="69" t="s">
        <v>176</v>
      </c>
      <c r="H97" s="72">
        <v>140000000</v>
      </c>
      <c r="I97" s="72">
        <v>0</v>
      </c>
      <c r="J97" s="72">
        <v>3</v>
      </c>
      <c r="K97" s="67">
        <v>0</v>
      </c>
    </row>
    <row r="98" spans="1:11" ht="46.5" thickTop="1" thickBot="1" x14ac:dyDescent="0.3">
      <c r="A98" s="69" t="s">
        <v>248</v>
      </c>
      <c r="B98" s="69" t="s">
        <v>242</v>
      </c>
      <c r="C98" s="69">
        <v>30</v>
      </c>
      <c r="D98" s="69">
        <v>92</v>
      </c>
      <c r="E98" s="69">
        <v>522</v>
      </c>
      <c r="F98" s="69" t="s">
        <v>19</v>
      </c>
      <c r="G98" s="69" t="s">
        <v>163</v>
      </c>
      <c r="H98" s="72">
        <v>174251870</v>
      </c>
      <c r="I98" s="72">
        <v>145209960</v>
      </c>
      <c r="J98" s="72">
        <v>400</v>
      </c>
      <c r="K98" s="67">
        <v>335</v>
      </c>
    </row>
    <row r="99" spans="1:11" ht="31.5" thickTop="1" thickBot="1" x14ac:dyDescent="0.3">
      <c r="A99" s="69" t="s">
        <v>248</v>
      </c>
      <c r="B99" s="69" t="s">
        <v>242</v>
      </c>
      <c r="C99" s="69">
        <v>30</v>
      </c>
      <c r="D99" s="69">
        <v>92</v>
      </c>
      <c r="E99" s="69">
        <v>541</v>
      </c>
      <c r="F99" s="69" t="s">
        <v>136</v>
      </c>
      <c r="G99" s="69" t="s">
        <v>166</v>
      </c>
      <c r="H99" s="72">
        <v>59043620</v>
      </c>
      <c r="I99" s="72">
        <v>0</v>
      </c>
      <c r="J99" s="72">
        <v>330</v>
      </c>
      <c r="K99" s="67">
        <v>0</v>
      </c>
    </row>
    <row r="100" spans="1:11" ht="31.5" thickTop="1" thickBot="1" x14ac:dyDescent="0.3">
      <c r="A100" s="69" t="s">
        <v>248</v>
      </c>
      <c r="B100" s="69" t="s">
        <v>242</v>
      </c>
      <c r="C100" s="69">
        <v>30</v>
      </c>
      <c r="D100" s="69">
        <v>92</v>
      </c>
      <c r="E100" s="69">
        <v>541</v>
      </c>
      <c r="F100" s="69" t="s">
        <v>136</v>
      </c>
      <c r="G100" s="69" t="s">
        <v>167</v>
      </c>
      <c r="H100" s="72">
        <v>59043620</v>
      </c>
      <c r="I100" s="72">
        <v>14340000</v>
      </c>
      <c r="J100" s="72">
        <v>330</v>
      </c>
      <c r="K100" s="67">
        <v>75</v>
      </c>
    </row>
    <row r="101" spans="1:11" ht="16.5" thickTop="1" thickBot="1" x14ac:dyDescent="0.3">
      <c r="A101" s="69"/>
      <c r="B101" s="69"/>
      <c r="C101" s="69"/>
      <c r="D101" s="69"/>
      <c r="E101" s="69"/>
      <c r="F101" s="69"/>
      <c r="G101" s="69"/>
      <c r="H101" s="93">
        <f t="shared" ref="H101:K101" si="13">SUM(H95:H100)</f>
        <v>3016264756</v>
      </c>
      <c r="I101" s="93">
        <f t="shared" si="13"/>
        <v>1309220853</v>
      </c>
      <c r="J101" s="93">
        <f t="shared" si="13"/>
        <v>1087</v>
      </c>
      <c r="K101" s="92">
        <f t="shared" si="13"/>
        <v>421</v>
      </c>
    </row>
    <row r="102" spans="1:11" ht="46.5" thickTop="1" thickBot="1" x14ac:dyDescent="0.3">
      <c r="A102" s="69" t="s">
        <v>248</v>
      </c>
      <c r="B102" s="69" t="s">
        <v>243</v>
      </c>
      <c r="C102" s="69">
        <v>30</v>
      </c>
      <c r="D102" s="69">
        <v>92</v>
      </c>
      <c r="E102" s="69">
        <v>522</v>
      </c>
      <c r="F102" s="69" t="s">
        <v>19</v>
      </c>
      <c r="G102" s="69" t="s">
        <v>165</v>
      </c>
      <c r="H102" s="72">
        <v>7667617455</v>
      </c>
      <c r="I102" s="72">
        <v>0</v>
      </c>
      <c r="J102" s="72">
        <v>40</v>
      </c>
      <c r="K102" s="67">
        <v>0</v>
      </c>
    </row>
    <row r="103" spans="1:11" ht="46.5" thickTop="1" thickBot="1" x14ac:dyDescent="0.3">
      <c r="A103" s="69" t="s">
        <v>248</v>
      </c>
      <c r="B103" s="69" t="s">
        <v>243</v>
      </c>
      <c r="C103" s="69">
        <v>30</v>
      </c>
      <c r="D103" s="69">
        <v>92</v>
      </c>
      <c r="E103" s="69">
        <v>522</v>
      </c>
      <c r="F103" s="69" t="s">
        <v>19</v>
      </c>
      <c r="G103" s="69" t="s">
        <v>161</v>
      </c>
      <c r="H103" s="72">
        <v>1600000000</v>
      </c>
      <c r="I103" s="72">
        <v>1160362170</v>
      </c>
      <c r="J103" s="72">
        <v>30</v>
      </c>
      <c r="K103" s="67">
        <v>22</v>
      </c>
    </row>
    <row r="104" spans="1:11" ht="46.5" thickTop="1" thickBot="1" x14ac:dyDescent="0.3">
      <c r="A104" s="69" t="s">
        <v>248</v>
      </c>
      <c r="B104" s="69" t="s">
        <v>243</v>
      </c>
      <c r="C104" s="69">
        <v>30</v>
      </c>
      <c r="D104" s="69">
        <v>92</v>
      </c>
      <c r="E104" s="69">
        <v>522</v>
      </c>
      <c r="F104" s="69" t="s">
        <v>19</v>
      </c>
      <c r="G104" s="69" t="s">
        <v>162</v>
      </c>
      <c r="H104" s="72">
        <v>969623760</v>
      </c>
      <c r="I104" s="72">
        <v>0</v>
      </c>
      <c r="J104" s="72">
        <v>10</v>
      </c>
      <c r="K104" s="67">
        <v>0</v>
      </c>
    </row>
    <row r="105" spans="1:11" ht="31.5" thickTop="1" thickBot="1" x14ac:dyDescent="0.3">
      <c r="A105" s="69" t="s">
        <v>248</v>
      </c>
      <c r="B105" s="69" t="s">
        <v>243</v>
      </c>
      <c r="C105" s="69">
        <v>30</v>
      </c>
      <c r="D105" s="69">
        <v>92</v>
      </c>
      <c r="E105" s="69">
        <v>534</v>
      </c>
      <c r="F105" s="69" t="s">
        <v>133</v>
      </c>
      <c r="G105" s="69" t="s">
        <v>183</v>
      </c>
      <c r="H105" s="72">
        <v>45000000</v>
      </c>
      <c r="I105" s="72">
        <v>0</v>
      </c>
      <c r="J105" s="72">
        <v>2</v>
      </c>
      <c r="K105" s="67">
        <v>0</v>
      </c>
    </row>
    <row r="106" spans="1:11" ht="31.5" thickTop="1" thickBot="1" x14ac:dyDescent="0.3">
      <c r="A106" s="69" t="s">
        <v>248</v>
      </c>
      <c r="B106" s="69" t="s">
        <v>243</v>
      </c>
      <c r="C106" s="69">
        <v>30</v>
      </c>
      <c r="D106" s="69">
        <v>92</v>
      </c>
      <c r="E106" s="69">
        <v>534</v>
      </c>
      <c r="F106" s="69" t="s">
        <v>133</v>
      </c>
      <c r="G106" s="69" t="s">
        <v>197</v>
      </c>
      <c r="H106" s="72">
        <v>1849309</v>
      </c>
      <c r="I106" s="72">
        <v>1774071</v>
      </c>
      <c r="J106" s="72">
        <v>2</v>
      </c>
      <c r="K106" s="67">
        <v>2</v>
      </c>
    </row>
    <row r="107" spans="1:11" ht="31.5" thickTop="1" thickBot="1" x14ac:dyDescent="0.3">
      <c r="A107" s="69" t="s">
        <v>248</v>
      </c>
      <c r="B107" s="69" t="s">
        <v>243</v>
      </c>
      <c r="C107" s="69">
        <v>30</v>
      </c>
      <c r="D107" s="69">
        <v>92</v>
      </c>
      <c r="E107" s="69">
        <v>541</v>
      </c>
      <c r="F107" s="69" t="s">
        <v>136</v>
      </c>
      <c r="G107" s="69" t="s">
        <v>208</v>
      </c>
      <c r="H107" s="72">
        <v>29526931</v>
      </c>
      <c r="I107" s="72">
        <v>3465272</v>
      </c>
      <c r="J107" s="72">
        <v>25</v>
      </c>
      <c r="K107" s="67">
        <v>5</v>
      </c>
    </row>
    <row r="108" spans="1:11" ht="31.5" thickTop="1" thickBot="1" x14ac:dyDescent="0.3">
      <c r="A108" s="69" t="s">
        <v>248</v>
      </c>
      <c r="B108" s="69" t="s">
        <v>243</v>
      </c>
      <c r="C108" s="69">
        <v>30</v>
      </c>
      <c r="D108" s="69">
        <v>92</v>
      </c>
      <c r="E108" s="69">
        <v>541</v>
      </c>
      <c r="F108" s="69" t="s">
        <v>136</v>
      </c>
      <c r="G108" s="69" t="s">
        <v>166</v>
      </c>
      <c r="H108" s="72">
        <v>279000000</v>
      </c>
      <c r="I108" s="72">
        <v>0</v>
      </c>
      <c r="J108" s="72">
        <v>1700</v>
      </c>
      <c r="K108" s="67">
        <v>0</v>
      </c>
    </row>
    <row r="109" spans="1:11" ht="31.5" thickTop="1" thickBot="1" x14ac:dyDescent="0.3">
      <c r="A109" s="69" t="s">
        <v>248</v>
      </c>
      <c r="B109" s="69" t="s">
        <v>243</v>
      </c>
      <c r="C109" s="69">
        <v>30</v>
      </c>
      <c r="D109" s="69">
        <v>92</v>
      </c>
      <c r="E109" s="69">
        <v>541</v>
      </c>
      <c r="F109" s="69" t="s">
        <v>136</v>
      </c>
      <c r="G109" s="69" t="s">
        <v>167</v>
      </c>
      <c r="H109" s="72">
        <v>240000000</v>
      </c>
      <c r="I109" s="72">
        <v>0</v>
      </c>
      <c r="J109" s="72">
        <v>1700</v>
      </c>
      <c r="K109" s="67">
        <v>0</v>
      </c>
    </row>
    <row r="110" spans="1:11" ht="61.5" thickTop="1" thickBot="1" x14ac:dyDescent="0.3">
      <c r="A110" s="69" t="s">
        <v>248</v>
      </c>
      <c r="B110" s="69" t="s">
        <v>243</v>
      </c>
      <c r="C110" s="69">
        <v>30</v>
      </c>
      <c r="D110" s="69">
        <v>92</v>
      </c>
      <c r="E110" s="69">
        <v>543</v>
      </c>
      <c r="F110" s="69" t="s">
        <v>134</v>
      </c>
      <c r="G110" s="69" t="s">
        <v>209</v>
      </c>
      <c r="H110" s="72">
        <v>150000000</v>
      </c>
      <c r="I110" s="72">
        <v>0</v>
      </c>
      <c r="J110" s="72">
        <v>50</v>
      </c>
      <c r="K110" s="67">
        <v>0</v>
      </c>
    </row>
    <row r="111" spans="1:11" ht="16.5" thickTop="1" thickBot="1" x14ac:dyDescent="0.3">
      <c r="A111" s="69"/>
      <c r="B111" s="69"/>
      <c r="C111" s="69"/>
      <c r="D111" s="69"/>
      <c r="E111" s="69"/>
      <c r="F111" s="69"/>
      <c r="G111" s="69"/>
      <c r="H111" s="93">
        <f t="shared" ref="H111:K111" si="14">SUM(H102:H110)</f>
        <v>10982617455</v>
      </c>
      <c r="I111" s="93">
        <f t="shared" si="14"/>
        <v>1165601513</v>
      </c>
      <c r="J111" s="93">
        <f t="shared" si="14"/>
        <v>3559</v>
      </c>
      <c r="K111" s="92">
        <f t="shared" si="14"/>
        <v>29</v>
      </c>
    </row>
    <row r="112" spans="1:11" ht="31.5" thickTop="1" thickBot="1" x14ac:dyDescent="0.3">
      <c r="A112" s="69" t="s">
        <v>248</v>
      </c>
      <c r="B112" s="69" t="s">
        <v>244</v>
      </c>
      <c r="C112" s="69">
        <v>30</v>
      </c>
      <c r="D112" s="69">
        <v>92</v>
      </c>
      <c r="E112" s="69">
        <v>521</v>
      </c>
      <c r="F112" s="69" t="s">
        <v>132</v>
      </c>
      <c r="G112" s="69" t="s">
        <v>194</v>
      </c>
      <c r="H112" s="72">
        <v>411208635</v>
      </c>
      <c r="I112" s="72">
        <v>0</v>
      </c>
      <c r="J112" s="72">
        <v>4850</v>
      </c>
      <c r="K112" s="67">
        <v>0</v>
      </c>
    </row>
    <row r="113" spans="1:11" ht="46.5" thickTop="1" thickBot="1" x14ac:dyDescent="0.3">
      <c r="A113" s="69" t="s">
        <v>248</v>
      </c>
      <c r="B113" s="69" t="s">
        <v>244</v>
      </c>
      <c r="C113" s="69">
        <v>30</v>
      </c>
      <c r="D113" s="69">
        <v>92</v>
      </c>
      <c r="E113" s="69">
        <v>522</v>
      </c>
      <c r="F113" s="69" t="s">
        <v>19</v>
      </c>
      <c r="G113" s="69" t="s">
        <v>165</v>
      </c>
      <c r="H113" s="72">
        <v>626000000</v>
      </c>
      <c r="I113" s="72">
        <v>602862076</v>
      </c>
      <c r="J113" s="72">
        <v>5</v>
      </c>
      <c r="K113" s="67">
        <v>5</v>
      </c>
    </row>
    <row r="114" spans="1:11" ht="46.5" thickTop="1" thickBot="1" x14ac:dyDescent="0.3">
      <c r="A114" s="69" t="s">
        <v>248</v>
      </c>
      <c r="B114" s="69" t="s">
        <v>244</v>
      </c>
      <c r="C114" s="69">
        <v>30</v>
      </c>
      <c r="D114" s="69">
        <v>92</v>
      </c>
      <c r="E114" s="69">
        <v>522</v>
      </c>
      <c r="F114" s="69" t="s">
        <v>19</v>
      </c>
      <c r="G114" s="69" t="s">
        <v>161</v>
      </c>
      <c r="H114" s="72">
        <v>2441569416</v>
      </c>
      <c r="I114" s="72">
        <v>2316254682</v>
      </c>
      <c r="J114" s="72">
        <v>30</v>
      </c>
      <c r="K114" s="67">
        <v>29</v>
      </c>
    </row>
    <row r="115" spans="1:11" ht="31.5" thickTop="1" thickBot="1" x14ac:dyDescent="0.3">
      <c r="A115" s="69" t="s">
        <v>248</v>
      </c>
      <c r="B115" s="69" t="s">
        <v>244</v>
      </c>
      <c r="C115" s="69">
        <v>30</v>
      </c>
      <c r="D115" s="69">
        <v>92</v>
      </c>
      <c r="E115" s="69">
        <v>541</v>
      </c>
      <c r="F115" s="69" t="s">
        <v>136</v>
      </c>
      <c r="G115" s="69" t="s">
        <v>166</v>
      </c>
      <c r="H115" s="72">
        <v>187000000</v>
      </c>
      <c r="I115" s="72">
        <v>133416608</v>
      </c>
      <c r="J115" s="72">
        <v>330</v>
      </c>
      <c r="K115" s="67">
        <v>240</v>
      </c>
    </row>
    <row r="116" spans="1:11" ht="31.5" thickTop="1" thickBot="1" x14ac:dyDescent="0.3">
      <c r="A116" s="69" t="s">
        <v>248</v>
      </c>
      <c r="B116" s="69" t="s">
        <v>244</v>
      </c>
      <c r="C116" s="69">
        <v>30</v>
      </c>
      <c r="D116" s="69">
        <v>92</v>
      </c>
      <c r="E116" s="69">
        <v>541</v>
      </c>
      <c r="F116" s="69" t="s">
        <v>136</v>
      </c>
      <c r="G116" s="69" t="s">
        <v>167</v>
      </c>
      <c r="H116" s="72">
        <v>187000000</v>
      </c>
      <c r="I116" s="72">
        <v>133416607</v>
      </c>
      <c r="J116" s="72">
        <v>330</v>
      </c>
      <c r="K116" s="67">
        <v>240</v>
      </c>
    </row>
    <row r="117" spans="1:11" ht="16.5" thickTop="1" thickBot="1" x14ac:dyDescent="0.3">
      <c r="A117" s="69"/>
      <c r="B117" s="69"/>
      <c r="C117" s="69"/>
      <c r="D117" s="69"/>
      <c r="E117" s="69"/>
      <c r="F117" s="69"/>
      <c r="G117" s="69"/>
      <c r="H117" s="93">
        <f t="shared" ref="H117:K117" si="15">SUM(H112:H116)</f>
        <v>3852778051</v>
      </c>
      <c r="I117" s="93">
        <f t="shared" si="15"/>
        <v>3185949973</v>
      </c>
      <c r="J117" s="93">
        <f t="shared" si="15"/>
        <v>5545</v>
      </c>
      <c r="K117" s="92">
        <f t="shared" si="15"/>
        <v>514</v>
      </c>
    </row>
    <row r="118" spans="1:11" ht="46.5" thickTop="1" thickBot="1" x14ac:dyDescent="0.3">
      <c r="A118" s="69" t="s">
        <v>248</v>
      </c>
      <c r="B118" s="69" t="s">
        <v>245</v>
      </c>
      <c r="C118" s="69">
        <v>30</v>
      </c>
      <c r="D118" s="69">
        <v>92</v>
      </c>
      <c r="E118" s="69">
        <v>522</v>
      </c>
      <c r="F118" s="69" t="s">
        <v>19</v>
      </c>
      <c r="G118" s="69" t="s">
        <v>165</v>
      </c>
      <c r="H118" s="72">
        <v>2011674677</v>
      </c>
      <c r="I118" s="72">
        <v>355526931</v>
      </c>
      <c r="J118" s="72">
        <v>10</v>
      </c>
      <c r="K118" s="67">
        <v>2</v>
      </c>
    </row>
    <row r="119" spans="1:11" ht="46.5" thickTop="1" thickBot="1" x14ac:dyDescent="0.3">
      <c r="A119" s="69" t="s">
        <v>248</v>
      </c>
      <c r="B119" s="69" t="s">
        <v>245</v>
      </c>
      <c r="C119" s="69">
        <v>30</v>
      </c>
      <c r="D119" s="69">
        <v>92</v>
      </c>
      <c r="E119" s="69">
        <v>522</v>
      </c>
      <c r="F119" s="69" t="s">
        <v>19</v>
      </c>
      <c r="G119" s="69" t="s">
        <v>161</v>
      </c>
      <c r="H119" s="72">
        <v>600000000</v>
      </c>
      <c r="I119" s="72">
        <v>296620378</v>
      </c>
      <c r="J119" s="72">
        <v>10</v>
      </c>
      <c r="K119" s="67">
        <v>5</v>
      </c>
    </row>
    <row r="120" spans="1:11" ht="46.5" thickTop="1" thickBot="1" x14ac:dyDescent="0.3">
      <c r="A120" s="69" t="s">
        <v>248</v>
      </c>
      <c r="B120" s="69" t="s">
        <v>245</v>
      </c>
      <c r="C120" s="69">
        <v>30</v>
      </c>
      <c r="D120" s="69">
        <v>92</v>
      </c>
      <c r="E120" s="69">
        <v>522</v>
      </c>
      <c r="F120" s="69" t="s">
        <v>19</v>
      </c>
      <c r="G120" s="69" t="s">
        <v>162</v>
      </c>
      <c r="H120" s="72">
        <v>300000000</v>
      </c>
      <c r="I120" s="72">
        <v>200000000</v>
      </c>
      <c r="J120" s="72">
        <v>3</v>
      </c>
      <c r="K120" s="67">
        <v>2</v>
      </c>
    </row>
    <row r="121" spans="1:11" ht="46.5" thickTop="1" thickBot="1" x14ac:dyDescent="0.3">
      <c r="A121" s="69" t="s">
        <v>248</v>
      </c>
      <c r="B121" s="69" t="s">
        <v>245</v>
      </c>
      <c r="C121" s="69">
        <v>30</v>
      </c>
      <c r="D121" s="69">
        <v>92</v>
      </c>
      <c r="E121" s="69">
        <v>522</v>
      </c>
      <c r="F121" s="69" t="s">
        <v>19</v>
      </c>
      <c r="G121" s="69" t="s">
        <v>176</v>
      </c>
      <c r="H121" s="72">
        <v>150000000</v>
      </c>
      <c r="I121" s="72">
        <v>0</v>
      </c>
      <c r="J121" s="72">
        <v>5</v>
      </c>
      <c r="K121" s="67">
        <v>0</v>
      </c>
    </row>
    <row r="122" spans="1:11" ht="31.5" thickTop="1" thickBot="1" x14ac:dyDescent="0.3">
      <c r="A122" s="69" t="s">
        <v>248</v>
      </c>
      <c r="B122" s="69" t="s">
        <v>245</v>
      </c>
      <c r="C122" s="69">
        <v>30</v>
      </c>
      <c r="D122" s="69">
        <v>92</v>
      </c>
      <c r="E122" s="69">
        <v>541</v>
      </c>
      <c r="F122" s="69" t="s">
        <v>136</v>
      </c>
      <c r="G122" s="69" t="s">
        <v>166</v>
      </c>
      <c r="H122" s="72">
        <v>50000000</v>
      </c>
      <c r="I122" s="72">
        <v>0</v>
      </c>
      <c r="J122" s="72">
        <v>330</v>
      </c>
      <c r="K122" s="67">
        <v>0</v>
      </c>
    </row>
    <row r="123" spans="1:11" ht="31.5" thickTop="1" thickBot="1" x14ac:dyDescent="0.3">
      <c r="A123" s="69" t="s">
        <v>248</v>
      </c>
      <c r="B123" s="69" t="s">
        <v>245</v>
      </c>
      <c r="C123" s="69">
        <v>30</v>
      </c>
      <c r="D123" s="69">
        <v>92</v>
      </c>
      <c r="E123" s="69">
        <v>541</v>
      </c>
      <c r="F123" s="69" t="s">
        <v>136</v>
      </c>
      <c r="G123" s="69" t="s">
        <v>167</v>
      </c>
      <c r="H123" s="72">
        <v>50000000</v>
      </c>
      <c r="I123" s="72">
        <v>0</v>
      </c>
      <c r="J123" s="72">
        <v>330</v>
      </c>
      <c r="K123" s="67">
        <v>0</v>
      </c>
    </row>
    <row r="124" spans="1:11" ht="16.5" thickTop="1" thickBot="1" x14ac:dyDescent="0.3">
      <c r="A124" s="69"/>
      <c r="B124" s="69"/>
      <c r="C124" s="69"/>
      <c r="D124" s="69"/>
      <c r="E124" s="69"/>
      <c r="F124" s="69"/>
      <c r="G124" s="69"/>
      <c r="H124" s="93">
        <f t="shared" ref="H124:K124" si="16">SUM(H118:H123)</f>
        <v>3161674677</v>
      </c>
      <c r="I124" s="93">
        <f t="shared" si="16"/>
        <v>852147309</v>
      </c>
      <c r="J124" s="93">
        <f t="shared" si="16"/>
        <v>688</v>
      </c>
      <c r="K124" s="92">
        <f t="shared" si="16"/>
        <v>9</v>
      </c>
    </row>
    <row r="125" spans="1:11" ht="46.5" thickTop="1" thickBot="1" x14ac:dyDescent="0.3">
      <c r="A125" s="69" t="s">
        <v>248</v>
      </c>
      <c r="B125" s="69" t="s">
        <v>246</v>
      </c>
      <c r="C125" s="69">
        <v>30</v>
      </c>
      <c r="D125" s="69">
        <v>92</v>
      </c>
      <c r="E125" s="69">
        <v>522</v>
      </c>
      <c r="F125" s="69" t="s">
        <v>19</v>
      </c>
      <c r="G125" s="69" t="s">
        <v>165</v>
      </c>
      <c r="H125" s="72">
        <v>1093000000</v>
      </c>
      <c r="I125" s="72">
        <v>169701817</v>
      </c>
      <c r="J125" s="72">
        <v>6</v>
      </c>
      <c r="K125" s="67">
        <v>1</v>
      </c>
    </row>
    <row r="126" spans="1:11" ht="46.5" thickTop="1" thickBot="1" x14ac:dyDescent="0.3">
      <c r="A126" s="69" t="s">
        <v>248</v>
      </c>
      <c r="B126" s="69" t="s">
        <v>246</v>
      </c>
      <c r="C126" s="69">
        <v>30</v>
      </c>
      <c r="D126" s="69">
        <v>92</v>
      </c>
      <c r="E126" s="69">
        <v>522</v>
      </c>
      <c r="F126" s="69" t="s">
        <v>19</v>
      </c>
      <c r="G126" s="69" t="s">
        <v>161</v>
      </c>
      <c r="H126" s="72">
        <v>315000000</v>
      </c>
      <c r="I126" s="72">
        <v>314766155</v>
      </c>
      <c r="J126" s="72">
        <v>3</v>
      </c>
      <c r="K126" s="67">
        <v>3</v>
      </c>
    </row>
    <row r="127" spans="1:11" ht="46.5" thickTop="1" thickBot="1" x14ac:dyDescent="0.3">
      <c r="A127" s="69" t="s">
        <v>248</v>
      </c>
      <c r="B127" s="69" t="s">
        <v>246</v>
      </c>
      <c r="C127" s="69">
        <v>30</v>
      </c>
      <c r="D127" s="69">
        <v>92</v>
      </c>
      <c r="E127" s="69">
        <v>522</v>
      </c>
      <c r="F127" s="69" t="s">
        <v>19</v>
      </c>
      <c r="G127" s="69" t="s">
        <v>162</v>
      </c>
      <c r="H127" s="72">
        <v>247782566</v>
      </c>
      <c r="I127" s="72">
        <v>0</v>
      </c>
      <c r="J127" s="72">
        <v>4</v>
      </c>
      <c r="K127" s="67">
        <v>0</v>
      </c>
    </row>
    <row r="128" spans="1:11" ht="46.5" thickTop="1" thickBot="1" x14ac:dyDescent="0.3">
      <c r="A128" s="69" t="s">
        <v>248</v>
      </c>
      <c r="B128" s="69" t="s">
        <v>246</v>
      </c>
      <c r="C128" s="69">
        <v>30</v>
      </c>
      <c r="D128" s="69">
        <v>92</v>
      </c>
      <c r="E128" s="69">
        <v>522</v>
      </c>
      <c r="F128" s="69" t="s">
        <v>19</v>
      </c>
      <c r="G128" s="69" t="s">
        <v>170</v>
      </c>
      <c r="H128" s="72">
        <v>712000000</v>
      </c>
      <c r="I128" s="72">
        <v>710208000</v>
      </c>
      <c r="J128" s="72">
        <v>2</v>
      </c>
      <c r="K128" s="67">
        <v>2</v>
      </c>
    </row>
    <row r="129" spans="1:11" ht="16.5" thickTop="1" thickBot="1" x14ac:dyDescent="0.3">
      <c r="A129" s="69"/>
      <c r="B129" s="69"/>
      <c r="C129" s="69"/>
      <c r="D129" s="69"/>
      <c r="E129" s="69"/>
      <c r="F129" s="69"/>
      <c r="G129" s="69"/>
      <c r="H129" s="93">
        <f t="shared" ref="H129:K129" si="17">SUM(H125:H128)</f>
        <v>2367782566</v>
      </c>
      <c r="I129" s="93">
        <f t="shared" si="17"/>
        <v>1194675972</v>
      </c>
      <c r="J129" s="93">
        <f t="shared" si="17"/>
        <v>15</v>
      </c>
      <c r="K129" s="92">
        <f t="shared" si="17"/>
        <v>6</v>
      </c>
    </row>
    <row r="130" spans="1:11" ht="31.5" thickTop="1" thickBot="1" x14ac:dyDescent="0.3">
      <c r="A130" s="69" t="s">
        <v>248</v>
      </c>
      <c r="B130" s="69" t="s">
        <v>247</v>
      </c>
      <c r="C130" s="69">
        <v>30</v>
      </c>
      <c r="D130" s="69">
        <v>92</v>
      </c>
      <c r="E130" s="69">
        <v>521</v>
      </c>
      <c r="F130" s="69" t="s">
        <v>132</v>
      </c>
      <c r="G130" s="69" t="s">
        <v>194</v>
      </c>
      <c r="H130" s="72">
        <v>1007471816</v>
      </c>
      <c r="I130" s="72">
        <v>450278893</v>
      </c>
      <c r="J130" s="72">
        <v>20100</v>
      </c>
      <c r="K130" s="67">
        <v>8950</v>
      </c>
    </row>
    <row r="131" spans="1:11" ht="46.5" thickTop="1" thickBot="1" x14ac:dyDescent="0.3">
      <c r="A131" s="69" t="s">
        <v>248</v>
      </c>
      <c r="B131" s="69" t="s">
        <v>247</v>
      </c>
      <c r="C131" s="69">
        <v>30</v>
      </c>
      <c r="D131" s="69">
        <v>92</v>
      </c>
      <c r="E131" s="69">
        <v>522</v>
      </c>
      <c r="F131" s="69" t="s">
        <v>19</v>
      </c>
      <c r="G131" s="69" t="s">
        <v>165</v>
      </c>
      <c r="H131" s="72">
        <v>1056000000</v>
      </c>
      <c r="I131" s="72">
        <v>194227282</v>
      </c>
      <c r="J131" s="72">
        <v>6</v>
      </c>
      <c r="K131" s="67">
        <v>1</v>
      </c>
    </row>
    <row r="132" spans="1:11" ht="46.5" thickTop="1" thickBot="1" x14ac:dyDescent="0.3">
      <c r="A132" s="69" t="s">
        <v>248</v>
      </c>
      <c r="B132" s="69" t="s">
        <v>247</v>
      </c>
      <c r="C132" s="69">
        <v>30</v>
      </c>
      <c r="D132" s="69">
        <v>92</v>
      </c>
      <c r="E132" s="69">
        <v>522</v>
      </c>
      <c r="F132" s="69" t="s">
        <v>19</v>
      </c>
      <c r="G132" s="69" t="s">
        <v>161</v>
      </c>
      <c r="H132" s="72">
        <v>370767570</v>
      </c>
      <c r="I132" s="72">
        <v>226209042</v>
      </c>
      <c r="J132" s="72">
        <v>3</v>
      </c>
      <c r="K132" s="67">
        <v>2</v>
      </c>
    </row>
    <row r="133" spans="1:11" ht="46.5" thickTop="1" thickBot="1" x14ac:dyDescent="0.3">
      <c r="A133" s="69" t="s">
        <v>248</v>
      </c>
      <c r="B133" s="69" t="s">
        <v>247</v>
      </c>
      <c r="C133" s="69">
        <v>30</v>
      </c>
      <c r="D133" s="69">
        <v>92</v>
      </c>
      <c r="E133" s="69">
        <v>522</v>
      </c>
      <c r="F133" s="69" t="s">
        <v>19</v>
      </c>
      <c r="G133" s="69" t="s">
        <v>162</v>
      </c>
      <c r="H133" s="72">
        <v>58500000</v>
      </c>
      <c r="I133" s="72">
        <v>0</v>
      </c>
      <c r="J133" s="72">
        <v>1</v>
      </c>
      <c r="K133" s="67">
        <v>0</v>
      </c>
    </row>
    <row r="134" spans="1:11" ht="46.5" thickTop="1" thickBot="1" x14ac:dyDescent="0.3">
      <c r="A134" s="69" t="s">
        <v>248</v>
      </c>
      <c r="B134" s="69" t="s">
        <v>247</v>
      </c>
      <c r="C134" s="69">
        <v>30</v>
      </c>
      <c r="D134" s="69">
        <v>92</v>
      </c>
      <c r="E134" s="69">
        <v>522</v>
      </c>
      <c r="F134" s="69" t="s">
        <v>19</v>
      </c>
      <c r="G134" s="69" t="s">
        <v>176</v>
      </c>
      <c r="H134" s="72">
        <v>84000000</v>
      </c>
      <c r="I134" s="72">
        <v>83725000</v>
      </c>
      <c r="J134" s="72">
        <v>1</v>
      </c>
      <c r="K134" s="67">
        <v>1</v>
      </c>
    </row>
    <row r="135" spans="1:11" ht="46.5" thickTop="1" thickBot="1" x14ac:dyDescent="0.3">
      <c r="A135" s="69" t="s">
        <v>248</v>
      </c>
      <c r="B135" s="69" t="s">
        <v>247</v>
      </c>
      <c r="C135" s="69">
        <v>30</v>
      </c>
      <c r="D135" s="69">
        <v>92</v>
      </c>
      <c r="E135" s="69">
        <v>522</v>
      </c>
      <c r="F135" s="69" t="s">
        <v>19</v>
      </c>
      <c r="G135" s="69" t="s">
        <v>158</v>
      </c>
      <c r="H135" s="72">
        <v>781500000</v>
      </c>
      <c r="I135" s="72">
        <v>781160409</v>
      </c>
      <c r="J135" s="72">
        <v>5</v>
      </c>
      <c r="K135" s="67">
        <v>5</v>
      </c>
    </row>
    <row r="136" spans="1:11" ht="16.5" thickTop="1" thickBot="1" x14ac:dyDescent="0.3">
      <c r="A136" s="69"/>
      <c r="B136" s="69"/>
      <c r="C136" s="69"/>
      <c r="D136" s="69"/>
      <c r="E136" s="69"/>
      <c r="F136" s="69"/>
      <c r="G136" s="69"/>
      <c r="H136" s="93">
        <f t="shared" ref="H136:K136" si="18">SUM(H130:H135)</f>
        <v>3358239386</v>
      </c>
      <c r="I136" s="93">
        <f t="shared" si="18"/>
        <v>1735600626</v>
      </c>
      <c r="J136" s="93">
        <f t="shared" si="18"/>
        <v>20116</v>
      </c>
      <c r="K136" s="92">
        <f t="shared" si="18"/>
        <v>8959</v>
      </c>
    </row>
    <row r="137" spans="1:11" ht="16.5" thickTop="1" thickBot="1" x14ac:dyDescent="0.3">
      <c r="A137" s="73"/>
      <c r="B137" s="73"/>
      <c r="C137" s="73"/>
      <c r="D137" s="73"/>
      <c r="E137" s="73"/>
      <c r="F137" s="73"/>
      <c r="G137" s="73"/>
      <c r="H137" s="90"/>
      <c r="I137" s="90"/>
      <c r="J137" s="90"/>
      <c r="K137" s="90"/>
    </row>
    <row r="138" spans="1:11" ht="16.5" thickTop="1" thickBot="1" x14ac:dyDescent="0.3">
      <c r="A138" s="73"/>
      <c r="B138" s="73"/>
      <c r="C138" s="73"/>
      <c r="D138" s="73"/>
      <c r="E138" s="73"/>
      <c r="F138" s="73"/>
      <c r="G138" s="73"/>
      <c r="H138" s="90"/>
      <c r="I138" s="90"/>
      <c r="J138" s="90"/>
      <c r="K138" s="90"/>
    </row>
    <row r="139" spans="1:11" ht="16.5" thickTop="1" thickBot="1" x14ac:dyDescent="0.3">
      <c r="A139" s="73"/>
      <c r="B139" s="73"/>
      <c r="C139" s="73"/>
      <c r="D139" s="73"/>
      <c r="E139" s="73"/>
      <c r="F139" s="73"/>
      <c r="G139" s="73"/>
      <c r="H139" s="90"/>
      <c r="I139" s="90"/>
      <c r="J139" s="90"/>
      <c r="K139" s="90"/>
    </row>
    <row r="140" spans="1:11" ht="16.5" thickTop="1" thickBot="1" x14ac:dyDescent="0.3">
      <c r="A140" s="73"/>
      <c r="B140" s="73"/>
      <c r="C140" s="73"/>
      <c r="D140" s="73"/>
      <c r="E140" s="73"/>
      <c r="F140" s="73"/>
      <c r="G140" s="73"/>
      <c r="H140" s="90"/>
      <c r="I140" s="90"/>
      <c r="J140" s="90"/>
      <c r="K140" s="90"/>
    </row>
    <row r="141" spans="1:11" ht="16.5" thickTop="1" thickBot="1" x14ac:dyDescent="0.3">
      <c r="A141" s="73"/>
      <c r="B141" s="73"/>
      <c r="C141" s="73"/>
      <c r="D141" s="73"/>
      <c r="E141" s="73"/>
      <c r="F141" s="73"/>
      <c r="G141" s="73"/>
      <c r="H141" s="90"/>
      <c r="I141" s="90"/>
      <c r="J141" s="90"/>
      <c r="K141" s="90"/>
    </row>
    <row r="142" spans="1:11" ht="16.5" thickTop="1" thickBot="1" x14ac:dyDescent="0.3">
      <c r="A142" s="73"/>
      <c r="B142" s="73"/>
      <c r="C142" s="73"/>
      <c r="D142" s="73"/>
      <c r="E142" s="73"/>
      <c r="F142" s="73"/>
      <c r="G142" s="73"/>
      <c r="H142" s="90"/>
      <c r="I142" s="90"/>
      <c r="J142" s="90"/>
      <c r="K142" s="90"/>
    </row>
    <row r="143" spans="1:11" ht="16.5" thickTop="1" thickBot="1" x14ac:dyDescent="0.3">
      <c r="A143" s="73"/>
      <c r="B143" s="73"/>
      <c r="C143" s="73"/>
      <c r="D143" s="73"/>
      <c r="E143" s="73"/>
      <c r="F143" s="73"/>
      <c r="G143" s="73"/>
      <c r="H143" s="90"/>
      <c r="I143" s="90"/>
      <c r="J143" s="90"/>
      <c r="K143" s="90"/>
    </row>
    <row r="144" spans="1:11" ht="16.5" thickTop="1" thickBot="1" x14ac:dyDescent="0.3">
      <c r="A144" s="73"/>
      <c r="B144" s="73"/>
      <c r="C144" s="73"/>
      <c r="D144" s="73"/>
      <c r="E144" s="73"/>
      <c r="F144" s="73"/>
      <c r="G144" s="73"/>
      <c r="H144" s="90"/>
      <c r="I144" s="90"/>
      <c r="J144" s="90"/>
      <c r="K144" s="90"/>
    </row>
    <row r="145" spans="1:11" ht="16.5" thickTop="1" thickBot="1" x14ac:dyDescent="0.3">
      <c r="A145" s="73"/>
      <c r="B145" s="73"/>
      <c r="C145" s="73"/>
      <c r="D145" s="73"/>
      <c r="E145" s="73"/>
      <c r="F145" s="73"/>
      <c r="G145" s="73"/>
      <c r="H145" s="90"/>
      <c r="I145" s="90"/>
      <c r="J145" s="90"/>
      <c r="K145" s="90"/>
    </row>
    <row r="146" spans="1:11" ht="16.5" thickTop="1" thickBot="1" x14ac:dyDescent="0.3">
      <c r="A146" s="73"/>
      <c r="B146" s="73"/>
      <c r="C146" s="73"/>
      <c r="D146" s="73"/>
      <c r="E146" s="73"/>
      <c r="F146" s="73"/>
      <c r="G146" s="73"/>
      <c r="H146" s="90"/>
      <c r="I146" s="90"/>
      <c r="J146" s="90"/>
      <c r="K146" s="90"/>
    </row>
    <row r="147" spans="1:11" ht="16.5" thickTop="1" thickBot="1" x14ac:dyDescent="0.3">
      <c r="A147" s="73"/>
      <c r="B147" s="73"/>
      <c r="C147" s="73"/>
      <c r="D147" s="73"/>
      <c r="E147" s="73"/>
      <c r="F147" s="73"/>
      <c r="G147" s="73"/>
      <c r="H147" s="90"/>
      <c r="I147" s="90"/>
      <c r="J147" s="90"/>
      <c r="K147" s="90"/>
    </row>
    <row r="148" spans="1:11" ht="16.5" thickTop="1" thickBot="1" x14ac:dyDescent="0.3">
      <c r="A148" s="73"/>
      <c r="B148" s="73"/>
      <c r="C148" s="73"/>
      <c r="D148" s="73"/>
      <c r="E148" s="73"/>
      <c r="F148" s="73"/>
      <c r="G148" s="73"/>
      <c r="H148" s="90"/>
      <c r="I148" s="90"/>
      <c r="J148" s="90"/>
      <c r="K148" s="90"/>
    </row>
    <row r="149" spans="1:11" ht="16.5" thickTop="1" thickBot="1" x14ac:dyDescent="0.3">
      <c r="A149" s="73"/>
      <c r="B149" s="73"/>
      <c r="C149" s="73"/>
      <c r="D149" s="73"/>
      <c r="E149" s="73"/>
      <c r="F149" s="73"/>
      <c r="G149" s="73"/>
      <c r="H149" s="90"/>
      <c r="I149" s="90"/>
      <c r="J149" s="90"/>
      <c r="K149" s="90"/>
    </row>
    <row r="150" spans="1:11" ht="16.5" thickTop="1" thickBot="1" x14ac:dyDescent="0.3">
      <c r="A150" s="73"/>
      <c r="B150" s="73"/>
      <c r="C150" s="73"/>
      <c r="D150" s="73"/>
      <c r="E150" s="73"/>
      <c r="F150" s="73"/>
      <c r="G150" s="73"/>
      <c r="H150" s="90"/>
      <c r="I150" s="90"/>
      <c r="J150" s="90"/>
      <c r="K150" s="90"/>
    </row>
    <row r="151" spans="1:11" ht="16.5" thickTop="1" thickBot="1" x14ac:dyDescent="0.3">
      <c r="A151" s="73"/>
      <c r="B151" s="73"/>
      <c r="C151" s="73"/>
      <c r="D151" s="73"/>
      <c r="E151" s="73"/>
      <c r="F151" s="73"/>
      <c r="G151" s="73"/>
      <c r="H151" s="90"/>
      <c r="I151" s="90"/>
      <c r="J151" s="90"/>
      <c r="K151" s="90"/>
    </row>
    <row r="152" spans="1:11" ht="16.5" thickTop="1" thickBot="1" x14ac:dyDescent="0.3">
      <c r="A152" s="73"/>
      <c r="B152" s="73"/>
      <c r="C152" s="73"/>
      <c r="D152" s="73"/>
      <c r="E152" s="73"/>
      <c r="F152" s="73"/>
      <c r="G152" s="73"/>
      <c r="H152" s="90"/>
      <c r="I152" s="90"/>
      <c r="J152" s="90"/>
      <c r="K152" s="90"/>
    </row>
    <row r="153" spans="1:11" ht="16.5" thickTop="1" thickBot="1" x14ac:dyDescent="0.3">
      <c r="A153" s="73"/>
      <c r="B153" s="73"/>
      <c r="C153" s="73"/>
      <c r="D153" s="73"/>
      <c r="E153" s="73"/>
      <c r="F153" s="73"/>
      <c r="G153" s="73"/>
      <c r="H153" s="90"/>
      <c r="I153" s="90"/>
      <c r="J153" s="90"/>
      <c r="K153" s="90"/>
    </row>
    <row r="154" spans="1:11" ht="16.5" thickTop="1" thickBot="1" x14ac:dyDescent="0.3">
      <c r="A154" s="73"/>
      <c r="B154" s="73"/>
      <c r="C154" s="73"/>
      <c r="D154" s="73"/>
      <c r="E154" s="73"/>
      <c r="F154" s="73"/>
      <c r="G154" s="73"/>
      <c r="H154" s="90"/>
      <c r="I154" s="90"/>
      <c r="J154" s="90"/>
      <c r="K154" s="90"/>
    </row>
    <row r="155" spans="1:11" ht="16.5" thickTop="1" thickBot="1" x14ac:dyDescent="0.3">
      <c r="A155" s="73"/>
      <c r="B155" s="73"/>
      <c r="C155" s="73"/>
      <c r="D155" s="73"/>
      <c r="E155" s="73"/>
      <c r="F155" s="73"/>
      <c r="G155" s="73"/>
      <c r="H155" s="90"/>
      <c r="I155" s="90"/>
      <c r="J155" s="90"/>
      <c r="K155" s="90"/>
    </row>
    <row r="156" spans="1:11" ht="16.5" thickTop="1" thickBot="1" x14ac:dyDescent="0.3">
      <c r="A156" s="73"/>
      <c r="B156" s="73"/>
      <c r="C156" s="73"/>
      <c r="D156" s="73"/>
      <c r="E156" s="73"/>
      <c r="F156" s="73"/>
      <c r="G156" s="73"/>
      <c r="H156" s="90"/>
      <c r="I156" s="90"/>
      <c r="J156" s="90"/>
      <c r="K156" s="90"/>
    </row>
    <row r="157" spans="1:11" ht="16.5" thickTop="1" thickBot="1" x14ac:dyDescent="0.3">
      <c r="A157" s="73"/>
      <c r="B157" s="73"/>
      <c r="C157" s="73"/>
      <c r="D157" s="73"/>
      <c r="E157" s="73"/>
      <c r="F157" s="73"/>
      <c r="G157" s="73"/>
      <c r="H157" s="90"/>
      <c r="I157" s="90"/>
      <c r="J157" s="90"/>
      <c r="K157" s="90"/>
    </row>
    <row r="158" spans="1:11" ht="16.5" thickTop="1" thickBot="1" x14ac:dyDescent="0.3">
      <c r="A158" s="73"/>
      <c r="B158" s="73"/>
      <c r="C158" s="73"/>
      <c r="D158" s="73"/>
      <c r="E158" s="73"/>
      <c r="F158" s="73"/>
      <c r="G158" s="73"/>
      <c r="H158" s="90"/>
      <c r="I158" s="90"/>
      <c r="J158" s="90"/>
      <c r="K158" s="90"/>
    </row>
    <row r="159" spans="1:11" ht="16.5" thickTop="1" thickBot="1" x14ac:dyDescent="0.3">
      <c r="A159" s="73"/>
      <c r="B159" s="73"/>
      <c r="C159" s="73"/>
      <c r="D159" s="73"/>
      <c r="E159" s="73"/>
      <c r="F159" s="73"/>
      <c r="G159" s="73"/>
      <c r="H159" s="90"/>
      <c r="I159" s="90"/>
      <c r="J159" s="90"/>
      <c r="K159" s="90"/>
    </row>
    <row r="160" spans="1:11" ht="16.5" thickTop="1" thickBot="1" x14ac:dyDescent="0.3">
      <c r="A160" s="73"/>
      <c r="B160" s="73"/>
      <c r="C160" s="73"/>
      <c r="D160" s="73"/>
      <c r="E160" s="73"/>
      <c r="F160" s="73"/>
      <c r="G160" s="73"/>
      <c r="H160" s="90"/>
      <c r="I160" s="90"/>
      <c r="J160" s="90"/>
      <c r="K160" s="90"/>
    </row>
    <row r="161" spans="1:11" ht="16.5" thickTop="1" thickBot="1" x14ac:dyDescent="0.3">
      <c r="A161" s="73"/>
      <c r="B161" s="73"/>
      <c r="C161" s="73"/>
      <c r="D161" s="73"/>
      <c r="E161" s="73"/>
      <c r="F161" s="73"/>
      <c r="G161" s="73"/>
      <c r="H161" s="90"/>
      <c r="I161" s="90"/>
      <c r="J161" s="90"/>
      <c r="K161" s="90"/>
    </row>
    <row r="162" spans="1:11" ht="16.5" thickTop="1" thickBot="1" x14ac:dyDescent="0.3">
      <c r="A162" s="73"/>
      <c r="B162" s="73"/>
      <c r="C162" s="73"/>
      <c r="D162" s="73"/>
      <c r="E162" s="73"/>
      <c r="F162" s="73"/>
      <c r="G162" s="73"/>
      <c r="H162" s="90"/>
      <c r="I162" s="90"/>
      <c r="J162" s="90"/>
      <c r="K162" s="90"/>
    </row>
    <row r="163" spans="1:11" ht="16.5" thickTop="1" thickBot="1" x14ac:dyDescent="0.3">
      <c r="A163" s="73"/>
      <c r="B163" s="73"/>
      <c r="C163" s="73"/>
      <c r="D163" s="73"/>
      <c r="E163" s="73"/>
      <c r="F163" s="73"/>
      <c r="G163" s="73"/>
      <c r="H163" s="90"/>
      <c r="I163" s="90"/>
      <c r="J163" s="90"/>
      <c r="K163" s="90"/>
    </row>
    <row r="164" spans="1:11" ht="16.5" thickTop="1" thickBot="1" x14ac:dyDescent="0.3">
      <c r="A164" s="73"/>
      <c r="B164" s="73"/>
      <c r="C164" s="73"/>
      <c r="D164" s="73"/>
      <c r="E164" s="73"/>
      <c r="F164" s="73"/>
      <c r="G164" s="73"/>
      <c r="H164" s="90"/>
      <c r="I164" s="90"/>
      <c r="J164" s="90"/>
      <c r="K164" s="90"/>
    </row>
    <row r="165" spans="1:11" ht="16.5" thickTop="1" thickBot="1" x14ac:dyDescent="0.3">
      <c r="A165" s="73"/>
      <c r="B165" s="73"/>
      <c r="C165" s="73"/>
      <c r="D165" s="73"/>
      <c r="E165" s="73"/>
      <c r="F165" s="73"/>
      <c r="G165" s="73"/>
      <c r="H165" s="90"/>
      <c r="I165" s="90"/>
      <c r="J165" s="90"/>
      <c r="K165" s="90"/>
    </row>
    <row r="166" spans="1:11" ht="16.5" thickTop="1" thickBot="1" x14ac:dyDescent="0.3">
      <c r="A166" s="73"/>
      <c r="B166" s="73"/>
      <c r="C166" s="73"/>
      <c r="D166" s="73"/>
      <c r="E166" s="73"/>
      <c r="F166" s="73"/>
      <c r="G166" s="73"/>
      <c r="H166" s="90"/>
      <c r="I166" s="90"/>
      <c r="J166" s="90"/>
      <c r="K166" s="90"/>
    </row>
    <row r="167" spans="1:11" ht="16.5" thickTop="1" thickBot="1" x14ac:dyDescent="0.3">
      <c r="A167" s="73"/>
      <c r="B167" s="73"/>
      <c r="C167" s="73"/>
      <c r="D167" s="73"/>
      <c r="E167" s="73"/>
      <c r="F167" s="73"/>
      <c r="G167" s="73"/>
      <c r="H167" s="90"/>
      <c r="I167" s="90"/>
      <c r="J167" s="90"/>
      <c r="K167" s="90"/>
    </row>
    <row r="168" spans="1:11" ht="16.5" thickTop="1" thickBot="1" x14ac:dyDescent="0.3">
      <c r="A168" s="73"/>
      <c r="B168" s="73"/>
      <c r="C168" s="73"/>
      <c r="D168" s="73"/>
      <c r="E168" s="73"/>
      <c r="F168" s="73"/>
      <c r="G168" s="73"/>
      <c r="H168" s="90"/>
      <c r="I168" s="90"/>
      <c r="J168" s="90"/>
      <c r="K168" s="90"/>
    </row>
    <row r="169" spans="1:11" ht="16.5" thickTop="1" thickBot="1" x14ac:dyDescent="0.3">
      <c r="A169" s="73"/>
      <c r="B169" s="73"/>
      <c r="C169" s="73"/>
      <c r="D169" s="73"/>
      <c r="E169" s="73"/>
      <c r="F169" s="73"/>
      <c r="G169" s="73"/>
      <c r="H169" s="90"/>
      <c r="I169" s="90"/>
      <c r="J169" s="90"/>
      <c r="K169" s="90"/>
    </row>
    <row r="170" spans="1:11" ht="16.5" thickTop="1" thickBot="1" x14ac:dyDescent="0.3">
      <c r="A170" s="73"/>
      <c r="B170" s="73"/>
      <c r="C170" s="73"/>
      <c r="D170" s="73"/>
      <c r="E170" s="73"/>
      <c r="F170" s="73"/>
      <c r="G170" s="73"/>
      <c r="H170" s="90"/>
      <c r="I170" s="90"/>
      <c r="J170" s="90"/>
      <c r="K170" s="90"/>
    </row>
    <row r="171" spans="1:11" ht="16.5" thickTop="1" thickBot="1" x14ac:dyDescent="0.3">
      <c r="A171" s="73"/>
      <c r="B171" s="73"/>
      <c r="C171" s="73"/>
      <c r="D171" s="73"/>
      <c r="E171" s="73"/>
      <c r="F171" s="73"/>
      <c r="G171" s="73"/>
      <c r="H171" s="90"/>
      <c r="I171" s="90"/>
      <c r="J171" s="90"/>
      <c r="K171" s="90"/>
    </row>
    <row r="172" spans="1:11" ht="16.5" thickTop="1" thickBot="1" x14ac:dyDescent="0.3">
      <c r="A172" s="73"/>
      <c r="B172" s="73"/>
      <c r="C172" s="73"/>
      <c r="D172" s="73"/>
      <c r="E172" s="73"/>
      <c r="F172" s="73"/>
      <c r="G172" s="73"/>
      <c r="H172" s="90"/>
      <c r="I172" s="90"/>
      <c r="J172" s="90"/>
      <c r="K172" s="90"/>
    </row>
    <row r="173" spans="1:11" ht="16.5" thickTop="1" thickBot="1" x14ac:dyDescent="0.3">
      <c r="A173" s="73"/>
      <c r="B173" s="73"/>
      <c r="C173" s="73"/>
      <c r="D173" s="73"/>
      <c r="E173" s="73"/>
      <c r="F173" s="73"/>
      <c r="G173" s="73"/>
      <c r="H173" s="90"/>
      <c r="I173" s="90"/>
      <c r="J173" s="90"/>
      <c r="K173" s="90"/>
    </row>
    <row r="174" spans="1:11" ht="16.5" thickTop="1" thickBot="1" x14ac:dyDescent="0.3">
      <c r="A174" s="73"/>
      <c r="B174" s="73"/>
      <c r="C174" s="73"/>
      <c r="D174" s="73"/>
      <c r="E174" s="73"/>
      <c r="F174" s="73"/>
      <c r="G174" s="73"/>
      <c r="H174" s="90"/>
      <c r="I174" s="90"/>
      <c r="J174" s="90"/>
      <c r="K174" s="90"/>
    </row>
    <row r="175" spans="1:11" ht="16.5" thickTop="1" thickBot="1" x14ac:dyDescent="0.3">
      <c r="A175" s="73"/>
      <c r="B175" s="73"/>
      <c r="C175" s="73"/>
      <c r="D175" s="73"/>
      <c r="E175" s="73"/>
      <c r="F175" s="73"/>
      <c r="G175" s="73"/>
      <c r="H175" s="90"/>
      <c r="I175" s="90"/>
      <c r="J175" s="90"/>
      <c r="K175" s="90"/>
    </row>
    <row r="176" spans="1:11" ht="16.5" thickTop="1" thickBot="1" x14ac:dyDescent="0.3">
      <c r="A176" s="73"/>
      <c r="B176" s="73"/>
      <c r="C176" s="73"/>
      <c r="D176" s="73"/>
      <c r="E176" s="73"/>
      <c r="F176" s="73"/>
      <c r="G176" s="73"/>
      <c r="H176" s="90"/>
      <c r="I176" s="90"/>
      <c r="J176" s="90"/>
      <c r="K176" s="90"/>
    </row>
    <row r="177" spans="1:11" ht="16.5" thickTop="1" thickBot="1" x14ac:dyDescent="0.3">
      <c r="A177" s="73"/>
      <c r="B177" s="73"/>
      <c r="C177" s="73"/>
      <c r="D177" s="73"/>
      <c r="E177" s="73"/>
      <c r="F177" s="73"/>
      <c r="G177" s="73"/>
      <c r="H177" s="90"/>
      <c r="I177" s="90"/>
      <c r="J177" s="90"/>
      <c r="K177" s="90"/>
    </row>
    <row r="178" spans="1:11" ht="16.5" thickTop="1" thickBot="1" x14ac:dyDescent="0.3">
      <c r="A178" s="73"/>
      <c r="B178" s="73"/>
      <c r="C178" s="73"/>
      <c r="D178" s="73"/>
      <c r="E178" s="73"/>
      <c r="F178" s="73"/>
      <c r="G178" s="73"/>
      <c r="H178" s="90"/>
      <c r="I178" s="90"/>
      <c r="J178" s="90"/>
      <c r="K178" s="90"/>
    </row>
    <row r="179" spans="1:11" ht="16.5" thickTop="1" thickBot="1" x14ac:dyDescent="0.3">
      <c r="A179" s="73"/>
      <c r="B179" s="73"/>
      <c r="C179" s="73"/>
      <c r="D179" s="73"/>
      <c r="E179" s="73"/>
      <c r="F179" s="73"/>
      <c r="G179" s="73"/>
      <c r="H179" s="90"/>
      <c r="I179" s="90"/>
      <c r="J179" s="90"/>
      <c r="K179" s="90"/>
    </row>
    <row r="180" spans="1:11" ht="16.5" thickTop="1" thickBot="1" x14ac:dyDescent="0.3">
      <c r="A180" s="73"/>
      <c r="B180" s="73"/>
      <c r="C180" s="73"/>
      <c r="D180" s="73"/>
      <c r="E180" s="73"/>
      <c r="F180" s="73"/>
      <c r="G180" s="73"/>
      <c r="H180" s="90"/>
      <c r="I180" s="90"/>
      <c r="J180" s="90"/>
      <c r="K180" s="90"/>
    </row>
    <row r="181" spans="1:11" ht="16.5" thickTop="1" thickBot="1" x14ac:dyDescent="0.3">
      <c r="A181" s="73"/>
      <c r="B181" s="73"/>
      <c r="C181" s="73"/>
      <c r="D181" s="73"/>
      <c r="E181" s="73"/>
      <c r="F181" s="73"/>
      <c r="G181" s="73"/>
      <c r="H181" s="90"/>
      <c r="I181" s="90"/>
      <c r="J181" s="90"/>
      <c r="K181" s="90"/>
    </row>
    <row r="182" spans="1:11" ht="16.5" thickTop="1" thickBot="1" x14ac:dyDescent="0.3">
      <c r="A182" s="73"/>
      <c r="B182" s="73"/>
      <c r="C182" s="73"/>
      <c r="D182" s="73"/>
      <c r="E182" s="73"/>
      <c r="F182" s="73"/>
      <c r="G182" s="73"/>
      <c r="H182" s="90"/>
      <c r="I182" s="90"/>
      <c r="J182" s="90"/>
      <c r="K182" s="90"/>
    </row>
    <row r="183" spans="1:11" ht="16.5" thickTop="1" thickBot="1" x14ac:dyDescent="0.3">
      <c r="A183" s="73"/>
      <c r="B183" s="73"/>
      <c r="C183" s="73"/>
      <c r="D183" s="73"/>
      <c r="E183" s="73"/>
      <c r="F183" s="73"/>
      <c r="G183" s="73"/>
      <c r="H183" s="90"/>
      <c r="I183" s="90"/>
      <c r="J183" s="90"/>
      <c r="K183" s="90"/>
    </row>
    <row r="184" spans="1:11" ht="16.5" thickTop="1" thickBot="1" x14ac:dyDescent="0.3">
      <c r="A184" s="73"/>
      <c r="B184" s="73"/>
      <c r="C184" s="73"/>
      <c r="D184" s="73"/>
      <c r="E184" s="73"/>
      <c r="F184" s="73"/>
      <c r="G184" s="73"/>
      <c r="H184" s="90"/>
      <c r="I184" s="90"/>
      <c r="J184" s="90"/>
      <c r="K184" s="90"/>
    </row>
    <row r="185" spans="1:11" ht="16.5" thickTop="1" thickBot="1" x14ac:dyDescent="0.3">
      <c r="A185" s="73"/>
      <c r="B185" s="73"/>
      <c r="C185" s="73"/>
      <c r="D185" s="73"/>
      <c r="E185" s="73"/>
      <c r="F185" s="73"/>
      <c r="G185" s="73"/>
      <c r="H185" s="90"/>
      <c r="I185" s="90"/>
      <c r="J185" s="90"/>
      <c r="K185" s="90"/>
    </row>
    <row r="186" spans="1:11" ht="16.5" thickTop="1" thickBot="1" x14ac:dyDescent="0.3">
      <c r="A186" s="73"/>
      <c r="B186" s="73"/>
      <c r="C186" s="73"/>
      <c r="D186" s="73"/>
      <c r="E186" s="73"/>
      <c r="F186" s="73"/>
      <c r="G186" s="73"/>
      <c r="H186" s="90"/>
      <c r="I186" s="90"/>
      <c r="J186" s="90"/>
      <c r="K186" s="90"/>
    </row>
    <row r="187" spans="1:11" ht="16.5" thickTop="1" thickBot="1" x14ac:dyDescent="0.3">
      <c r="A187" s="73"/>
      <c r="B187" s="73"/>
      <c r="C187" s="73"/>
      <c r="D187" s="73"/>
      <c r="E187" s="73"/>
      <c r="F187" s="73"/>
      <c r="G187" s="73"/>
      <c r="H187" s="90"/>
      <c r="I187" s="90"/>
      <c r="J187" s="90"/>
      <c r="K187" s="90"/>
    </row>
    <row r="188" spans="1:11" ht="16.5" thickTop="1" thickBot="1" x14ac:dyDescent="0.3">
      <c r="A188" s="73"/>
      <c r="B188" s="73"/>
      <c r="C188" s="73"/>
      <c r="D188" s="73"/>
      <c r="E188" s="73"/>
      <c r="F188" s="73"/>
      <c r="G188" s="73"/>
      <c r="H188" s="90"/>
      <c r="I188" s="90"/>
      <c r="J188" s="90"/>
      <c r="K188" s="90"/>
    </row>
    <row r="189" spans="1:11" ht="16.5" thickTop="1" thickBot="1" x14ac:dyDescent="0.3">
      <c r="A189" s="73"/>
      <c r="B189" s="73"/>
      <c r="C189" s="73"/>
      <c r="D189" s="73"/>
      <c r="E189" s="73"/>
      <c r="F189" s="73"/>
      <c r="G189" s="73"/>
      <c r="H189" s="90"/>
      <c r="I189" s="90"/>
      <c r="J189" s="90"/>
      <c r="K189" s="90"/>
    </row>
    <row r="190" spans="1:11" ht="16.5" thickTop="1" thickBot="1" x14ac:dyDescent="0.3">
      <c r="A190" s="73"/>
      <c r="B190" s="73"/>
      <c r="C190" s="73"/>
      <c r="D190" s="73"/>
      <c r="E190" s="73"/>
      <c r="F190" s="73"/>
      <c r="G190" s="73"/>
      <c r="H190" s="90"/>
      <c r="I190" s="90"/>
      <c r="J190" s="90"/>
      <c r="K190" s="90"/>
    </row>
    <row r="191" spans="1:11" ht="16.5" thickTop="1" thickBot="1" x14ac:dyDescent="0.3">
      <c r="A191" s="73"/>
      <c r="B191" s="73"/>
      <c r="C191" s="73"/>
      <c r="D191" s="73"/>
      <c r="E191" s="73"/>
      <c r="F191" s="73"/>
      <c r="G191" s="73"/>
      <c r="H191" s="90"/>
      <c r="I191" s="90"/>
      <c r="J191" s="90"/>
      <c r="K191" s="90"/>
    </row>
    <row r="192" spans="1:11" ht="16.5" thickTop="1" thickBot="1" x14ac:dyDescent="0.3">
      <c r="A192" s="73"/>
      <c r="B192" s="73"/>
      <c r="C192" s="73"/>
      <c r="D192" s="73"/>
      <c r="E192" s="73"/>
      <c r="F192" s="73"/>
      <c r="G192" s="73"/>
      <c r="H192" s="90"/>
      <c r="I192" s="90"/>
      <c r="J192" s="90"/>
      <c r="K192" s="90"/>
    </row>
    <row r="193" spans="1:11" ht="16.5" thickTop="1" thickBot="1" x14ac:dyDescent="0.3">
      <c r="A193" s="73"/>
      <c r="B193" s="73"/>
      <c r="C193" s="73"/>
      <c r="D193" s="73"/>
      <c r="E193" s="73"/>
      <c r="F193" s="73"/>
      <c r="G193" s="73"/>
      <c r="H193" s="90"/>
      <c r="I193" s="90"/>
      <c r="J193" s="90"/>
      <c r="K193" s="90"/>
    </row>
    <row r="194" spans="1:11" ht="16.5" thickTop="1" thickBot="1" x14ac:dyDescent="0.3">
      <c r="A194" s="73"/>
      <c r="B194" s="73"/>
      <c r="C194" s="73"/>
      <c r="D194" s="73"/>
      <c r="E194" s="73"/>
      <c r="F194" s="73"/>
      <c r="G194" s="73"/>
      <c r="H194" s="90"/>
      <c r="I194" s="90"/>
      <c r="J194" s="90"/>
      <c r="K194" s="90"/>
    </row>
    <row r="195" spans="1:11" ht="16.5" thickTop="1" thickBot="1" x14ac:dyDescent="0.3">
      <c r="A195" s="73"/>
      <c r="B195" s="73"/>
      <c r="C195" s="73"/>
      <c r="D195" s="73"/>
      <c r="E195" s="73"/>
      <c r="F195" s="73"/>
      <c r="G195" s="73"/>
      <c r="H195" s="90"/>
      <c r="I195" s="90"/>
      <c r="J195" s="90"/>
      <c r="K195" s="90"/>
    </row>
    <row r="196" spans="1:11" ht="16.5" thickTop="1" thickBot="1" x14ac:dyDescent="0.3">
      <c r="A196" s="73"/>
      <c r="B196" s="73"/>
      <c r="C196" s="73"/>
      <c r="D196" s="73"/>
      <c r="E196" s="73"/>
      <c r="F196" s="73"/>
      <c r="G196" s="73"/>
      <c r="H196" s="90"/>
      <c r="I196" s="90"/>
      <c r="J196" s="90"/>
      <c r="K196" s="90"/>
    </row>
    <row r="197" spans="1:11" ht="16.5" thickTop="1" thickBot="1" x14ac:dyDescent="0.3">
      <c r="A197" s="73"/>
      <c r="B197" s="73"/>
      <c r="C197" s="73"/>
      <c r="D197" s="73"/>
      <c r="E197" s="73"/>
      <c r="F197" s="73"/>
      <c r="G197" s="73"/>
      <c r="H197" s="90"/>
      <c r="I197" s="90"/>
      <c r="J197" s="90"/>
      <c r="K197" s="90"/>
    </row>
    <row r="198" spans="1:11" ht="16.5" thickTop="1" thickBot="1" x14ac:dyDescent="0.3">
      <c r="A198" s="73"/>
      <c r="B198" s="73"/>
      <c r="C198" s="73"/>
      <c r="D198" s="73"/>
      <c r="E198" s="73"/>
      <c r="F198" s="73"/>
      <c r="G198" s="73"/>
      <c r="H198" s="90"/>
      <c r="I198" s="90"/>
      <c r="J198" s="90"/>
      <c r="K198" s="90"/>
    </row>
    <row r="199" spans="1:11" ht="16.5" thickTop="1" thickBot="1" x14ac:dyDescent="0.3">
      <c r="A199" s="73"/>
      <c r="B199" s="73"/>
      <c r="C199" s="73"/>
      <c r="D199" s="73"/>
      <c r="E199" s="73"/>
      <c r="F199" s="73"/>
      <c r="G199" s="73"/>
      <c r="H199" s="90"/>
      <c r="I199" s="90"/>
      <c r="J199" s="90"/>
      <c r="K199" s="90"/>
    </row>
    <row r="200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83"/>
  <sheetViews>
    <sheetView zoomScale="90" zoomScaleNormal="90" workbookViewId="0">
      <pane ySplit="6" topLeftCell="A15" activePane="bottomLeft" state="frozen"/>
      <selection pane="bottomLeft" activeCell="A4" sqref="A4:K4"/>
    </sheetView>
  </sheetViews>
  <sheetFormatPr baseColWidth="10" defaultRowHeight="15" x14ac:dyDescent="0.25"/>
  <cols>
    <col min="1" max="1" width="17.85546875" customWidth="1"/>
    <col min="2" max="2" width="32.140625" customWidth="1"/>
    <col min="3" max="5" width="5.7109375" style="1" customWidth="1"/>
    <col min="6" max="6" width="26.140625" customWidth="1"/>
    <col min="7" max="7" width="27.85546875" customWidth="1"/>
    <col min="8" max="11" width="14.85546875" customWidth="1"/>
  </cols>
  <sheetData>
    <row r="2" spans="1:11" ht="33" customHeight="1" x14ac:dyDescent="0.25"/>
    <row r="3" spans="1:11" ht="16.899999999999999" customHeight="1" x14ac:dyDescent="0.25"/>
    <row r="4" spans="1:11" ht="6" customHeight="1" thickBo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7.25" thickTop="1" thickBot="1" x14ac:dyDescent="0.3">
      <c r="A5" s="112" t="s">
        <v>365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</row>
    <row r="7" spans="1:11" ht="31.5" thickTop="1" thickBot="1" x14ac:dyDescent="0.3">
      <c r="A7" s="69" t="s">
        <v>17</v>
      </c>
      <c r="B7" s="69" t="s">
        <v>117</v>
      </c>
      <c r="C7" s="56">
        <v>30</v>
      </c>
      <c r="D7" s="56">
        <v>92</v>
      </c>
      <c r="E7" s="56">
        <v>521</v>
      </c>
      <c r="F7" s="56" t="s">
        <v>132</v>
      </c>
      <c r="G7" s="69" t="s">
        <v>189</v>
      </c>
      <c r="H7" s="66">
        <v>60000000</v>
      </c>
      <c r="I7" s="66">
        <v>56783765</v>
      </c>
      <c r="J7" s="62">
        <v>200</v>
      </c>
      <c r="K7" s="62">
        <v>190</v>
      </c>
    </row>
    <row r="8" spans="1:11" ht="46.5" thickTop="1" thickBot="1" x14ac:dyDescent="0.3">
      <c r="A8" s="69" t="s">
        <v>17</v>
      </c>
      <c r="B8" s="69" t="s">
        <v>117</v>
      </c>
      <c r="C8" s="56">
        <v>30</v>
      </c>
      <c r="D8" s="56">
        <v>92</v>
      </c>
      <c r="E8" s="56">
        <v>522</v>
      </c>
      <c r="F8" s="56" t="s">
        <v>19</v>
      </c>
      <c r="G8" s="69" t="s">
        <v>165</v>
      </c>
      <c r="H8" s="66">
        <v>2438171179</v>
      </c>
      <c r="I8" s="66">
        <v>843106080</v>
      </c>
      <c r="J8" s="62">
        <v>10</v>
      </c>
      <c r="K8" s="62">
        <v>4</v>
      </c>
    </row>
    <row r="9" spans="1:11" ht="16.5" thickTop="1" thickBot="1" x14ac:dyDescent="0.3">
      <c r="A9" s="69"/>
      <c r="B9" s="69"/>
      <c r="C9" s="56"/>
      <c r="D9" s="56"/>
      <c r="E9" s="56"/>
      <c r="F9" s="56"/>
      <c r="G9" s="69"/>
      <c r="H9" s="91">
        <f t="shared" ref="H9:K9" si="0">SUM(H7:H8)</f>
        <v>2498171179</v>
      </c>
      <c r="I9" s="91">
        <f t="shared" si="0"/>
        <v>899889845</v>
      </c>
      <c r="J9" s="99">
        <f t="shared" si="0"/>
        <v>210</v>
      </c>
      <c r="K9" s="99">
        <f t="shared" si="0"/>
        <v>194</v>
      </c>
    </row>
    <row r="10" spans="1:11" ht="31.5" thickTop="1" thickBot="1" x14ac:dyDescent="0.3">
      <c r="A10" s="69" t="s">
        <v>17</v>
      </c>
      <c r="B10" s="69" t="s">
        <v>118</v>
      </c>
      <c r="C10" s="56">
        <v>30</v>
      </c>
      <c r="D10" s="56">
        <v>92</v>
      </c>
      <c r="E10" s="56">
        <v>521</v>
      </c>
      <c r="F10" s="56" t="s">
        <v>132</v>
      </c>
      <c r="G10" s="69" t="s">
        <v>169</v>
      </c>
      <c r="H10" s="66">
        <v>280000000</v>
      </c>
      <c r="I10" s="66">
        <v>279501837</v>
      </c>
      <c r="J10" s="62">
        <v>500</v>
      </c>
      <c r="K10" s="62">
        <v>500</v>
      </c>
    </row>
    <row r="11" spans="1:11" ht="46.5" thickTop="1" thickBot="1" x14ac:dyDescent="0.3">
      <c r="A11" s="69" t="s">
        <v>17</v>
      </c>
      <c r="B11" s="69" t="s">
        <v>118</v>
      </c>
      <c r="C11" s="56">
        <v>30</v>
      </c>
      <c r="D11" s="56">
        <v>92</v>
      </c>
      <c r="E11" s="56">
        <v>522</v>
      </c>
      <c r="F11" s="56" t="s">
        <v>19</v>
      </c>
      <c r="G11" s="69" t="s">
        <v>161</v>
      </c>
      <c r="H11" s="66">
        <v>661048929</v>
      </c>
      <c r="I11" s="66">
        <v>659593677</v>
      </c>
      <c r="J11" s="62">
        <v>20</v>
      </c>
      <c r="K11" s="62">
        <v>20</v>
      </c>
    </row>
    <row r="12" spans="1:11" ht="16.5" thickTop="1" thickBot="1" x14ac:dyDescent="0.3">
      <c r="A12" s="69"/>
      <c r="B12" s="69"/>
      <c r="C12" s="56"/>
      <c r="D12" s="56"/>
      <c r="E12" s="56"/>
      <c r="F12" s="56"/>
      <c r="G12" s="69"/>
      <c r="H12" s="91">
        <f t="shared" ref="H12:K12" si="1">SUM(H10:H11)</f>
        <v>941048929</v>
      </c>
      <c r="I12" s="91">
        <f t="shared" si="1"/>
        <v>939095514</v>
      </c>
      <c r="J12" s="99">
        <f t="shared" si="1"/>
        <v>520</v>
      </c>
      <c r="K12" s="99">
        <f t="shared" si="1"/>
        <v>520</v>
      </c>
    </row>
    <row r="13" spans="1:11" ht="46.5" thickTop="1" thickBot="1" x14ac:dyDescent="0.3">
      <c r="A13" s="69" t="s">
        <v>17</v>
      </c>
      <c r="B13" s="69" t="s">
        <v>119</v>
      </c>
      <c r="C13" s="56">
        <v>30</v>
      </c>
      <c r="D13" s="56">
        <v>92</v>
      </c>
      <c r="E13" s="56">
        <v>522</v>
      </c>
      <c r="F13" s="56" t="s">
        <v>19</v>
      </c>
      <c r="G13" s="69" t="s">
        <v>161</v>
      </c>
      <c r="H13" s="66">
        <v>1495800000</v>
      </c>
      <c r="I13" s="66">
        <v>254716357</v>
      </c>
      <c r="J13" s="62">
        <v>100</v>
      </c>
      <c r="K13" s="62">
        <v>17</v>
      </c>
    </row>
    <row r="14" spans="1:11" ht="31.5" thickTop="1" thickBot="1" x14ac:dyDescent="0.3">
      <c r="A14" s="69" t="s">
        <v>17</v>
      </c>
      <c r="B14" s="69" t="s">
        <v>119</v>
      </c>
      <c r="C14" s="56">
        <v>30</v>
      </c>
      <c r="D14" s="56">
        <v>92</v>
      </c>
      <c r="E14" s="56">
        <v>541</v>
      </c>
      <c r="F14" s="56" t="s">
        <v>136</v>
      </c>
      <c r="G14" s="69" t="s">
        <v>208</v>
      </c>
      <c r="H14" s="66">
        <v>4200000</v>
      </c>
      <c r="I14" s="66">
        <v>4200000</v>
      </c>
      <c r="J14" s="62">
        <v>10</v>
      </c>
      <c r="K14" s="62">
        <v>10</v>
      </c>
    </row>
    <row r="15" spans="1:11" ht="16.5" thickTop="1" thickBot="1" x14ac:dyDescent="0.3">
      <c r="A15" s="69"/>
      <c r="B15" s="69"/>
      <c r="C15" s="56"/>
      <c r="D15" s="56"/>
      <c r="E15" s="56"/>
      <c r="F15" s="56"/>
      <c r="G15" s="69"/>
      <c r="H15" s="91">
        <f t="shared" ref="H15:K15" si="2">SUM(H13:H14)</f>
        <v>1500000000</v>
      </c>
      <c r="I15" s="91">
        <f t="shared" si="2"/>
        <v>258916357</v>
      </c>
      <c r="J15" s="99">
        <f t="shared" si="2"/>
        <v>110</v>
      </c>
      <c r="K15" s="99">
        <f t="shared" si="2"/>
        <v>27</v>
      </c>
    </row>
    <row r="16" spans="1:11" ht="46.5" thickTop="1" thickBot="1" x14ac:dyDescent="0.3">
      <c r="A16" s="69" t="s">
        <v>17</v>
      </c>
      <c r="B16" s="69" t="s">
        <v>120</v>
      </c>
      <c r="C16" s="56">
        <v>30</v>
      </c>
      <c r="D16" s="56">
        <v>92</v>
      </c>
      <c r="E16" s="56">
        <v>522</v>
      </c>
      <c r="F16" s="56" t="s">
        <v>19</v>
      </c>
      <c r="G16" s="69" t="s">
        <v>161</v>
      </c>
      <c r="H16" s="66">
        <v>1500000000</v>
      </c>
      <c r="I16" s="66">
        <v>516901916</v>
      </c>
      <c r="J16" s="62">
        <v>100</v>
      </c>
      <c r="K16" s="62">
        <v>34</v>
      </c>
    </row>
    <row r="17" spans="1:11" ht="16.5" thickTop="1" thickBot="1" x14ac:dyDescent="0.3">
      <c r="A17" s="69"/>
      <c r="B17" s="69"/>
      <c r="C17" s="56"/>
      <c r="D17" s="56"/>
      <c r="E17" s="56"/>
      <c r="F17" s="56"/>
      <c r="G17" s="69"/>
      <c r="H17" s="91">
        <f t="shared" ref="H17:K17" si="3">SUM(H16)</f>
        <v>1500000000</v>
      </c>
      <c r="I17" s="91">
        <f t="shared" si="3"/>
        <v>516901916</v>
      </c>
      <c r="J17" s="99">
        <f t="shared" si="3"/>
        <v>100</v>
      </c>
      <c r="K17" s="99">
        <f t="shared" si="3"/>
        <v>34</v>
      </c>
    </row>
    <row r="18" spans="1:11" ht="31.5" thickTop="1" thickBot="1" x14ac:dyDescent="0.3">
      <c r="A18" s="69" t="s">
        <v>17</v>
      </c>
      <c r="B18" s="69" t="s">
        <v>121</v>
      </c>
      <c r="C18" s="56">
        <v>30</v>
      </c>
      <c r="D18" s="56">
        <v>92</v>
      </c>
      <c r="E18" s="56">
        <v>521</v>
      </c>
      <c r="F18" s="56" t="s">
        <v>132</v>
      </c>
      <c r="G18" s="69" t="s">
        <v>194</v>
      </c>
      <c r="H18" s="66">
        <v>270000000</v>
      </c>
      <c r="I18" s="66">
        <v>268027211</v>
      </c>
      <c r="J18" s="62">
        <v>1762</v>
      </c>
      <c r="K18" s="62">
        <v>1730</v>
      </c>
    </row>
    <row r="19" spans="1:11" ht="46.5" thickTop="1" thickBot="1" x14ac:dyDescent="0.3">
      <c r="A19" s="69" t="s">
        <v>17</v>
      </c>
      <c r="B19" s="69" t="s">
        <v>121</v>
      </c>
      <c r="C19" s="56">
        <v>30</v>
      </c>
      <c r="D19" s="56">
        <v>92</v>
      </c>
      <c r="E19" s="56">
        <v>522</v>
      </c>
      <c r="F19" s="56" t="s">
        <v>19</v>
      </c>
      <c r="G19" s="69" t="s">
        <v>163</v>
      </c>
      <c r="H19" s="66">
        <v>99004015</v>
      </c>
      <c r="I19" s="66">
        <v>99004015</v>
      </c>
      <c r="J19" s="62">
        <v>58</v>
      </c>
      <c r="K19" s="62">
        <v>58</v>
      </c>
    </row>
    <row r="20" spans="1:11" ht="46.5" thickTop="1" thickBot="1" x14ac:dyDescent="0.3">
      <c r="A20" s="69" t="s">
        <v>17</v>
      </c>
      <c r="B20" s="69" t="s">
        <v>121</v>
      </c>
      <c r="C20" s="56">
        <v>30</v>
      </c>
      <c r="D20" s="56">
        <v>92</v>
      </c>
      <c r="E20" s="56">
        <v>522</v>
      </c>
      <c r="F20" s="56" t="s">
        <v>19</v>
      </c>
      <c r="G20" s="69" t="s">
        <v>158</v>
      </c>
      <c r="H20" s="66">
        <v>466312855</v>
      </c>
      <c r="I20" s="66">
        <v>461452082</v>
      </c>
      <c r="J20" s="62">
        <v>4</v>
      </c>
      <c r="K20" s="62">
        <v>4</v>
      </c>
    </row>
    <row r="21" spans="1:11" ht="91.5" thickTop="1" thickBot="1" x14ac:dyDescent="0.3">
      <c r="A21" s="69" t="s">
        <v>17</v>
      </c>
      <c r="B21" s="69" t="s">
        <v>121</v>
      </c>
      <c r="C21" s="56">
        <v>30</v>
      </c>
      <c r="D21" s="56">
        <v>92</v>
      </c>
      <c r="E21" s="56">
        <v>980</v>
      </c>
      <c r="F21" s="56" t="s">
        <v>135</v>
      </c>
      <c r="G21" s="69" t="s">
        <v>159</v>
      </c>
      <c r="H21" s="66">
        <v>64683130</v>
      </c>
      <c r="I21" s="66">
        <v>64683130</v>
      </c>
      <c r="J21" s="62">
        <v>100</v>
      </c>
      <c r="K21" s="62">
        <v>100</v>
      </c>
    </row>
    <row r="22" spans="1:11" ht="16.5" thickTop="1" thickBot="1" x14ac:dyDescent="0.3">
      <c r="A22" s="69"/>
      <c r="B22" s="69"/>
      <c r="C22" s="56"/>
      <c r="D22" s="56"/>
      <c r="E22" s="56"/>
      <c r="F22" s="56"/>
      <c r="G22" s="69"/>
      <c r="H22" s="91">
        <f t="shared" ref="H22:K22" si="4">SUM(H18:H21)</f>
        <v>900000000</v>
      </c>
      <c r="I22" s="91">
        <f t="shared" si="4"/>
        <v>893166438</v>
      </c>
      <c r="J22" s="99">
        <f t="shared" si="4"/>
        <v>1924</v>
      </c>
      <c r="K22" s="99">
        <f t="shared" si="4"/>
        <v>1892</v>
      </c>
    </row>
    <row r="23" spans="1:11" ht="46.5" thickTop="1" thickBot="1" x14ac:dyDescent="0.3">
      <c r="A23" s="69" t="s">
        <v>17</v>
      </c>
      <c r="B23" s="69" t="s">
        <v>122</v>
      </c>
      <c r="C23" s="56">
        <v>30</v>
      </c>
      <c r="D23" s="56">
        <v>92</v>
      </c>
      <c r="E23" s="56">
        <v>521</v>
      </c>
      <c r="F23" s="56" t="s">
        <v>132</v>
      </c>
      <c r="G23" s="69" t="s">
        <v>157</v>
      </c>
      <c r="H23" s="66">
        <v>420000000</v>
      </c>
      <c r="I23" s="66">
        <v>283689492</v>
      </c>
      <c r="J23" s="62">
        <v>420</v>
      </c>
      <c r="K23" s="62">
        <v>286</v>
      </c>
    </row>
    <row r="24" spans="1:11" ht="46.5" thickTop="1" thickBot="1" x14ac:dyDescent="0.3">
      <c r="A24" s="69" t="s">
        <v>17</v>
      </c>
      <c r="B24" s="69" t="s">
        <v>122</v>
      </c>
      <c r="C24" s="56">
        <v>30</v>
      </c>
      <c r="D24" s="56">
        <v>92</v>
      </c>
      <c r="E24" s="56">
        <v>522</v>
      </c>
      <c r="F24" s="56" t="s">
        <v>19</v>
      </c>
      <c r="G24" s="69" t="s">
        <v>161</v>
      </c>
      <c r="H24" s="66">
        <v>800000000</v>
      </c>
      <c r="I24" s="66">
        <v>435441863</v>
      </c>
      <c r="J24" s="62">
        <v>25</v>
      </c>
      <c r="K24" s="62">
        <v>14</v>
      </c>
    </row>
    <row r="25" spans="1:11" ht="31.5" thickTop="1" thickBot="1" x14ac:dyDescent="0.3">
      <c r="A25" s="69" t="s">
        <v>17</v>
      </c>
      <c r="B25" s="69" t="s">
        <v>122</v>
      </c>
      <c r="C25" s="56">
        <v>30</v>
      </c>
      <c r="D25" s="56">
        <v>92</v>
      </c>
      <c r="E25" s="56">
        <v>534</v>
      </c>
      <c r="F25" s="56" t="s">
        <v>133</v>
      </c>
      <c r="G25" s="69" t="s">
        <v>183</v>
      </c>
      <c r="H25" s="66">
        <v>50000000</v>
      </c>
      <c r="I25" s="66">
        <v>0</v>
      </c>
      <c r="J25" s="62">
        <v>3</v>
      </c>
      <c r="K25" s="62">
        <v>0</v>
      </c>
    </row>
    <row r="26" spans="1:11" ht="61.5" thickTop="1" thickBot="1" x14ac:dyDescent="0.3">
      <c r="A26" s="69" t="s">
        <v>17</v>
      </c>
      <c r="B26" s="69" t="s">
        <v>122</v>
      </c>
      <c r="C26" s="56">
        <v>30</v>
      </c>
      <c r="D26" s="56">
        <v>92</v>
      </c>
      <c r="E26" s="56">
        <v>543</v>
      </c>
      <c r="F26" s="56" t="s">
        <v>134</v>
      </c>
      <c r="G26" s="69" t="s">
        <v>209</v>
      </c>
      <c r="H26" s="66">
        <v>110000000</v>
      </c>
      <c r="I26" s="66">
        <v>10000000</v>
      </c>
      <c r="J26" s="62">
        <v>15</v>
      </c>
      <c r="K26" s="62">
        <v>1</v>
      </c>
    </row>
    <row r="27" spans="1:11" ht="91.5" thickTop="1" thickBot="1" x14ac:dyDescent="0.3">
      <c r="A27" s="69" t="s">
        <v>17</v>
      </c>
      <c r="B27" s="69" t="s">
        <v>122</v>
      </c>
      <c r="C27" s="56">
        <v>30</v>
      </c>
      <c r="D27" s="56">
        <v>92</v>
      </c>
      <c r="E27" s="56">
        <v>980</v>
      </c>
      <c r="F27" s="56" t="s">
        <v>135</v>
      </c>
      <c r="G27" s="69" t="s">
        <v>159</v>
      </c>
      <c r="H27" s="66">
        <v>20000000</v>
      </c>
      <c r="I27" s="66">
        <v>2409600</v>
      </c>
      <c r="J27" s="62">
        <v>100</v>
      </c>
      <c r="K27" s="62">
        <v>12</v>
      </c>
    </row>
    <row r="28" spans="1:11" ht="16.5" thickTop="1" thickBot="1" x14ac:dyDescent="0.3">
      <c r="A28" s="69"/>
      <c r="B28" s="69"/>
      <c r="C28" s="56"/>
      <c r="D28" s="56"/>
      <c r="E28" s="56"/>
      <c r="F28" s="56"/>
      <c r="G28" s="69"/>
      <c r="H28" s="91">
        <f t="shared" ref="H28:K28" si="5">SUM(H23:H27)</f>
        <v>1400000000</v>
      </c>
      <c r="I28" s="91">
        <f t="shared" si="5"/>
        <v>731540955</v>
      </c>
      <c r="J28" s="99">
        <f t="shared" si="5"/>
        <v>563</v>
      </c>
      <c r="K28" s="99">
        <f t="shared" si="5"/>
        <v>313</v>
      </c>
    </row>
    <row r="29" spans="1:11" ht="46.5" thickTop="1" thickBot="1" x14ac:dyDescent="0.3">
      <c r="A29" s="69" t="s">
        <v>17</v>
      </c>
      <c r="B29" s="69" t="s">
        <v>123</v>
      </c>
      <c r="C29" s="56">
        <v>30</v>
      </c>
      <c r="D29" s="56">
        <v>92</v>
      </c>
      <c r="E29" s="56">
        <v>522</v>
      </c>
      <c r="F29" s="56" t="s">
        <v>19</v>
      </c>
      <c r="G29" s="69" t="s">
        <v>161</v>
      </c>
      <c r="H29" s="66">
        <v>1174529984</v>
      </c>
      <c r="I29" s="66">
        <v>1171207798</v>
      </c>
      <c r="J29" s="62">
        <v>40</v>
      </c>
      <c r="K29" s="62">
        <v>40</v>
      </c>
    </row>
    <row r="30" spans="1:11" ht="31.5" thickTop="1" thickBot="1" x14ac:dyDescent="0.3">
      <c r="A30" s="69" t="s">
        <v>17</v>
      </c>
      <c r="B30" s="69" t="s">
        <v>123</v>
      </c>
      <c r="C30" s="56">
        <v>30</v>
      </c>
      <c r="D30" s="56">
        <v>92</v>
      </c>
      <c r="E30" s="56">
        <v>534</v>
      </c>
      <c r="F30" s="56" t="s">
        <v>133</v>
      </c>
      <c r="G30" s="69" t="s">
        <v>183</v>
      </c>
      <c r="H30" s="66">
        <v>52920000</v>
      </c>
      <c r="I30" s="66">
        <v>52920000</v>
      </c>
      <c r="J30" s="62">
        <v>5</v>
      </c>
      <c r="K30" s="62">
        <v>5</v>
      </c>
    </row>
    <row r="31" spans="1:11" ht="16.5" thickTop="1" thickBot="1" x14ac:dyDescent="0.3">
      <c r="A31" s="69"/>
      <c r="B31" s="69"/>
      <c r="C31" s="56"/>
      <c r="D31" s="56"/>
      <c r="E31" s="56"/>
      <c r="F31" s="56"/>
      <c r="G31" s="69"/>
      <c r="H31" s="91">
        <f t="shared" ref="H31:K31" si="6">SUM(H29:H30)</f>
        <v>1227449984</v>
      </c>
      <c r="I31" s="91">
        <f t="shared" si="6"/>
        <v>1224127798</v>
      </c>
      <c r="J31" s="99">
        <f t="shared" si="6"/>
        <v>45</v>
      </c>
      <c r="K31" s="99">
        <f t="shared" si="6"/>
        <v>45</v>
      </c>
    </row>
    <row r="32" spans="1:11" ht="31.5" thickTop="1" thickBot="1" x14ac:dyDescent="0.3">
      <c r="A32" s="69" t="s">
        <v>17</v>
      </c>
      <c r="B32" s="69" t="s">
        <v>124</v>
      </c>
      <c r="C32" s="56">
        <v>30</v>
      </c>
      <c r="D32" s="56">
        <v>92</v>
      </c>
      <c r="E32" s="56">
        <v>521</v>
      </c>
      <c r="F32" s="56" t="s">
        <v>132</v>
      </c>
      <c r="G32" s="69" t="s">
        <v>169</v>
      </c>
      <c r="H32" s="66">
        <v>426977024</v>
      </c>
      <c r="I32" s="66">
        <v>396700000</v>
      </c>
      <c r="J32" s="62">
        <v>200</v>
      </c>
      <c r="K32" s="62">
        <v>186</v>
      </c>
    </row>
    <row r="33" spans="1:11" ht="46.5" thickTop="1" thickBot="1" x14ac:dyDescent="0.3">
      <c r="A33" s="69" t="s">
        <v>17</v>
      </c>
      <c r="B33" s="69" t="s">
        <v>124</v>
      </c>
      <c r="C33" s="56">
        <v>30</v>
      </c>
      <c r="D33" s="56">
        <v>92</v>
      </c>
      <c r="E33" s="56">
        <v>522</v>
      </c>
      <c r="F33" s="56" t="s">
        <v>19</v>
      </c>
      <c r="G33" s="69" t="s">
        <v>161</v>
      </c>
      <c r="H33" s="66">
        <v>807262437</v>
      </c>
      <c r="I33" s="66">
        <v>522173759</v>
      </c>
      <c r="J33" s="62">
        <v>20</v>
      </c>
      <c r="K33" s="62">
        <v>13</v>
      </c>
    </row>
    <row r="34" spans="1:11" ht="31.5" thickTop="1" thickBot="1" x14ac:dyDescent="0.3">
      <c r="A34" s="69" t="s">
        <v>17</v>
      </c>
      <c r="B34" s="69" t="s">
        <v>124</v>
      </c>
      <c r="C34" s="56">
        <v>30</v>
      </c>
      <c r="D34" s="56">
        <v>92</v>
      </c>
      <c r="E34" s="56">
        <v>541</v>
      </c>
      <c r="F34" s="56" t="s">
        <v>136</v>
      </c>
      <c r="G34" s="69" t="s">
        <v>208</v>
      </c>
      <c r="H34" s="66">
        <v>70000000</v>
      </c>
      <c r="I34" s="66">
        <v>65199611</v>
      </c>
      <c r="J34" s="62">
        <v>8</v>
      </c>
      <c r="K34" s="62">
        <v>8</v>
      </c>
    </row>
    <row r="35" spans="1:11" ht="61.5" thickTop="1" thickBot="1" x14ac:dyDescent="0.3">
      <c r="A35" s="69" t="s">
        <v>17</v>
      </c>
      <c r="B35" s="69" t="s">
        <v>124</v>
      </c>
      <c r="C35" s="56">
        <v>30</v>
      </c>
      <c r="D35" s="56">
        <v>92</v>
      </c>
      <c r="E35" s="56">
        <v>542</v>
      </c>
      <c r="F35" s="56" t="s">
        <v>210</v>
      </c>
      <c r="G35" s="69" t="s">
        <v>209</v>
      </c>
      <c r="H35" s="66">
        <v>50000000</v>
      </c>
      <c r="I35" s="66">
        <v>0</v>
      </c>
      <c r="J35" s="62">
        <v>30</v>
      </c>
      <c r="K35" s="62">
        <v>0</v>
      </c>
    </row>
    <row r="36" spans="1:11" ht="61.5" thickTop="1" thickBot="1" x14ac:dyDescent="0.3">
      <c r="A36" s="69" t="s">
        <v>17</v>
      </c>
      <c r="B36" s="69" t="s">
        <v>124</v>
      </c>
      <c r="C36" s="56">
        <v>30</v>
      </c>
      <c r="D36" s="56">
        <v>92</v>
      </c>
      <c r="E36" s="56">
        <v>543</v>
      </c>
      <c r="F36" s="56" t="s">
        <v>134</v>
      </c>
      <c r="G36" s="69" t="s">
        <v>209</v>
      </c>
      <c r="H36" s="66">
        <v>50000000</v>
      </c>
      <c r="I36" s="66">
        <v>0</v>
      </c>
      <c r="J36" s="62">
        <v>30</v>
      </c>
      <c r="K36" s="62">
        <v>0</v>
      </c>
    </row>
    <row r="37" spans="1:11" ht="91.5" thickTop="1" thickBot="1" x14ac:dyDescent="0.3">
      <c r="A37" s="69" t="s">
        <v>17</v>
      </c>
      <c r="B37" s="69" t="s">
        <v>124</v>
      </c>
      <c r="C37" s="69">
        <v>30</v>
      </c>
      <c r="D37" s="69">
        <v>92</v>
      </c>
      <c r="E37" s="69">
        <v>980</v>
      </c>
      <c r="F37" s="69" t="s">
        <v>135</v>
      </c>
      <c r="G37" s="69" t="s">
        <v>159</v>
      </c>
      <c r="H37" s="72">
        <v>10000000</v>
      </c>
      <c r="I37" s="72">
        <v>0</v>
      </c>
      <c r="J37" s="72">
        <v>100</v>
      </c>
      <c r="K37" s="72">
        <v>0</v>
      </c>
    </row>
    <row r="38" spans="1:11" ht="16.5" thickTop="1" thickBot="1" x14ac:dyDescent="0.3">
      <c r="A38" s="69"/>
      <c r="B38" s="69"/>
      <c r="C38" s="69"/>
      <c r="D38" s="69"/>
      <c r="E38" s="69"/>
      <c r="F38" s="69"/>
      <c r="G38" s="69"/>
      <c r="H38" s="93">
        <f t="shared" ref="H38:K38" si="7">SUM(H32:H37)</f>
        <v>1414239461</v>
      </c>
      <c r="I38" s="93">
        <f t="shared" si="7"/>
        <v>984073370</v>
      </c>
      <c r="J38" s="93">
        <f t="shared" si="7"/>
        <v>388</v>
      </c>
      <c r="K38" s="93">
        <f t="shared" si="7"/>
        <v>207</v>
      </c>
    </row>
    <row r="39" spans="1:11" ht="46.5" thickTop="1" thickBot="1" x14ac:dyDescent="0.3">
      <c r="A39" s="69" t="s">
        <v>17</v>
      </c>
      <c r="B39" s="69" t="s">
        <v>125</v>
      </c>
      <c r="C39" s="69">
        <v>30</v>
      </c>
      <c r="D39" s="69">
        <v>92</v>
      </c>
      <c r="E39" s="69">
        <v>522</v>
      </c>
      <c r="F39" s="69" t="s">
        <v>19</v>
      </c>
      <c r="G39" s="69" t="s">
        <v>161</v>
      </c>
      <c r="H39" s="72">
        <v>1500000000</v>
      </c>
      <c r="I39" s="72">
        <v>0</v>
      </c>
      <c r="J39" s="72">
        <v>84</v>
      </c>
      <c r="K39" s="72">
        <v>0</v>
      </c>
    </row>
    <row r="40" spans="1:11" ht="16.5" thickTop="1" thickBot="1" x14ac:dyDescent="0.3">
      <c r="A40" s="69"/>
      <c r="B40" s="69"/>
      <c r="C40" s="69"/>
      <c r="D40" s="69"/>
      <c r="E40" s="69"/>
      <c r="F40" s="69"/>
      <c r="G40" s="69"/>
      <c r="H40" s="93">
        <f t="shared" ref="H40:K40" si="8">SUM(H39)</f>
        <v>1500000000</v>
      </c>
      <c r="I40" s="93">
        <f t="shared" si="8"/>
        <v>0</v>
      </c>
      <c r="J40" s="93">
        <f t="shared" si="8"/>
        <v>84</v>
      </c>
      <c r="K40" s="93">
        <f t="shared" si="8"/>
        <v>0</v>
      </c>
    </row>
    <row r="41" spans="1:11" ht="31.5" thickTop="1" thickBot="1" x14ac:dyDescent="0.3">
      <c r="A41" s="69" t="s">
        <v>17</v>
      </c>
      <c r="B41" s="69" t="s">
        <v>126</v>
      </c>
      <c r="C41" s="69">
        <v>30</v>
      </c>
      <c r="D41" s="69">
        <v>92</v>
      </c>
      <c r="E41" s="69">
        <v>521</v>
      </c>
      <c r="F41" s="69" t="s">
        <v>132</v>
      </c>
      <c r="G41" s="69" t="s">
        <v>169</v>
      </c>
      <c r="H41" s="72">
        <v>276500000</v>
      </c>
      <c r="I41" s="72">
        <v>276500000</v>
      </c>
      <c r="J41" s="72">
        <v>425</v>
      </c>
      <c r="K41" s="72">
        <v>425</v>
      </c>
    </row>
    <row r="42" spans="1:11" ht="46.5" thickTop="1" thickBot="1" x14ac:dyDescent="0.3">
      <c r="A42" s="69" t="s">
        <v>17</v>
      </c>
      <c r="B42" s="69" t="s">
        <v>126</v>
      </c>
      <c r="C42" s="69">
        <v>30</v>
      </c>
      <c r="D42" s="69">
        <v>92</v>
      </c>
      <c r="E42" s="69">
        <v>522</v>
      </c>
      <c r="F42" s="69" t="s">
        <v>19</v>
      </c>
      <c r="G42" s="69" t="s">
        <v>161</v>
      </c>
      <c r="H42" s="72">
        <v>801931025</v>
      </c>
      <c r="I42" s="72">
        <v>509000000</v>
      </c>
      <c r="J42" s="72">
        <v>12</v>
      </c>
      <c r="K42" s="72">
        <v>8</v>
      </c>
    </row>
    <row r="43" spans="1:11" ht="16.5" thickTop="1" thickBot="1" x14ac:dyDescent="0.3">
      <c r="A43" s="69"/>
      <c r="B43" s="69"/>
      <c r="C43" s="69"/>
      <c r="D43" s="69"/>
      <c r="E43" s="69"/>
      <c r="F43" s="69"/>
      <c r="G43" s="69"/>
      <c r="H43" s="93">
        <f t="shared" ref="H43:K43" si="9">SUM(H41:H42)</f>
        <v>1078431025</v>
      </c>
      <c r="I43" s="93">
        <f t="shared" si="9"/>
        <v>785500000</v>
      </c>
      <c r="J43" s="93">
        <f t="shared" si="9"/>
        <v>437</v>
      </c>
      <c r="K43" s="93">
        <f t="shared" si="9"/>
        <v>433</v>
      </c>
    </row>
    <row r="44" spans="1:11" ht="46.5" thickTop="1" thickBot="1" x14ac:dyDescent="0.3">
      <c r="A44" s="69" t="s">
        <v>17</v>
      </c>
      <c r="B44" s="69" t="s">
        <v>127</v>
      </c>
      <c r="C44" s="69">
        <v>30</v>
      </c>
      <c r="D44" s="69">
        <v>92</v>
      </c>
      <c r="E44" s="69">
        <v>521</v>
      </c>
      <c r="F44" s="69" t="s">
        <v>132</v>
      </c>
      <c r="G44" s="69" t="s">
        <v>181</v>
      </c>
      <c r="H44" s="72">
        <v>600000000</v>
      </c>
      <c r="I44" s="72">
        <v>551831710</v>
      </c>
      <c r="J44" s="72">
        <v>2489</v>
      </c>
      <c r="K44" s="72">
        <v>2300</v>
      </c>
    </row>
    <row r="45" spans="1:11" ht="46.5" thickTop="1" thickBot="1" x14ac:dyDescent="0.3">
      <c r="A45" s="69" t="s">
        <v>17</v>
      </c>
      <c r="B45" s="69" t="s">
        <v>127</v>
      </c>
      <c r="C45" s="69">
        <v>30</v>
      </c>
      <c r="D45" s="69">
        <v>92</v>
      </c>
      <c r="E45" s="69">
        <v>522</v>
      </c>
      <c r="F45" s="69" t="s">
        <v>19</v>
      </c>
      <c r="G45" s="69" t="s">
        <v>165</v>
      </c>
      <c r="H45" s="72">
        <v>1998922811</v>
      </c>
      <c r="I45" s="72">
        <v>1425648754</v>
      </c>
      <c r="J45" s="72">
        <v>12</v>
      </c>
      <c r="K45" s="72">
        <v>9</v>
      </c>
    </row>
    <row r="46" spans="1:11" ht="46.5" thickTop="1" thickBot="1" x14ac:dyDescent="0.3">
      <c r="A46" s="69" t="s">
        <v>17</v>
      </c>
      <c r="B46" s="69" t="s">
        <v>127</v>
      </c>
      <c r="C46" s="69">
        <v>30</v>
      </c>
      <c r="D46" s="69">
        <v>92</v>
      </c>
      <c r="E46" s="69">
        <v>522</v>
      </c>
      <c r="F46" s="69" t="s">
        <v>19</v>
      </c>
      <c r="G46" s="69" t="s">
        <v>158</v>
      </c>
      <c r="H46" s="72">
        <v>505000000</v>
      </c>
      <c r="I46" s="72">
        <v>503655020</v>
      </c>
      <c r="J46" s="72">
        <v>2</v>
      </c>
      <c r="K46" s="72">
        <v>2</v>
      </c>
    </row>
    <row r="47" spans="1:11" ht="46.5" thickTop="1" thickBot="1" x14ac:dyDescent="0.3">
      <c r="A47" s="69" t="s">
        <v>17</v>
      </c>
      <c r="B47" s="69" t="s">
        <v>127</v>
      </c>
      <c r="C47" s="69">
        <v>30</v>
      </c>
      <c r="D47" s="69">
        <v>92</v>
      </c>
      <c r="E47" s="69">
        <v>522</v>
      </c>
      <c r="F47" s="69" t="s">
        <v>19</v>
      </c>
      <c r="G47" s="69" t="s">
        <v>211</v>
      </c>
      <c r="H47" s="72">
        <v>834979374</v>
      </c>
      <c r="I47" s="72">
        <v>0</v>
      </c>
      <c r="J47" s="72">
        <v>3</v>
      </c>
      <c r="K47" s="72">
        <v>0</v>
      </c>
    </row>
    <row r="48" spans="1:11" ht="31.5" thickTop="1" thickBot="1" x14ac:dyDescent="0.3">
      <c r="A48" s="69" t="s">
        <v>17</v>
      </c>
      <c r="B48" s="69" t="s">
        <v>127</v>
      </c>
      <c r="C48" s="69">
        <v>30</v>
      </c>
      <c r="D48" s="69">
        <v>92</v>
      </c>
      <c r="E48" s="69">
        <v>534</v>
      </c>
      <c r="F48" s="69" t="s">
        <v>133</v>
      </c>
      <c r="G48" s="69" t="s">
        <v>183</v>
      </c>
      <c r="H48" s="72">
        <v>600000000</v>
      </c>
      <c r="I48" s="72">
        <v>545525000</v>
      </c>
      <c r="J48" s="72">
        <v>7</v>
      </c>
      <c r="K48" s="72">
        <v>7</v>
      </c>
    </row>
    <row r="49" spans="1:11" ht="16.5" thickTop="1" thickBot="1" x14ac:dyDescent="0.3">
      <c r="A49" s="69"/>
      <c r="B49" s="69"/>
      <c r="C49" s="69"/>
      <c r="D49" s="69"/>
      <c r="E49" s="69"/>
      <c r="F49" s="69"/>
      <c r="G49" s="69"/>
      <c r="H49" s="93">
        <f t="shared" ref="H49:K49" si="10">SUM(H44:H48)</f>
        <v>4538902185</v>
      </c>
      <c r="I49" s="93">
        <f t="shared" si="10"/>
        <v>3026660484</v>
      </c>
      <c r="J49" s="93">
        <f t="shared" si="10"/>
        <v>2513</v>
      </c>
      <c r="K49" s="93">
        <f t="shared" si="10"/>
        <v>2318</v>
      </c>
    </row>
    <row r="50" spans="1:11" ht="46.5" thickTop="1" thickBot="1" x14ac:dyDescent="0.3">
      <c r="A50" s="69" t="s">
        <v>17</v>
      </c>
      <c r="B50" s="69" t="s">
        <v>128</v>
      </c>
      <c r="C50" s="69">
        <v>30</v>
      </c>
      <c r="D50" s="69">
        <v>92</v>
      </c>
      <c r="E50" s="69">
        <v>522</v>
      </c>
      <c r="F50" s="69" t="s">
        <v>19</v>
      </c>
      <c r="G50" s="69" t="s">
        <v>161</v>
      </c>
      <c r="H50" s="72">
        <v>1500000000</v>
      </c>
      <c r="I50" s="72">
        <v>609460032</v>
      </c>
      <c r="J50" s="72">
        <v>72</v>
      </c>
      <c r="K50" s="72">
        <v>29</v>
      </c>
    </row>
    <row r="51" spans="1:11" ht="16.5" thickTop="1" thickBot="1" x14ac:dyDescent="0.3">
      <c r="A51" s="69"/>
      <c r="B51" s="69"/>
      <c r="C51" s="69"/>
      <c r="D51" s="69"/>
      <c r="E51" s="69"/>
      <c r="F51" s="69"/>
      <c r="G51" s="69"/>
      <c r="H51" s="93">
        <f t="shared" ref="H51:K51" si="11">SUM(H50)</f>
        <v>1500000000</v>
      </c>
      <c r="I51" s="93">
        <f t="shared" si="11"/>
        <v>609460032</v>
      </c>
      <c r="J51" s="93">
        <f t="shared" si="11"/>
        <v>72</v>
      </c>
      <c r="K51" s="93">
        <f t="shared" si="11"/>
        <v>29</v>
      </c>
    </row>
    <row r="52" spans="1:11" ht="31.5" thickTop="1" thickBot="1" x14ac:dyDescent="0.3">
      <c r="A52" s="69" t="s">
        <v>17</v>
      </c>
      <c r="B52" s="69" t="s">
        <v>129</v>
      </c>
      <c r="C52" s="69">
        <v>30</v>
      </c>
      <c r="D52" s="69">
        <v>92</v>
      </c>
      <c r="E52" s="69">
        <v>521</v>
      </c>
      <c r="F52" s="69" t="s">
        <v>132</v>
      </c>
      <c r="G52" s="69" t="s">
        <v>194</v>
      </c>
      <c r="H52" s="72">
        <v>269128600</v>
      </c>
      <c r="I52" s="72">
        <v>269128600</v>
      </c>
      <c r="J52" s="72">
        <v>1600</v>
      </c>
      <c r="K52" s="72">
        <v>1600</v>
      </c>
    </row>
    <row r="53" spans="1:11" ht="46.5" thickTop="1" thickBot="1" x14ac:dyDescent="0.3">
      <c r="A53" s="69" t="s">
        <v>17</v>
      </c>
      <c r="B53" s="69" t="s">
        <v>129</v>
      </c>
      <c r="C53" s="69">
        <v>30</v>
      </c>
      <c r="D53" s="69">
        <v>92</v>
      </c>
      <c r="E53" s="69">
        <v>522</v>
      </c>
      <c r="F53" s="69" t="s">
        <v>19</v>
      </c>
      <c r="G53" s="69" t="s">
        <v>158</v>
      </c>
      <c r="H53" s="72">
        <v>630871400</v>
      </c>
      <c r="I53" s="72">
        <v>609192979</v>
      </c>
      <c r="J53" s="72">
        <v>4</v>
      </c>
      <c r="K53" s="72">
        <v>4</v>
      </c>
    </row>
    <row r="54" spans="1:11" ht="16.5" thickTop="1" thickBot="1" x14ac:dyDescent="0.3">
      <c r="A54" s="69"/>
      <c r="B54" s="69"/>
      <c r="C54" s="69"/>
      <c r="D54" s="69"/>
      <c r="E54" s="69"/>
      <c r="F54" s="69"/>
      <c r="G54" s="69"/>
      <c r="H54" s="93">
        <f t="shared" ref="H54:K54" si="12">SUM(H52:H53)</f>
        <v>900000000</v>
      </c>
      <c r="I54" s="93">
        <f t="shared" si="12"/>
        <v>878321579</v>
      </c>
      <c r="J54" s="93">
        <f t="shared" si="12"/>
        <v>1604</v>
      </c>
      <c r="K54" s="93">
        <f t="shared" si="12"/>
        <v>1604</v>
      </c>
    </row>
    <row r="55" spans="1:11" ht="31.5" thickTop="1" thickBot="1" x14ac:dyDescent="0.3">
      <c r="A55" s="69" t="s">
        <v>17</v>
      </c>
      <c r="B55" s="69" t="s">
        <v>212</v>
      </c>
      <c r="C55" s="69">
        <v>30</v>
      </c>
      <c r="D55" s="69">
        <v>92</v>
      </c>
      <c r="E55" s="69">
        <v>521</v>
      </c>
      <c r="F55" s="69" t="s">
        <v>132</v>
      </c>
      <c r="G55" s="69" t="s">
        <v>194</v>
      </c>
      <c r="H55" s="72">
        <v>793675168</v>
      </c>
      <c r="I55" s="72">
        <v>438675500</v>
      </c>
      <c r="J55" s="72">
        <v>7558</v>
      </c>
      <c r="K55" s="72">
        <v>4177</v>
      </c>
    </row>
    <row r="56" spans="1:11" ht="46.5" thickTop="1" thickBot="1" x14ac:dyDescent="0.3">
      <c r="A56" s="69" t="s">
        <v>17</v>
      </c>
      <c r="B56" s="69" t="s">
        <v>212</v>
      </c>
      <c r="C56" s="69">
        <v>30</v>
      </c>
      <c r="D56" s="69">
        <v>92</v>
      </c>
      <c r="E56" s="69">
        <v>522</v>
      </c>
      <c r="F56" s="69" t="s">
        <v>19</v>
      </c>
      <c r="G56" s="69" t="s">
        <v>161</v>
      </c>
      <c r="H56" s="72">
        <v>120000000</v>
      </c>
      <c r="I56" s="72">
        <v>0</v>
      </c>
      <c r="J56" s="72">
        <v>1</v>
      </c>
      <c r="K56" s="72">
        <v>0</v>
      </c>
    </row>
    <row r="57" spans="1:11" ht="46.5" thickTop="1" thickBot="1" x14ac:dyDescent="0.3">
      <c r="A57" s="69" t="s">
        <v>17</v>
      </c>
      <c r="B57" s="69" t="s">
        <v>212</v>
      </c>
      <c r="C57" s="69">
        <v>30</v>
      </c>
      <c r="D57" s="69">
        <v>92</v>
      </c>
      <c r="E57" s="69">
        <v>522</v>
      </c>
      <c r="F57" s="69" t="s">
        <v>19</v>
      </c>
      <c r="G57" s="69" t="s">
        <v>170</v>
      </c>
      <c r="H57" s="72">
        <v>1731908726</v>
      </c>
      <c r="I57" s="72">
        <v>0</v>
      </c>
      <c r="J57" s="72">
        <v>1</v>
      </c>
      <c r="K57" s="72">
        <v>0</v>
      </c>
    </row>
    <row r="58" spans="1:11" ht="16.5" thickTop="1" thickBot="1" x14ac:dyDescent="0.3">
      <c r="A58" s="69"/>
      <c r="B58" s="69"/>
      <c r="C58" s="69"/>
      <c r="D58" s="69"/>
      <c r="E58" s="69"/>
      <c r="F58" s="69"/>
      <c r="G58" s="69"/>
      <c r="H58" s="93">
        <f t="shared" ref="H58:K58" si="13">SUM(H55:H57)</f>
        <v>2645583894</v>
      </c>
      <c r="I58" s="93">
        <f t="shared" si="13"/>
        <v>438675500</v>
      </c>
      <c r="J58" s="93">
        <f t="shared" si="13"/>
        <v>7560</v>
      </c>
      <c r="K58" s="93">
        <f t="shared" si="13"/>
        <v>4177</v>
      </c>
    </row>
    <row r="59" spans="1:11" ht="31.5" thickTop="1" thickBot="1" x14ac:dyDescent="0.3">
      <c r="A59" s="69" t="s">
        <v>17</v>
      </c>
      <c r="B59" s="69" t="s">
        <v>130</v>
      </c>
      <c r="C59" s="69">
        <v>30</v>
      </c>
      <c r="D59" s="69">
        <v>92</v>
      </c>
      <c r="E59" s="69">
        <v>521</v>
      </c>
      <c r="F59" s="69" t="s">
        <v>132</v>
      </c>
      <c r="G59" s="69" t="s">
        <v>169</v>
      </c>
      <c r="H59" s="72">
        <v>640981572</v>
      </c>
      <c r="I59" s="72">
        <v>616333500</v>
      </c>
      <c r="J59" s="72">
        <v>3500</v>
      </c>
      <c r="K59" s="72">
        <v>3360</v>
      </c>
    </row>
    <row r="60" spans="1:11" ht="46.5" thickTop="1" thickBot="1" x14ac:dyDescent="0.3">
      <c r="A60" s="69" t="s">
        <v>17</v>
      </c>
      <c r="B60" s="69" t="s">
        <v>130</v>
      </c>
      <c r="C60" s="69">
        <v>30</v>
      </c>
      <c r="D60" s="69">
        <v>92</v>
      </c>
      <c r="E60" s="69">
        <v>522</v>
      </c>
      <c r="F60" s="69" t="s">
        <v>19</v>
      </c>
      <c r="G60" s="69" t="s">
        <v>165</v>
      </c>
      <c r="H60" s="72">
        <v>1495623668</v>
      </c>
      <c r="I60" s="72">
        <v>522620690</v>
      </c>
      <c r="J60" s="72">
        <v>20</v>
      </c>
      <c r="K60" s="72">
        <v>7</v>
      </c>
    </row>
    <row r="61" spans="1:11" ht="16.5" thickTop="1" thickBot="1" x14ac:dyDescent="0.3">
      <c r="A61" s="69"/>
      <c r="B61" s="69"/>
      <c r="C61" s="69"/>
      <c r="D61" s="69"/>
      <c r="E61" s="69"/>
      <c r="F61" s="69"/>
      <c r="G61" s="69"/>
      <c r="H61" s="93">
        <f t="shared" ref="H61:K61" si="14">SUM(H59:H60)</f>
        <v>2136605240</v>
      </c>
      <c r="I61" s="93">
        <f t="shared" si="14"/>
        <v>1138954190</v>
      </c>
      <c r="J61" s="93">
        <f t="shared" si="14"/>
        <v>3520</v>
      </c>
      <c r="K61" s="93">
        <f t="shared" si="14"/>
        <v>3367</v>
      </c>
    </row>
    <row r="62" spans="1:11" ht="31.5" thickTop="1" thickBot="1" x14ac:dyDescent="0.3">
      <c r="A62" s="69" t="s">
        <v>17</v>
      </c>
      <c r="B62" s="69" t="s">
        <v>131</v>
      </c>
      <c r="C62" s="69">
        <v>30</v>
      </c>
      <c r="D62" s="69">
        <v>92</v>
      </c>
      <c r="E62" s="69">
        <v>521</v>
      </c>
      <c r="F62" s="69" t="s">
        <v>132</v>
      </c>
      <c r="G62" s="69" t="s">
        <v>169</v>
      </c>
      <c r="H62" s="72">
        <v>344251023</v>
      </c>
      <c r="I62" s="72">
        <v>143853661</v>
      </c>
      <c r="J62" s="72">
        <v>350</v>
      </c>
      <c r="K62" s="72">
        <v>147</v>
      </c>
    </row>
    <row r="63" spans="1:11" ht="46.5" thickTop="1" thickBot="1" x14ac:dyDescent="0.3">
      <c r="A63" s="69" t="s">
        <v>17</v>
      </c>
      <c r="B63" s="69" t="s">
        <v>131</v>
      </c>
      <c r="C63" s="69">
        <v>30</v>
      </c>
      <c r="D63" s="69">
        <v>92</v>
      </c>
      <c r="E63" s="69">
        <v>522</v>
      </c>
      <c r="F63" s="69" t="s">
        <v>19</v>
      </c>
      <c r="G63" s="69" t="s">
        <v>161</v>
      </c>
      <c r="H63" s="72">
        <v>700000000</v>
      </c>
      <c r="I63" s="72">
        <v>454217834</v>
      </c>
      <c r="J63" s="72">
        <v>20</v>
      </c>
      <c r="K63" s="72">
        <v>13</v>
      </c>
    </row>
    <row r="64" spans="1:11" ht="31.5" thickTop="1" thickBot="1" x14ac:dyDescent="0.3">
      <c r="A64" s="69" t="s">
        <v>17</v>
      </c>
      <c r="B64" s="69" t="s">
        <v>131</v>
      </c>
      <c r="C64" s="69">
        <v>30</v>
      </c>
      <c r="D64" s="69">
        <v>92</v>
      </c>
      <c r="E64" s="69">
        <v>534</v>
      </c>
      <c r="F64" s="69" t="s">
        <v>133</v>
      </c>
      <c r="G64" s="69" t="s">
        <v>183</v>
      </c>
      <c r="H64" s="72">
        <v>190000000</v>
      </c>
      <c r="I64" s="72">
        <v>0</v>
      </c>
      <c r="J64" s="72">
        <v>5</v>
      </c>
      <c r="K64" s="72">
        <v>0</v>
      </c>
    </row>
    <row r="65" spans="1:11" ht="31.5" thickTop="1" thickBot="1" x14ac:dyDescent="0.3">
      <c r="A65" s="69" t="s">
        <v>17</v>
      </c>
      <c r="B65" s="69" t="s">
        <v>131</v>
      </c>
      <c r="C65" s="69">
        <v>30</v>
      </c>
      <c r="D65" s="69">
        <v>92</v>
      </c>
      <c r="E65" s="69">
        <v>541</v>
      </c>
      <c r="F65" s="69" t="s">
        <v>136</v>
      </c>
      <c r="G65" s="69" t="s">
        <v>208</v>
      </c>
      <c r="H65" s="72">
        <v>3524272</v>
      </c>
      <c r="I65" s="72">
        <v>3524272</v>
      </c>
      <c r="J65" s="72">
        <v>3</v>
      </c>
      <c r="K65" s="72">
        <v>3</v>
      </c>
    </row>
    <row r="66" spans="1:11" ht="61.5" thickTop="1" thickBot="1" x14ac:dyDescent="0.3">
      <c r="A66" s="69" t="s">
        <v>17</v>
      </c>
      <c r="B66" s="69" t="s">
        <v>131</v>
      </c>
      <c r="C66" s="69">
        <v>30</v>
      </c>
      <c r="D66" s="69">
        <v>92</v>
      </c>
      <c r="E66" s="69">
        <v>543</v>
      </c>
      <c r="F66" s="69" t="s">
        <v>134</v>
      </c>
      <c r="G66" s="69" t="s">
        <v>209</v>
      </c>
      <c r="H66" s="72">
        <v>439749962</v>
      </c>
      <c r="I66" s="72">
        <v>0</v>
      </c>
      <c r="J66" s="72">
        <v>60</v>
      </c>
      <c r="K66" s="72">
        <v>0</v>
      </c>
    </row>
    <row r="67" spans="1:11" ht="91.5" thickTop="1" thickBot="1" x14ac:dyDescent="0.3">
      <c r="A67" s="69" t="s">
        <v>17</v>
      </c>
      <c r="B67" s="69" t="s">
        <v>131</v>
      </c>
      <c r="C67" s="69">
        <v>30</v>
      </c>
      <c r="D67" s="69">
        <v>92</v>
      </c>
      <c r="E67" s="69">
        <v>980</v>
      </c>
      <c r="F67" s="69" t="s">
        <v>135</v>
      </c>
      <c r="G67" s="69" t="s">
        <v>159</v>
      </c>
      <c r="H67" s="72">
        <v>14055523</v>
      </c>
      <c r="I67" s="72">
        <v>14055523</v>
      </c>
      <c r="J67" s="72">
        <v>100</v>
      </c>
      <c r="K67" s="72">
        <v>100</v>
      </c>
    </row>
    <row r="68" spans="1:11" ht="16.5" thickTop="1" thickBot="1" x14ac:dyDescent="0.3">
      <c r="A68" s="69"/>
      <c r="B68" s="69"/>
      <c r="C68" s="69"/>
      <c r="D68" s="69"/>
      <c r="E68" s="69"/>
      <c r="F68" s="69"/>
      <c r="G68" s="69"/>
      <c r="H68" s="93">
        <f t="shared" ref="H68:K68" si="15">SUM(H62:H67)</f>
        <v>1691580780</v>
      </c>
      <c r="I68" s="93">
        <f t="shared" si="15"/>
        <v>615651290</v>
      </c>
      <c r="J68" s="93">
        <f t="shared" si="15"/>
        <v>538</v>
      </c>
      <c r="K68" s="93">
        <f t="shared" si="15"/>
        <v>263</v>
      </c>
    </row>
    <row r="69" spans="1:11" ht="16.5" thickTop="1" thickBot="1" x14ac:dyDescent="0.3">
      <c r="A69" s="55"/>
      <c r="B69" s="71"/>
      <c r="C69" s="51"/>
      <c r="D69" s="51"/>
      <c r="E69" s="51"/>
      <c r="F69" s="16"/>
      <c r="G69" s="54"/>
      <c r="H69" s="64"/>
      <c r="I69" s="70"/>
      <c r="J69" s="15"/>
      <c r="K69" s="15"/>
    </row>
    <row r="70" spans="1:11" ht="16.5" thickTop="1" thickBot="1" x14ac:dyDescent="0.3">
      <c r="A70" s="55"/>
      <c r="B70" s="71"/>
      <c r="C70" s="51"/>
      <c r="D70" s="51"/>
      <c r="E70" s="51"/>
      <c r="F70" s="16"/>
      <c r="G70" s="54"/>
      <c r="H70" s="64"/>
      <c r="I70" s="70"/>
      <c r="J70" s="15"/>
      <c r="K70" s="15"/>
    </row>
    <row r="71" spans="1:11" ht="16.5" thickTop="1" thickBot="1" x14ac:dyDescent="0.3">
      <c r="A71" s="55"/>
      <c r="B71" s="71"/>
      <c r="C71" s="51"/>
      <c r="D71" s="51"/>
      <c r="E71" s="51"/>
      <c r="F71" s="16"/>
      <c r="G71" s="54"/>
      <c r="H71" s="64"/>
      <c r="I71" s="70"/>
      <c r="J71" s="15"/>
      <c r="K71" s="15"/>
    </row>
    <row r="72" spans="1:11" ht="16.5" thickTop="1" thickBot="1" x14ac:dyDescent="0.3">
      <c r="A72" s="55"/>
      <c r="B72" s="71"/>
      <c r="C72" s="51"/>
      <c r="D72" s="51"/>
      <c r="E72" s="51"/>
      <c r="F72" s="16"/>
      <c r="G72" s="54"/>
      <c r="H72" s="64"/>
      <c r="I72" s="70"/>
      <c r="J72" s="15"/>
      <c r="K72" s="15"/>
    </row>
    <row r="73" spans="1:11" ht="16.5" thickTop="1" thickBot="1" x14ac:dyDescent="0.3">
      <c r="A73" s="55"/>
      <c r="B73" s="71"/>
      <c r="C73" s="51"/>
      <c r="D73" s="51"/>
      <c r="E73" s="51"/>
      <c r="F73" s="16"/>
      <c r="G73" s="54"/>
      <c r="H73" s="64"/>
      <c r="I73" s="70"/>
      <c r="J73" s="15"/>
      <c r="K73" s="15"/>
    </row>
    <row r="74" spans="1:11" ht="16.5" thickTop="1" thickBot="1" x14ac:dyDescent="0.3">
      <c r="A74" s="55"/>
      <c r="B74" s="71"/>
      <c r="C74" s="51"/>
      <c r="D74" s="51"/>
      <c r="E74" s="51"/>
      <c r="F74" s="16"/>
      <c r="G74" s="54"/>
      <c r="H74" s="64"/>
      <c r="I74" s="70"/>
      <c r="J74" s="15"/>
      <c r="K74" s="15"/>
    </row>
    <row r="75" spans="1:11" ht="16.5" thickTop="1" thickBot="1" x14ac:dyDescent="0.3">
      <c r="A75" s="55"/>
      <c r="B75" s="71"/>
      <c r="C75" s="51"/>
      <c r="D75" s="51"/>
      <c r="E75" s="51"/>
      <c r="F75" s="16"/>
      <c r="G75" s="54"/>
      <c r="H75" s="64"/>
      <c r="I75" s="70"/>
      <c r="J75" s="15"/>
      <c r="K75" s="15"/>
    </row>
    <row r="76" spans="1:11" ht="16.5" thickTop="1" thickBot="1" x14ac:dyDescent="0.3">
      <c r="A76" s="55"/>
      <c r="B76" s="71"/>
      <c r="C76" s="51"/>
      <c r="D76" s="51"/>
      <c r="E76" s="51"/>
      <c r="F76" s="16"/>
      <c r="G76" s="54"/>
      <c r="H76" s="64"/>
      <c r="I76" s="70"/>
      <c r="J76" s="15"/>
      <c r="K76" s="15"/>
    </row>
    <row r="77" spans="1:11" ht="16.5" thickTop="1" thickBot="1" x14ac:dyDescent="0.3">
      <c r="A77" s="55"/>
      <c r="B77" s="71"/>
      <c r="C77" s="51"/>
      <c r="D77" s="51"/>
      <c r="E77" s="51"/>
      <c r="F77" s="16"/>
      <c r="G77" s="54"/>
      <c r="H77" s="64"/>
      <c r="I77" s="70"/>
      <c r="J77" s="15"/>
      <c r="K77" s="15"/>
    </row>
    <row r="78" spans="1:11" ht="16.5" thickTop="1" thickBot="1" x14ac:dyDescent="0.3">
      <c r="A78" s="55"/>
      <c r="B78" s="71"/>
      <c r="C78" s="51"/>
      <c r="D78" s="51"/>
      <c r="E78" s="51"/>
      <c r="F78" s="16"/>
      <c r="G78" s="54"/>
      <c r="H78" s="64"/>
      <c r="I78" s="70"/>
      <c r="J78" s="15"/>
      <c r="K78" s="15"/>
    </row>
    <row r="79" spans="1:11" ht="16.5" thickTop="1" thickBot="1" x14ac:dyDescent="0.3">
      <c r="A79" s="40"/>
      <c r="B79" s="40"/>
      <c r="C79" s="41"/>
      <c r="D79" s="41"/>
      <c r="E79" s="41"/>
      <c r="F79" s="40"/>
      <c r="G79" s="40"/>
      <c r="H79" s="40"/>
      <c r="I79" s="40"/>
      <c r="J79" s="40"/>
      <c r="K79" s="40"/>
    </row>
    <row r="80" spans="1:11" ht="17.25" thickTop="1" thickBot="1" x14ac:dyDescent="0.3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</row>
    <row r="81" spans="1:11" ht="16.5" thickTop="1" thickBot="1" x14ac:dyDescent="0.3">
      <c r="A81" s="55"/>
      <c r="B81" s="71"/>
      <c r="C81" s="51"/>
      <c r="D81" s="51"/>
      <c r="E81" s="51"/>
      <c r="F81" s="16"/>
      <c r="G81" s="17"/>
      <c r="H81" s="64"/>
      <c r="I81" s="70"/>
      <c r="J81" s="15"/>
      <c r="K81" s="15"/>
    </row>
    <row r="82" spans="1:11" ht="16.5" thickTop="1" thickBot="1" x14ac:dyDescent="0.3">
      <c r="A82" s="55"/>
      <c r="B82" s="71"/>
      <c r="C82" s="51"/>
      <c r="D82" s="51"/>
      <c r="E82" s="51"/>
      <c r="F82" s="16"/>
      <c r="G82" s="17"/>
      <c r="H82" s="64"/>
      <c r="I82" s="70"/>
      <c r="J82" s="15"/>
      <c r="K82" s="15"/>
    </row>
    <row r="83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04692-1A98-47FA-A17C-777B4533D859}">
  <dimension ref="A1:K221"/>
  <sheetViews>
    <sheetView workbookViewId="0">
      <pane ySplit="6" topLeftCell="A29" activePane="bottomLeft" state="frozen"/>
      <selection pane="bottomLeft" activeCell="A4" sqref="A4:K4"/>
    </sheetView>
  </sheetViews>
  <sheetFormatPr baseColWidth="10" defaultRowHeight="15" x14ac:dyDescent="0.25"/>
  <cols>
    <col min="1" max="1" width="17.85546875" style="57" customWidth="1"/>
    <col min="2" max="2" width="41.7109375" style="57" customWidth="1"/>
    <col min="3" max="5" width="5.7109375" style="57" customWidth="1"/>
    <col min="6" max="6" width="26.140625" style="57" customWidth="1"/>
    <col min="7" max="7" width="27.85546875" style="57" customWidth="1"/>
    <col min="8" max="11" width="14.85546875" style="57" customWidth="1"/>
  </cols>
  <sheetData>
    <row r="1" spans="1:11" x14ac:dyDescent="0.25">
      <c r="A1"/>
      <c r="B1"/>
      <c r="C1" s="1"/>
      <c r="D1" s="1"/>
      <c r="E1" s="1"/>
      <c r="F1"/>
      <c r="G1"/>
      <c r="H1"/>
      <c r="I1"/>
      <c r="J1"/>
      <c r="K1"/>
    </row>
    <row r="2" spans="1:11" ht="29.45" customHeight="1" x14ac:dyDescent="0.25">
      <c r="A2"/>
      <c r="B2"/>
      <c r="C2" s="1"/>
      <c r="D2" s="1"/>
      <c r="E2" s="1"/>
      <c r="F2"/>
      <c r="G2"/>
      <c r="H2"/>
      <c r="I2"/>
      <c r="J2"/>
      <c r="K2"/>
    </row>
    <row r="3" spans="1:11" x14ac:dyDescent="0.25">
      <c r="A3"/>
      <c r="B3"/>
      <c r="C3" s="1"/>
      <c r="D3" s="1"/>
      <c r="E3" s="1"/>
      <c r="F3"/>
      <c r="G3"/>
      <c r="H3"/>
      <c r="I3"/>
      <c r="J3"/>
      <c r="K3"/>
    </row>
    <row r="4" spans="1:11" ht="13.15" customHeight="1" thickBo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7.25" thickTop="1" thickBot="1" x14ac:dyDescent="0.3">
      <c r="A5" s="112" t="s">
        <v>365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14" t="s">
        <v>10</v>
      </c>
    </row>
    <row r="7" spans="1:11" ht="46.5" thickTop="1" thickBot="1" x14ac:dyDescent="0.3">
      <c r="A7" s="69" t="s">
        <v>312</v>
      </c>
      <c r="B7" s="74" t="s">
        <v>313</v>
      </c>
      <c r="C7" s="56">
        <v>30</v>
      </c>
      <c r="D7" s="56">
        <v>92</v>
      </c>
      <c r="E7" s="56">
        <v>522</v>
      </c>
      <c r="F7" s="56" t="s">
        <v>19</v>
      </c>
      <c r="G7" s="69" t="s">
        <v>165</v>
      </c>
      <c r="H7" s="67">
        <v>1175369769</v>
      </c>
      <c r="I7" s="67">
        <v>142193227</v>
      </c>
      <c r="J7" s="67">
        <v>9</v>
      </c>
      <c r="K7" s="67">
        <v>2</v>
      </c>
    </row>
    <row r="8" spans="1:11" ht="46.5" thickTop="1" thickBot="1" x14ac:dyDescent="0.3">
      <c r="A8" s="69" t="s">
        <v>312</v>
      </c>
      <c r="B8" s="74" t="s">
        <v>313</v>
      </c>
      <c r="C8" s="56">
        <v>30</v>
      </c>
      <c r="D8" s="56">
        <v>92</v>
      </c>
      <c r="E8" s="56">
        <v>522</v>
      </c>
      <c r="F8" s="56" t="s">
        <v>19</v>
      </c>
      <c r="G8" s="69" t="s">
        <v>162</v>
      </c>
      <c r="H8" s="67">
        <v>69000000</v>
      </c>
      <c r="I8" s="67">
        <v>69000000</v>
      </c>
      <c r="J8" s="67">
        <v>1</v>
      </c>
      <c r="K8" s="67">
        <v>1</v>
      </c>
    </row>
    <row r="9" spans="1:11" ht="46.5" thickTop="1" thickBot="1" x14ac:dyDescent="0.3">
      <c r="A9" s="69" t="s">
        <v>312</v>
      </c>
      <c r="B9" s="74" t="s">
        <v>313</v>
      </c>
      <c r="C9" s="56">
        <v>30</v>
      </c>
      <c r="D9" s="56">
        <v>92</v>
      </c>
      <c r="E9" s="56">
        <v>522</v>
      </c>
      <c r="F9" s="56" t="s">
        <v>19</v>
      </c>
      <c r="G9" s="69" t="s">
        <v>158</v>
      </c>
      <c r="H9" s="67">
        <v>200000000</v>
      </c>
      <c r="I9" s="67">
        <v>200000000</v>
      </c>
      <c r="J9" s="67">
        <v>1</v>
      </c>
      <c r="K9" s="67">
        <v>1</v>
      </c>
    </row>
    <row r="10" spans="1:11" ht="16.5" thickTop="1" thickBot="1" x14ac:dyDescent="0.3">
      <c r="A10" s="69"/>
      <c r="B10" s="74"/>
      <c r="C10" s="56"/>
      <c r="D10" s="56"/>
      <c r="E10" s="56"/>
      <c r="F10" s="56"/>
      <c r="G10" s="69"/>
      <c r="H10" s="92">
        <f t="shared" ref="H10:K10" si="0">SUM(H7:H9)</f>
        <v>1444369769</v>
      </c>
      <c r="I10" s="92">
        <f t="shared" si="0"/>
        <v>411193227</v>
      </c>
      <c r="J10" s="92">
        <f t="shared" si="0"/>
        <v>11</v>
      </c>
      <c r="K10" s="92">
        <f t="shared" si="0"/>
        <v>4</v>
      </c>
    </row>
    <row r="11" spans="1:11" ht="46.5" thickTop="1" thickBot="1" x14ac:dyDescent="0.3">
      <c r="A11" s="69" t="s">
        <v>312</v>
      </c>
      <c r="B11" s="74" t="s">
        <v>314</v>
      </c>
      <c r="C11" s="56">
        <v>30</v>
      </c>
      <c r="D11" s="56">
        <v>92</v>
      </c>
      <c r="E11" s="56">
        <v>522</v>
      </c>
      <c r="F11" s="56" t="s">
        <v>19</v>
      </c>
      <c r="G11" s="69" t="s">
        <v>161</v>
      </c>
      <c r="H11" s="67">
        <v>750000000</v>
      </c>
      <c r="I11" s="67">
        <v>626003154</v>
      </c>
      <c r="J11" s="67">
        <v>3</v>
      </c>
      <c r="K11" s="67">
        <v>3</v>
      </c>
    </row>
    <row r="12" spans="1:11" ht="46.5" thickTop="1" thickBot="1" x14ac:dyDescent="0.3">
      <c r="A12" s="69" t="s">
        <v>312</v>
      </c>
      <c r="B12" s="74" t="s">
        <v>314</v>
      </c>
      <c r="C12" s="56">
        <v>30</v>
      </c>
      <c r="D12" s="56">
        <v>92</v>
      </c>
      <c r="E12" s="56">
        <v>522</v>
      </c>
      <c r="F12" s="56" t="s">
        <v>19</v>
      </c>
      <c r="G12" s="69" t="s">
        <v>158</v>
      </c>
      <c r="H12" s="67">
        <v>789687197</v>
      </c>
      <c r="I12" s="67">
        <v>726541882</v>
      </c>
      <c r="J12" s="67">
        <v>3</v>
      </c>
      <c r="K12" s="67">
        <v>3</v>
      </c>
    </row>
    <row r="13" spans="1:11" ht="91.5" thickTop="1" thickBot="1" x14ac:dyDescent="0.3">
      <c r="A13" s="69" t="s">
        <v>312</v>
      </c>
      <c r="B13" s="74" t="s">
        <v>314</v>
      </c>
      <c r="C13" s="56">
        <v>30</v>
      </c>
      <c r="D13" s="56">
        <v>92</v>
      </c>
      <c r="E13" s="56">
        <v>980</v>
      </c>
      <c r="F13" s="56" t="s">
        <v>135</v>
      </c>
      <c r="G13" s="69" t="s">
        <v>159</v>
      </c>
      <c r="H13" s="67">
        <v>100000000</v>
      </c>
      <c r="I13" s="67">
        <v>0</v>
      </c>
      <c r="J13" s="67">
        <v>100</v>
      </c>
      <c r="K13" s="67">
        <v>0</v>
      </c>
    </row>
    <row r="14" spans="1:11" ht="16.5" thickTop="1" thickBot="1" x14ac:dyDescent="0.3">
      <c r="A14" s="69"/>
      <c r="B14" s="74"/>
      <c r="C14" s="56"/>
      <c r="D14" s="56"/>
      <c r="E14" s="56"/>
      <c r="F14" s="56"/>
      <c r="G14" s="69"/>
      <c r="H14" s="92">
        <f t="shared" ref="H14:K14" si="1">SUM(H11:H13)</f>
        <v>1639687197</v>
      </c>
      <c r="I14" s="92">
        <f t="shared" si="1"/>
        <v>1352545036</v>
      </c>
      <c r="J14" s="92">
        <f t="shared" si="1"/>
        <v>106</v>
      </c>
      <c r="K14" s="92">
        <f t="shared" si="1"/>
        <v>6</v>
      </c>
    </row>
    <row r="15" spans="1:11" ht="46.5" thickTop="1" thickBot="1" x14ac:dyDescent="0.3">
      <c r="A15" s="69" t="s">
        <v>312</v>
      </c>
      <c r="B15" s="74" t="s">
        <v>315</v>
      </c>
      <c r="C15" s="56">
        <v>30</v>
      </c>
      <c r="D15" s="56">
        <v>92</v>
      </c>
      <c r="E15" s="56">
        <v>522</v>
      </c>
      <c r="F15" s="56" t="s">
        <v>19</v>
      </c>
      <c r="G15" s="69" t="s">
        <v>161</v>
      </c>
      <c r="H15" s="67">
        <v>305598488</v>
      </c>
      <c r="I15" s="67">
        <v>224242272</v>
      </c>
      <c r="J15" s="67">
        <v>6</v>
      </c>
      <c r="K15" s="67">
        <v>4</v>
      </c>
    </row>
    <row r="16" spans="1:11" ht="46.5" thickTop="1" thickBot="1" x14ac:dyDescent="0.3">
      <c r="A16" s="69" t="s">
        <v>312</v>
      </c>
      <c r="B16" s="74" t="s">
        <v>315</v>
      </c>
      <c r="C16" s="56">
        <v>30</v>
      </c>
      <c r="D16" s="56">
        <v>92</v>
      </c>
      <c r="E16" s="56">
        <v>522</v>
      </c>
      <c r="F16" s="56" t="s">
        <v>19</v>
      </c>
      <c r="G16" s="69" t="s">
        <v>170</v>
      </c>
      <c r="H16" s="67">
        <v>90000000</v>
      </c>
      <c r="I16" s="67">
        <v>89235400</v>
      </c>
      <c r="J16" s="67">
        <v>1</v>
      </c>
      <c r="K16" s="67">
        <v>1</v>
      </c>
    </row>
    <row r="17" spans="1:11" ht="31.5" thickTop="1" thickBot="1" x14ac:dyDescent="0.3">
      <c r="A17" s="69" t="s">
        <v>312</v>
      </c>
      <c r="B17" s="74" t="s">
        <v>315</v>
      </c>
      <c r="C17" s="56">
        <v>30</v>
      </c>
      <c r="D17" s="56">
        <v>92</v>
      </c>
      <c r="E17" s="56">
        <v>534</v>
      </c>
      <c r="F17" s="56" t="s">
        <v>133</v>
      </c>
      <c r="G17" s="69" t="s">
        <v>197</v>
      </c>
      <c r="H17" s="67">
        <v>18919944</v>
      </c>
      <c r="I17" s="67">
        <v>18900000</v>
      </c>
      <c r="J17" s="67">
        <v>21</v>
      </c>
      <c r="K17" s="67">
        <v>21</v>
      </c>
    </row>
    <row r="18" spans="1:11" ht="31.5" thickTop="1" thickBot="1" x14ac:dyDescent="0.3">
      <c r="A18" s="69" t="s">
        <v>312</v>
      </c>
      <c r="B18" s="74" t="s">
        <v>315</v>
      </c>
      <c r="C18" s="56">
        <v>30</v>
      </c>
      <c r="D18" s="56">
        <v>92</v>
      </c>
      <c r="E18" s="56">
        <v>541</v>
      </c>
      <c r="F18" s="56" t="s">
        <v>136</v>
      </c>
      <c r="G18" s="69" t="s">
        <v>172</v>
      </c>
      <c r="H18" s="67">
        <v>37040028</v>
      </c>
      <c r="I18" s="67">
        <v>37040028</v>
      </c>
      <c r="J18" s="67">
        <v>258</v>
      </c>
      <c r="K18" s="67">
        <v>258</v>
      </c>
    </row>
    <row r="19" spans="1:11" ht="31.5" thickTop="1" thickBot="1" x14ac:dyDescent="0.3">
      <c r="A19" s="69" t="s">
        <v>312</v>
      </c>
      <c r="B19" s="74" t="s">
        <v>315</v>
      </c>
      <c r="C19" s="56">
        <v>30</v>
      </c>
      <c r="D19" s="56">
        <v>92</v>
      </c>
      <c r="E19" s="56">
        <v>541</v>
      </c>
      <c r="F19" s="56" t="s">
        <v>136</v>
      </c>
      <c r="G19" s="69" t="s">
        <v>167</v>
      </c>
      <c r="H19" s="67">
        <v>37040028</v>
      </c>
      <c r="I19" s="67">
        <v>37040028</v>
      </c>
      <c r="J19" s="67">
        <v>258</v>
      </c>
      <c r="K19" s="67">
        <v>258</v>
      </c>
    </row>
    <row r="20" spans="1:11" ht="91.5" thickTop="1" thickBot="1" x14ac:dyDescent="0.3">
      <c r="A20" s="69" t="s">
        <v>312</v>
      </c>
      <c r="B20" s="74" t="s">
        <v>315</v>
      </c>
      <c r="C20" s="56">
        <v>30</v>
      </c>
      <c r="D20" s="56">
        <v>92</v>
      </c>
      <c r="E20" s="56">
        <v>980</v>
      </c>
      <c r="F20" s="56" t="s">
        <v>135</v>
      </c>
      <c r="G20" s="69" t="s">
        <v>159</v>
      </c>
      <c r="H20" s="67">
        <v>187171750</v>
      </c>
      <c r="I20" s="67">
        <v>187162506</v>
      </c>
      <c r="J20" s="67">
        <v>100</v>
      </c>
      <c r="K20" s="67">
        <v>100</v>
      </c>
    </row>
    <row r="21" spans="1:11" ht="16.5" thickTop="1" thickBot="1" x14ac:dyDescent="0.3">
      <c r="A21" s="69"/>
      <c r="B21" s="74"/>
      <c r="C21" s="56"/>
      <c r="D21" s="56"/>
      <c r="E21" s="56"/>
      <c r="F21" s="56"/>
      <c r="G21" s="69"/>
      <c r="H21" s="92">
        <f t="shared" ref="H21:K21" si="2">SUM(H15:H20)</f>
        <v>675770238</v>
      </c>
      <c r="I21" s="92">
        <f t="shared" si="2"/>
        <v>593620234</v>
      </c>
      <c r="J21" s="92">
        <f t="shared" si="2"/>
        <v>644</v>
      </c>
      <c r="K21" s="92">
        <f t="shared" si="2"/>
        <v>642</v>
      </c>
    </row>
    <row r="22" spans="1:11" ht="31.5" thickTop="1" thickBot="1" x14ac:dyDescent="0.3">
      <c r="A22" s="69" t="s">
        <v>312</v>
      </c>
      <c r="B22" s="74" t="s">
        <v>316</v>
      </c>
      <c r="C22" s="56">
        <v>30</v>
      </c>
      <c r="D22" s="56">
        <v>92</v>
      </c>
      <c r="E22" s="56">
        <v>521</v>
      </c>
      <c r="F22" s="56" t="s">
        <v>132</v>
      </c>
      <c r="G22" s="69" t="s">
        <v>169</v>
      </c>
      <c r="H22" s="67">
        <v>180000000</v>
      </c>
      <c r="I22" s="67">
        <v>132443011</v>
      </c>
      <c r="J22" s="67">
        <v>32727</v>
      </c>
      <c r="K22" s="67">
        <v>24218</v>
      </c>
    </row>
    <row r="23" spans="1:11" ht="46.5" thickTop="1" thickBot="1" x14ac:dyDescent="0.3">
      <c r="A23" s="69" t="s">
        <v>312</v>
      </c>
      <c r="B23" s="74" t="s">
        <v>316</v>
      </c>
      <c r="C23" s="56">
        <v>30</v>
      </c>
      <c r="D23" s="56">
        <v>92</v>
      </c>
      <c r="E23" s="56">
        <v>522</v>
      </c>
      <c r="F23" s="56" t="s">
        <v>19</v>
      </c>
      <c r="G23" s="69" t="s">
        <v>163</v>
      </c>
      <c r="H23" s="67">
        <v>129195000</v>
      </c>
      <c r="I23" s="67">
        <v>129195000</v>
      </c>
      <c r="J23" s="67">
        <v>608</v>
      </c>
      <c r="K23" s="67">
        <v>608</v>
      </c>
    </row>
    <row r="24" spans="1:11" ht="46.5" thickTop="1" thickBot="1" x14ac:dyDescent="0.3">
      <c r="A24" s="69" t="s">
        <v>312</v>
      </c>
      <c r="B24" s="74" t="s">
        <v>316</v>
      </c>
      <c r="C24" s="56">
        <v>30</v>
      </c>
      <c r="D24" s="56">
        <v>92</v>
      </c>
      <c r="E24" s="56">
        <v>522</v>
      </c>
      <c r="F24" s="56" t="s">
        <v>19</v>
      </c>
      <c r="G24" s="69" t="s">
        <v>158</v>
      </c>
      <c r="H24" s="67">
        <v>187265454</v>
      </c>
      <c r="I24" s="67">
        <v>187265454</v>
      </c>
      <c r="J24" s="67">
        <v>2</v>
      </c>
      <c r="K24" s="67">
        <v>2</v>
      </c>
    </row>
    <row r="25" spans="1:11" ht="46.5" thickTop="1" thickBot="1" x14ac:dyDescent="0.3">
      <c r="A25" s="69" t="s">
        <v>312</v>
      </c>
      <c r="B25" s="74" t="s">
        <v>316</v>
      </c>
      <c r="C25" s="56">
        <v>30</v>
      </c>
      <c r="D25" s="56">
        <v>92</v>
      </c>
      <c r="E25" s="56">
        <v>522</v>
      </c>
      <c r="F25" s="56" t="s">
        <v>19</v>
      </c>
      <c r="G25" s="69" t="s">
        <v>220</v>
      </c>
      <c r="H25" s="67">
        <v>363497336</v>
      </c>
      <c r="I25" s="67">
        <v>50500000</v>
      </c>
      <c r="J25" s="67">
        <v>43</v>
      </c>
      <c r="K25" s="67">
        <v>6</v>
      </c>
    </row>
    <row r="26" spans="1:11" ht="31.5" thickTop="1" thickBot="1" x14ac:dyDescent="0.3">
      <c r="A26" s="69" t="s">
        <v>312</v>
      </c>
      <c r="B26" s="74" t="s">
        <v>316</v>
      </c>
      <c r="C26" s="56">
        <v>30</v>
      </c>
      <c r="D26" s="56">
        <v>92</v>
      </c>
      <c r="E26" s="56">
        <v>541</v>
      </c>
      <c r="F26" s="56" t="s">
        <v>136</v>
      </c>
      <c r="G26" s="69" t="s">
        <v>172</v>
      </c>
      <c r="H26" s="67">
        <v>60000000</v>
      </c>
      <c r="I26" s="67">
        <v>0</v>
      </c>
      <c r="J26" s="67">
        <v>300</v>
      </c>
      <c r="K26" s="67">
        <v>0</v>
      </c>
    </row>
    <row r="27" spans="1:11" ht="31.5" thickTop="1" thickBot="1" x14ac:dyDescent="0.3">
      <c r="A27" s="69" t="s">
        <v>312</v>
      </c>
      <c r="B27" s="74" t="s">
        <v>316</v>
      </c>
      <c r="C27" s="56">
        <v>30</v>
      </c>
      <c r="D27" s="56">
        <v>92</v>
      </c>
      <c r="E27" s="56">
        <v>541</v>
      </c>
      <c r="F27" s="56" t="s">
        <v>136</v>
      </c>
      <c r="G27" s="69" t="s">
        <v>214</v>
      </c>
      <c r="H27" s="67">
        <v>60000000</v>
      </c>
      <c r="I27" s="67">
        <v>0</v>
      </c>
      <c r="J27" s="67">
        <v>300</v>
      </c>
      <c r="K27" s="67">
        <v>0</v>
      </c>
    </row>
    <row r="28" spans="1:11" ht="16.5" thickTop="1" thickBot="1" x14ac:dyDescent="0.3">
      <c r="A28" s="69"/>
      <c r="B28" s="74"/>
      <c r="C28" s="56"/>
      <c r="D28" s="56"/>
      <c r="E28" s="56"/>
      <c r="F28" s="56"/>
      <c r="G28" s="69"/>
      <c r="H28" s="92">
        <f t="shared" ref="H28:K28" si="3">SUM(H22:H27)</f>
        <v>979957790</v>
      </c>
      <c r="I28" s="92">
        <f t="shared" si="3"/>
        <v>499403465</v>
      </c>
      <c r="J28" s="92">
        <f t="shared" si="3"/>
        <v>33980</v>
      </c>
      <c r="K28" s="92">
        <f t="shared" si="3"/>
        <v>24834</v>
      </c>
    </row>
    <row r="29" spans="1:11" ht="46.5" thickTop="1" thickBot="1" x14ac:dyDescent="0.3">
      <c r="A29" s="69" t="s">
        <v>312</v>
      </c>
      <c r="B29" s="74" t="s">
        <v>317</v>
      </c>
      <c r="C29" s="56">
        <v>30</v>
      </c>
      <c r="D29" s="56">
        <v>92</v>
      </c>
      <c r="E29" s="56">
        <v>522</v>
      </c>
      <c r="F29" s="56" t="s">
        <v>19</v>
      </c>
      <c r="G29" s="69" t="s">
        <v>165</v>
      </c>
      <c r="H29" s="67">
        <v>4315175018</v>
      </c>
      <c r="I29" s="67">
        <v>2344338973</v>
      </c>
      <c r="J29" s="67">
        <v>20</v>
      </c>
      <c r="K29" s="67">
        <v>11</v>
      </c>
    </row>
    <row r="30" spans="1:11" ht="16.5" thickTop="1" thickBot="1" x14ac:dyDescent="0.3">
      <c r="A30" s="69"/>
      <c r="B30" s="74"/>
      <c r="C30" s="56"/>
      <c r="D30" s="56"/>
      <c r="E30" s="56"/>
      <c r="F30" s="56"/>
      <c r="G30" s="69"/>
      <c r="H30" s="92">
        <f t="shared" ref="H30:K30" si="4">SUM(H29)</f>
        <v>4315175018</v>
      </c>
      <c r="I30" s="92">
        <f t="shared" si="4"/>
        <v>2344338973</v>
      </c>
      <c r="J30" s="92">
        <f t="shared" si="4"/>
        <v>20</v>
      </c>
      <c r="K30" s="92">
        <f t="shared" si="4"/>
        <v>11</v>
      </c>
    </row>
    <row r="31" spans="1:11" ht="46.5" thickTop="1" thickBot="1" x14ac:dyDescent="0.3">
      <c r="A31" s="69" t="s">
        <v>312</v>
      </c>
      <c r="B31" s="74" t="s">
        <v>318</v>
      </c>
      <c r="C31" s="56">
        <v>30</v>
      </c>
      <c r="D31" s="56">
        <v>92</v>
      </c>
      <c r="E31" s="56">
        <v>522</v>
      </c>
      <c r="F31" s="56" t="s">
        <v>19</v>
      </c>
      <c r="G31" s="69" t="s">
        <v>165</v>
      </c>
      <c r="H31" s="67">
        <v>153051805</v>
      </c>
      <c r="I31" s="67">
        <v>153051805</v>
      </c>
      <c r="J31" s="67">
        <v>1</v>
      </c>
      <c r="K31" s="67">
        <v>1</v>
      </c>
    </row>
    <row r="32" spans="1:11" ht="46.5" thickTop="1" thickBot="1" x14ac:dyDescent="0.3">
      <c r="A32" s="69" t="s">
        <v>312</v>
      </c>
      <c r="B32" s="74" t="s">
        <v>318</v>
      </c>
      <c r="C32" s="56">
        <v>30</v>
      </c>
      <c r="D32" s="56">
        <v>92</v>
      </c>
      <c r="E32" s="56">
        <v>522</v>
      </c>
      <c r="F32" s="56" t="s">
        <v>19</v>
      </c>
      <c r="G32" s="69" t="s">
        <v>161</v>
      </c>
      <c r="H32" s="67">
        <v>232075386</v>
      </c>
      <c r="I32" s="67">
        <v>232075386</v>
      </c>
      <c r="J32" s="67">
        <v>2</v>
      </c>
      <c r="K32" s="67">
        <v>2</v>
      </c>
    </row>
    <row r="33" spans="1:11" ht="46.5" thickTop="1" thickBot="1" x14ac:dyDescent="0.3">
      <c r="A33" s="69" t="s">
        <v>312</v>
      </c>
      <c r="B33" s="74" t="s">
        <v>318</v>
      </c>
      <c r="C33" s="56">
        <v>30</v>
      </c>
      <c r="D33" s="56">
        <v>92</v>
      </c>
      <c r="E33" s="56">
        <v>522</v>
      </c>
      <c r="F33" s="56" t="s">
        <v>19</v>
      </c>
      <c r="G33" s="69" t="s">
        <v>163</v>
      </c>
      <c r="H33" s="67">
        <v>170000000</v>
      </c>
      <c r="I33" s="67">
        <v>139476982</v>
      </c>
      <c r="J33" s="67">
        <v>10000</v>
      </c>
      <c r="K33" s="67">
        <v>8204</v>
      </c>
    </row>
    <row r="34" spans="1:11" ht="46.5" thickTop="1" thickBot="1" x14ac:dyDescent="0.3">
      <c r="A34" s="69" t="s">
        <v>312</v>
      </c>
      <c r="B34" s="74" t="s">
        <v>318</v>
      </c>
      <c r="C34" s="56">
        <v>30</v>
      </c>
      <c r="D34" s="56">
        <v>92</v>
      </c>
      <c r="E34" s="56">
        <v>522</v>
      </c>
      <c r="F34" s="56" t="s">
        <v>19</v>
      </c>
      <c r="G34" s="69" t="s">
        <v>158</v>
      </c>
      <c r="H34" s="67">
        <v>368046419</v>
      </c>
      <c r="I34" s="67">
        <v>174160040</v>
      </c>
      <c r="J34" s="67">
        <v>3</v>
      </c>
      <c r="K34" s="67">
        <v>2</v>
      </c>
    </row>
    <row r="35" spans="1:11" ht="46.5" thickTop="1" thickBot="1" x14ac:dyDescent="0.3">
      <c r="A35" s="69" t="s">
        <v>312</v>
      </c>
      <c r="B35" s="74" t="s">
        <v>318</v>
      </c>
      <c r="C35" s="56">
        <v>30</v>
      </c>
      <c r="D35" s="56">
        <v>92</v>
      </c>
      <c r="E35" s="56">
        <v>522</v>
      </c>
      <c r="F35" s="56" t="s">
        <v>19</v>
      </c>
      <c r="G35" s="69" t="s">
        <v>177</v>
      </c>
      <c r="H35" s="67">
        <v>100107030</v>
      </c>
      <c r="I35" s="67">
        <v>0</v>
      </c>
      <c r="J35" s="67">
        <v>1</v>
      </c>
      <c r="K35" s="67">
        <v>0</v>
      </c>
    </row>
    <row r="36" spans="1:11" ht="31.5" thickTop="1" thickBot="1" x14ac:dyDescent="0.3">
      <c r="A36" s="69" t="s">
        <v>312</v>
      </c>
      <c r="B36" s="74" t="s">
        <v>318</v>
      </c>
      <c r="C36" s="56">
        <v>30</v>
      </c>
      <c r="D36" s="56">
        <v>92</v>
      </c>
      <c r="E36" s="56">
        <v>534</v>
      </c>
      <c r="F36" s="56" t="s">
        <v>133</v>
      </c>
      <c r="G36" s="69" t="s">
        <v>183</v>
      </c>
      <c r="H36" s="67">
        <v>80000000</v>
      </c>
      <c r="I36" s="67">
        <v>42000000</v>
      </c>
      <c r="J36" s="67">
        <v>1</v>
      </c>
      <c r="K36" s="67">
        <v>1</v>
      </c>
    </row>
    <row r="37" spans="1:11" ht="16.5" thickTop="1" thickBot="1" x14ac:dyDescent="0.3">
      <c r="A37" s="69"/>
      <c r="B37" s="74"/>
      <c r="C37" s="56"/>
      <c r="D37" s="56"/>
      <c r="E37" s="56"/>
      <c r="F37" s="56"/>
      <c r="G37" s="69"/>
      <c r="H37" s="109">
        <f t="shared" ref="H37:K37" si="5">SUM(H31:H36)</f>
        <v>1103280640</v>
      </c>
      <c r="I37" s="92">
        <f t="shared" si="5"/>
        <v>740764213</v>
      </c>
      <c r="J37" s="92">
        <f t="shared" si="5"/>
        <v>10008</v>
      </c>
      <c r="K37" s="92">
        <f t="shared" si="5"/>
        <v>8210</v>
      </c>
    </row>
    <row r="38" spans="1:11" ht="16.5" thickTop="1" thickBot="1" x14ac:dyDescent="0.3">
      <c r="A38" s="73"/>
      <c r="B38" s="104"/>
      <c r="C38" s="110"/>
      <c r="D38" s="110"/>
      <c r="E38" s="110"/>
      <c r="F38" s="110"/>
      <c r="G38" s="73"/>
      <c r="H38" s="108"/>
      <c r="I38" s="111"/>
      <c r="J38" s="111"/>
      <c r="K38" s="111"/>
    </row>
    <row r="39" spans="1:11" ht="16.5" thickTop="1" thickBot="1" x14ac:dyDescent="0.3">
      <c r="A39" s="73"/>
      <c r="B39" s="104"/>
      <c r="C39" s="110"/>
      <c r="D39" s="110"/>
      <c r="E39" s="110"/>
      <c r="F39" s="110"/>
      <c r="G39" s="73"/>
      <c r="H39" s="108"/>
      <c r="I39" s="111"/>
      <c r="J39" s="111"/>
      <c r="K39" s="111"/>
    </row>
    <row r="40" spans="1:11" ht="16.5" thickTop="1" thickBot="1" x14ac:dyDescent="0.3">
      <c r="A40" s="73"/>
      <c r="B40" s="104"/>
      <c r="C40" s="110"/>
      <c r="D40" s="110"/>
      <c r="E40" s="110"/>
      <c r="F40" s="110"/>
      <c r="G40" s="73"/>
      <c r="H40" s="108"/>
      <c r="I40" s="111"/>
      <c r="J40" s="111"/>
      <c r="K40" s="111"/>
    </row>
    <row r="41" spans="1:11" ht="16.5" thickTop="1" thickBot="1" x14ac:dyDescent="0.3">
      <c r="A41" s="73"/>
      <c r="B41" s="104"/>
      <c r="C41" s="110"/>
      <c r="D41" s="110"/>
      <c r="E41" s="110"/>
      <c r="F41" s="110"/>
      <c r="G41" s="73"/>
      <c r="H41" s="108"/>
      <c r="I41" s="111"/>
      <c r="J41" s="111"/>
      <c r="K41" s="111"/>
    </row>
    <row r="42" spans="1:11" ht="16.5" thickTop="1" thickBot="1" x14ac:dyDescent="0.3">
      <c r="A42" s="73"/>
      <c r="B42" s="104"/>
      <c r="C42" s="110"/>
      <c r="D42" s="110"/>
      <c r="E42" s="110"/>
      <c r="F42" s="110"/>
      <c r="G42" s="73"/>
      <c r="H42" s="108"/>
      <c r="I42" s="111"/>
      <c r="J42" s="111"/>
      <c r="K42" s="111"/>
    </row>
    <row r="43" spans="1:11" ht="16.5" thickTop="1" thickBot="1" x14ac:dyDescent="0.3">
      <c r="A43" s="73"/>
      <c r="B43" s="104"/>
      <c r="C43" s="110"/>
      <c r="D43" s="110"/>
      <c r="E43" s="110"/>
      <c r="F43" s="110"/>
      <c r="G43" s="73"/>
      <c r="H43" s="108"/>
      <c r="I43" s="111"/>
      <c r="J43" s="111"/>
      <c r="K43" s="111"/>
    </row>
    <row r="44" spans="1:11" ht="16.5" thickTop="1" thickBot="1" x14ac:dyDescent="0.3">
      <c r="A44" s="73"/>
      <c r="B44" s="104"/>
      <c r="C44" s="110"/>
      <c r="D44" s="110"/>
      <c r="E44" s="110"/>
      <c r="F44" s="110"/>
      <c r="G44" s="73"/>
      <c r="H44" s="108"/>
      <c r="I44" s="111"/>
      <c r="J44" s="111"/>
      <c r="K44" s="111"/>
    </row>
    <row r="45" spans="1:11" ht="16.5" thickTop="1" thickBot="1" x14ac:dyDescent="0.3">
      <c r="A45" s="73"/>
      <c r="B45" s="104"/>
      <c r="C45" s="110"/>
      <c r="D45" s="110"/>
      <c r="E45" s="110"/>
      <c r="F45" s="110"/>
      <c r="G45" s="73"/>
      <c r="H45" s="108"/>
      <c r="I45" s="111"/>
      <c r="J45" s="111"/>
      <c r="K45" s="111"/>
    </row>
    <row r="46" spans="1:11" ht="16.5" thickTop="1" thickBot="1" x14ac:dyDescent="0.3">
      <c r="A46" s="73"/>
      <c r="B46" s="104"/>
      <c r="C46" s="110"/>
      <c r="D46" s="110"/>
      <c r="E46" s="110"/>
      <c r="F46" s="110"/>
      <c r="G46" s="73"/>
      <c r="H46" s="108"/>
      <c r="I46" s="111"/>
      <c r="J46" s="111"/>
      <c r="K46" s="111"/>
    </row>
    <row r="47" spans="1:11" ht="16.5" thickTop="1" thickBot="1" x14ac:dyDescent="0.3">
      <c r="A47" s="73"/>
      <c r="B47" s="104"/>
      <c r="C47" s="110"/>
      <c r="D47" s="110"/>
      <c r="E47" s="110"/>
      <c r="F47" s="110"/>
      <c r="G47" s="73"/>
      <c r="H47" s="108"/>
      <c r="I47" s="111"/>
      <c r="J47" s="111"/>
      <c r="K47" s="111"/>
    </row>
    <row r="48" spans="1:11" ht="16.5" thickTop="1" thickBot="1" x14ac:dyDescent="0.3">
      <c r="A48" s="73"/>
      <c r="B48" s="104"/>
      <c r="C48" s="110"/>
      <c r="D48" s="110"/>
      <c r="E48" s="110"/>
      <c r="F48" s="110"/>
      <c r="G48" s="73"/>
      <c r="H48" s="108"/>
      <c r="I48" s="111"/>
      <c r="J48" s="111"/>
      <c r="K48" s="111"/>
    </row>
    <row r="49" spans="1:11" ht="16.5" thickTop="1" thickBot="1" x14ac:dyDescent="0.3">
      <c r="A49" s="73"/>
      <c r="B49" s="104"/>
      <c r="C49" s="110"/>
      <c r="D49" s="110"/>
      <c r="E49" s="110"/>
      <c r="F49" s="110"/>
      <c r="G49" s="73"/>
      <c r="H49" s="108"/>
      <c r="I49" s="111"/>
      <c r="J49" s="111"/>
      <c r="K49" s="111"/>
    </row>
    <row r="50" spans="1:11" ht="16.5" thickTop="1" thickBot="1" x14ac:dyDescent="0.3">
      <c r="A50" s="73"/>
      <c r="B50" s="104"/>
      <c r="C50" s="110"/>
      <c r="D50" s="110"/>
      <c r="E50" s="110"/>
      <c r="F50" s="110"/>
      <c r="G50" s="73"/>
      <c r="H50" s="108"/>
      <c r="I50" s="111"/>
      <c r="J50" s="111"/>
      <c r="K50" s="111"/>
    </row>
    <row r="51" spans="1:11" ht="16.5" thickTop="1" thickBot="1" x14ac:dyDescent="0.3">
      <c r="A51" s="73"/>
      <c r="B51" s="104"/>
      <c r="C51" s="110"/>
      <c r="D51" s="110"/>
      <c r="E51" s="110"/>
      <c r="F51" s="110"/>
      <c r="G51" s="73"/>
      <c r="H51" s="108"/>
      <c r="I51" s="111"/>
      <c r="J51" s="111"/>
      <c r="K51" s="111"/>
    </row>
    <row r="52" spans="1:11" ht="16.5" thickTop="1" thickBot="1" x14ac:dyDescent="0.3">
      <c r="A52" s="73"/>
      <c r="B52" s="104"/>
      <c r="C52" s="110"/>
      <c r="D52" s="110"/>
      <c r="E52" s="110"/>
      <c r="F52" s="110"/>
      <c r="G52" s="73"/>
      <c r="H52" s="108"/>
      <c r="I52" s="111"/>
      <c r="J52" s="111"/>
      <c r="K52" s="111"/>
    </row>
    <row r="53" spans="1:11" ht="16.5" thickTop="1" thickBot="1" x14ac:dyDescent="0.3">
      <c r="A53" s="73"/>
      <c r="B53" s="104"/>
      <c r="C53" s="110"/>
      <c r="D53" s="110"/>
      <c r="E53" s="110"/>
      <c r="F53" s="110"/>
      <c r="G53" s="73"/>
      <c r="H53" s="108"/>
      <c r="I53" s="111"/>
      <c r="J53" s="111"/>
      <c r="K53" s="111"/>
    </row>
    <row r="54" spans="1:11" ht="16.5" thickTop="1" thickBot="1" x14ac:dyDescent="0.3">
      <c r="A54" s="73"/>
      <c r="B54" s="104"/>
      <c r="C54" s="110"/>
      <c r="D54" s="110"/>
      <c r="E54" s="110"/>
      <c r="F54" s="110"/>
      <c r="G54" s="73"/>
      <c r="H54" s="108"/>
      <c r="I54" s="111"/>
      <c r="J54" s="111"/>
      <c r="K54" s="111"/>
    </row>
    <row r="55" spans="1:11" ht="16.5" thickTop="1" thickBot="1" x14ac:dyDescent="0.3">
      <c r="A55" s="73"/>
      <c r="B55" s="104"/>
      <c r="C55" s="110"/>
      <c r="D55" s="110"/>
      <c r="E55" s="110"/>
      <c r="F55" s="110"/>
      <c r="G55" s="73"/>
      <c r="H55" s="108"/>
      <c r="I55" s="111"/>
      <c r="J55" s="111"/>
      <c r="K55" s="111"/>
    </row>
    <row r="56" spans="1:11" ht="16.5" thickTop="1" thickBot="1" x14ac:dyDescent="0.3">
      <c r="A56" s="73"/>
      <c r="B56" s="104"/>
      <c r="C56" s="110"/>
      <c r="D56" s="110"/>
      <c r="E56" s="110"/>
      <c r="F56" s="110"/>
      <c r="G56" s="73"/>
      <c r="H56" s="108"/>
      <c r="I56" s="111"/>
      <c r="J56" s="111"/>
      <c r="K56" s="111"/>
    </row>
    <row r="57" spans="1:11" ht="16.5" thickTop="1" thickBot="1" x14ac:dyDescent="0.3">
      <c r="A57" s="73"/>
      <c r="B57" s="104"/>
      <c r="C57" s="110"/>
      <c r="D57" s="110"/>
      <c r="E57" s="110"/>
      <c r="F57" s="110"/>
      <c r="G57" s="73"/>
      <c r="H57" s="108"/>
      <c r="I57" s="111"/>
      <c r="J57" s="111"/>
      <c r="K57" s="111"/>
    </row>
    <row r="58" spans="1:11" ht="16.5" thickTop="1" thickBot="1" x14ac:dyDescent="0.3">
      <c r="A58" s="73"/>
      <c r="B58" s="104"/>
      <c r="C58" s="110"/>
      <c r="D58" s="110"/>
      <c r="E58" s="110"/>
      <c r="F58" s="110"/>
      <c r="G58" s="73"/>
      <c r="H58" s="108"/>
      <c r="I58" s="111"/>
      <c r="J58" s="111"/>
      <c r="K58" s="111"/>
    </row>
    <row r="59" spans="1:11" ht="16.5" thickTop="1" thickBot="1" x14ac:dyDescent="0.3">
      <c r="A59" s="73"/>
      <c r="B59" s="104"/>
      <c r="C59" s="110"/>
      <c r="D59" s="110"/>
      <c r="E59" s="110"/>
      <c r="F59" s="110"/>
      <c r="G59" s="73"/>
      <c r="H59" s="108"/>
      <c r="I59" s="111"/>
      <c r="J59" s="111"/>
      <c r="K59" s="111"/>
    </row>
    <row r="60" spans="1:11" ht="16.5" thickTop="1" thickBot="1" x14ac:dyDescent="0.3">
      <c r="A60" s="73"/>
      <c r="B60" s="104"/>
      <c r="C60" s="110"/>
      <c r="D60" s="110"/>
      <c r="E60" s="110"/>
      <c r="F60" s="110"/>
      <c r="G60" s="73"/>
      <c r="H60" s="108"/>
      <c r="I60" s="111"/>
      <c r="J60" s="111"/>
      <c r="K60" s="111"/>
    </row>
    <row r="61" spans="1:11" ht="16.5" thickTop="1" thickBot="1" x14ac:dyDescent="0.3">
      <c r="A61" s="73"/>
      <c r="B61" s="104"/>
      <c r="C61" s="110"/>
      <c r="D61" s="110"/>
      <c r="E61" s="110"/>
      <c r="F61" s="110"/>
      <c r="G61" s="73"/>
      <c r="H61" s="108"/>
      <c r="I61" s="111"/>
      <c r="J61" s="111"/>
      <c r="K61" s="111"/>
    </row>
    <row r="62" spans="1:11" ht="16.5" thickTop="1" thickBot="1" x14ac:dyDescent="0.3">
      <c r="A62" s="73"/>
      <c r="B62" s="104"/>
      <c r="C62" s="110"/>
      <c r="D62" s="110"/>
      <c r="E62" s="110"/>
      <c r="F62" s="110"/>
      <c r="G62" s="73"/>
      <c r="H62" s="108"/>
      <c r="I62" s="111"/>
      <c r="J62" s="111"/>
      <c r="K62" s="111"/>
    </row>
    <row r="63" spans="1:11" ht="16.5" thickTop="1" thickBot="1" x14ac:dyDescent="0.3">
      <c r="A63" s="73"/>
      <c r="B63" s="104"/>
      <c r="C63" s="110"/>
      <c r="D63" s="110"/>
      <c r="E63" s="110"/>
      <c r="F63" s="110"/>
      <c r="G63" s="73"/>
      <c r="H63" s="108"/>
      <c r="I63" s="111"/>
      <c r="J63" s="111"/>
      <c r="K63" s="111"/>
    </row>
    <row r="64" spans="1:11" ht="16.5" thickTop="1" thickBot="1" x14ac:dyDescent="0.3">
      <c r="A64" s="73"/>
      <c r="B64" s="104"/>
      <c r="C64" s="110"/>
      <c r="D64" s="110"/>
      <c r="E64" s="110"/>
      <c r="F64" s="110"/>
      <c r="G64" s="73"/>
      <c r="H64" s="108"/>
      <c r="I64" s="111"/>
      <c r="J64" s="111"/>
      <c r="K64" s="111"/>
    </row>
    <row r="65" spans="1:11" ht="16.5" thickTop="1" thickBot="1" x14ac:dyDescent="0.3">
      <c r="A65" s="73"/>
      <c r="B65" s="104"/>
      <c r="C65" s="110"/>
      <c r="D65" s="110"/>
      <c r="E65" s="110"/>
      <c r="F65" s="110"/>
      <c r="G65" s="73"/>
      <c r="H65" s="108"/>
      <c r="I65" s="111"/>
      <c r="J65" s="111"/>
      <c r="K65" s="111"/>
    </row>
    <row r="66" spans="1:11" ht="16.5" thickTop="1" thickBot="1" x14ac:dyDescent="0.3">
      <c r="A66" s="73"/>
      <c r="B66" s="104"/>
      <c r="C66" s="110"/>
      <c r="D66" s="110"/>
      <c r="E66" s="110"/>
      <c r="F66" s="110"/>
      <c r="G66" s="73"/>
      <c r="H66" s="108"/>
      <c r="I66" s="111"/>
      <c r="J66" s="111"/>
      <c r="K66" s="111"/>
    </row>
    <row r="67" spans="1:11" ht="16.5" thickTop="1" thickBot="1" x14ac:dyDescent="0.3">
      <c r="A67" s="73"/>
      <c r="B67" s="104"/>
      <c r="C67" s="110"/>
      <c r="D67" s="110"/>
      <c r="E67" s="110"/>
      <c r="F67" s="110"/>
      <c r="G67" s="73"/>
      <c r="H67" s="108"/>
      <c r="I67" s="111"/>
      <c r="J67" s="111"/>
      <c r="K67" s="111"/>
    </row>
    <row r="68" spans="1:11" ht="16.5" thickTop="1" thickBot="1" x14ac:dyDescent="0.3">
      <c r="A68" s="73"/>
      <c r="B68" s="104"/>
      <c r="C68" s="110"/>
      <c r="D68" s="110"/>
      <c r="E68" s="110"/>
      <c r="F68" s="110"/>
      <c r="G68" s="73"/>
      <c r="H68" s="108"/>
      <c r="I68" s="111"/>
      <c r="J68" s="111"/>
      <c r="K68" s="111"/>
    </row>
    <row r="69" spans="1:11" ht="16.5" thickTop="1" thickBot="1" x14ac:dyDescent="0.3">
      <c r="A69" s="73"/>
      <c r="B69" s="104"/>
      <c r="C69" s="110"/>
      <c r="D69" s="110"/>
      <c r="E69" s="110"/>
      <c r="F69" s="110"/>
      <c r="G69" s="73"/>
      <c r="H69" s="108"/>
      <c r="I69" s="111"/>
      <c r="J69" s="111"/>
      <c r="K69" s="111"/>
    </row>
    <row r="70" spans="1:11" ht="16.5" thickTop="1" thickBot="1" x14ac:dyDescent="0.3">
      <c r="A70" s="73"/>
      <c r="B70" s="104"/>
      <c r="C70" s="110"/>
      <c r="D70" s="110"/>
      <c r="E70" s="110"/>
      <c r="F70" s="110"/>
      <c r="G70" s="73"/>
      <c r="H70" s="108"/>
      <c r="I70" s="111"/>
      <c r="J70" s="111"/>
      <c r="K70" s="111"/>
    </row>
    <row r="71" spans="1:11" ht="16.5" thickTop="1" thickBot="1" x14ac:dyDescent="0.3">
      <c r="A71" s="73"/>
      <c r="B71" s="73"/>
      <c r="C71" s="73"/>
      <c r="D71" s="73"/>
      <c r="E71" s="73"/>
      <c r="F71" s="73"/>
      <c r="G71" s="73"/>
      <c r="H71" s="108"/>
      <c r="I71" s="111"/>
      <c r="J71" s="111"/>
      <c r="K71" s="111"/>
    </row>
    <row r="72" spans="1:11" ht="16.5" thickTop="1" thickBot="1" x14ac:dyDescent="0.3">
      <c r="A72" s="73"/>
      <c r="B72" s="73"/>
      <c r="C72" s="73"/>
      <c r="D72" s="73"/>
      <c r="E72" s="73"/>
      <c r="F72" s="73"/>
      <c r="G72" s="73"/>
      <c r="H72" s="108"/>
      <c r="I72" s="111"/>
      <c r="J72" s="111"/>
      <c r="K72" s="111"/>
    </row>
    <row r="73" spans="1:11" ht="16.5" thickTop="1" thickBot="1" x14ac:dyDescent="0.3">
      <c r="A73" s="73"/>
      <c r="B73" s="73"/>
      <c r="C73" s="73"/>
      <c r="D73" s="73"/>
      <c r="E73" s="73"/>
      <c r="F73" s="73"/>
      <c r="G73" s="73"/>
      <c r="H73" s="108"/>
      <c r="I73" s="111"/>
      <c r="J73" s="111"/>
      <c r="K73" s="111"/>
    </row>
    <row r="74" spans="1:11" ht="16.5" thickTop="1" thickBot="1" x14ac:dyDescent="0.3">
      <c r="A74" s="73"/>
      <c r="B74" s="73"/>
      <c r="C74" s="73"/>
      <c r="D74" s="73"/>
      <c r="E74" s="73"/>
      <c r="F74" s="73"/>
      <c r="G74" s="73"/>
      <c r="H74" s="108"/>
      <c r="I74" s="111"/>
      <c r="J74" s="111"/>
      <c r="K74" s="111"/>
    </row>
    <row r="75" spans="1:11" ht="16.5" thickTop="1" thickBot="1" x14ac:dyDescent="0.3">
      <c r="A75" s="73"/>
      <c r="B75" s="73"/>
      <c r="C75" s="73"/>
      <c r="D75" s="73"/>
      <c r="E75" s="73"/>
      <c r="F75" s="73"/>
      <c r="G75" s="73"/>
      <c r="H75" s="108"/>
      <c r="I75" s="111"/>
      <c r="J75" s="111"/>
      <c r="K75" s="111"/>
    </row>
    <row r="76" spans="1:11" ht="16.5" thickTop="1" thickBot="1" x14ac:dyDescent="0.3">
      <c r="A76" s="73"/>
      <c r="B76" s="73"/>
      <c r="C76" s="73"/>
      <c r="D76" s="73"/>
      <c r="E76" s="73"/>
      <c r="F76" s="73"/>
      <c r="G76" s="73"/>
      <c r="H76" s="108"/>
      <c r="I76" s="111"/>
      <c r="J76" s="111"/>
      <c r="K76" s="111"/>
    </row>
    <row r="77" spans="1:11" ht="16.5" thickTop="1" thickBot="1" x14ac:dyDescent="0.3">
      <c r="A77" s="73"/>
      <c r="B77" s="73"/>
      <c r="C77" s="73"/>
      <c r="D77" s="73"/>
      <c r="E77" s="73"/>
      <c r="F77" s="73"/>
      <c r="G77" s="73"/>
      <c r="H77" s="108"/>
      <c r="I77" s="111"/>
      <c r="J77" s="111"/>
      <c r="K77" s="111"/>
    </row>
    <row r="78" spans="1:11" ht="16.5" thickTop="1" thickBot="1" x14ac:dyDescent="0.3">
      <c r="A78" s="73"/>
      <c r="B78" s="73"/>
      <c r="C78" s="73"/>
      <c r="D78" s="73"/>
      <c r="E78" s="73"/>
      <c r="F78" s="73"/>
      <c r="G78" s="73"/>
      <c r="H78" s="108"/>
      <c r="I78" s="111"/>
      <c r="J78" s="111"/>
      <c r="K78" s="111"/>
    </row>
    <row r="79" spans="1:11" ht="16.5" thickTop="1" thickBot="1" x14ac:dyDescent="0.3">
      <c r="A79" s="73"/>
      <c r="B79" s="73"/>
      <c r="C79" s="73"/>
      <c r="D79" s="73"/>
      <c r="E79" s="73"/>
      <c r="F79" s="73"/>
      <c r="G79" s="73"/>
      <c r="H79" s="108"/>
      <c r="I79" s="111"/>
      <c r="J79" s="111"/>
      <c r="K79" s="111"/>
    </row>
    <row r="80" spans="1:11" ht="16.5" thickTop="1" thickBot="1" x14ac:dyDescent="0.3">
      <c r="A80" s="73"/>
      <c r="B80" s="73"/>
      <c r="C80" s="73"/>
      <c r="D80" s="73"/>
      <c r="E80" s="73"/>
      <c r="F80" s="73"/>
      <c r="G80" s="73"/>
      <c r="H80" s="108"/>
      <c r="I80" s="111"/>
      <c r="J80" s="111"/>
      <c r="K80" s="111"/>
    </row>
    <row r="81" spans="1:11" ht="16.5" thickTop="1" thickBot="1" x14ac:dyDescent="0.3">
      <c r="A81" s="73"/>
      <c r="B81" s="73"/>
      <c r="C81" s="73"/>
      <c r="D81" s="73"/>
      <c r="E81" s="73"/>
      <c r="F81" s="73"/>
      <c r="G81" s="73"/>
      <c r="H81" s="108"/>
      <c r="I81" s="111"/>
      <c r="J81" s="111"/>
      <c r="K81" s="111"/>
    </row>
    <row r="82" spans="1:11" ht="16.5" thickTop="1" thickBot="1" x14ac:dyDescent="0.3">
      <c r="A82" s="73"/>
      <c r="B82" s="73"/>
      <c r="C82" s="73"/>
      <c r="D82" s="73"/>
      <c r="E82" s="73"/>
      <c r="F82" s="73"/>
      <c r="G82" s="73"/>
      <c r="H82" s="108"/>
      <c r="I82" s="111"/>
      <c r="J82" s="111"/>
      <c r="K82" s="111"/>
    </row>
    <row r="83" spans="1:11" ht="16.5" thickTop="1" thickBot="1" x14ac:dyDescent="0.3">
      <c r="A83" s="73"/>
      <c r="B83" s="73"/>
      <c r="C83" s="73"/>
      <c r="D83" s="73"/>
      <c r="E83" s="73"/>
      <c r="F83" s="73"/>
      <c r="G83" s="73"/>
      <c r="H83" s="108"/>
      <c r="I83" s="111"/>
      <c r="J83" s="111"/>
      <c r="K83" s="111"/>
    </row>
    <row r="84" spans="1:11" ht="16.5" thickTop="1" thickBot="1" x14ac:dyDescent="0.3">
      <c r="A84" s="73"/>
      <c r="B84" s="73"/>
      <c r="C84" s="73"/>
      <c r="D84" s="73"/>
      <c r="E84" s="73"/>
      <c r="F84" s="73"/>
      <c r="G84" s="73"/>
      <c r="H84" s="108"/>
      <c r="I84" s="111"/>
      <c r="J84" s="111"/>
      <c r="K84" s="111"/>
    </row>
    <row r="85" spans="1:11" ht="16.5" thickTop="1" thickBot="1" x14ac:dyDescent="0.3">
      <c r="A85" s="73"/>
      <c r="B85" s="73"/>
      <c r="C85" s="73"/>
      <c r="D85" s="73"/>
      <c r="E85" s="73"/>
      <c r="F85" s="73"/>
      <c r="G85" s="73"/>
      <c r="H85" s="108"/>
      <c r="I85" s="108"/>
      <c r="J85" s="108"/>
      <c r="K85" s="108"/>
    </row>
    <row r="86" spans="1:11" ht="16.5" thickTop="1" thickBot="1" x14ac:dyDescent="0.3">
      <c r="A86" s="73"/>
      <c r="B86" s="73"/>
      <c r="C86" s="73"/>
      <c r="D86" s="73"/>
      <c r="E86" s="73"/>
      <c r="F86" s="73"/>
      <c r="G86" s="73"/>
      <c r="H86" s="108"/>
      <c r="I86" s="108"/>
      <c r="J86" s="108"/>
      <c r="K86" s="108"/>
    </row>
    <row r="87" spans="1:11" ht="16.5" thickTop="1" thickBot="1" x14ac:dyDescent="0.3">
      <c r="A87" s="73"/>
      <c r="B87" s="73"/>
      <c r="C87" s="73"/>
      <c r="D87" s="73"/>
      <c r="E87" s="73"/>
      <c r="F87" s="73"/>
      <c r="G87" s="73"/>
      <c r="H87" s="108"/>
      <c r="I87" s="108"/>
      <c r="J87" s="108"/>
      <c r="K87" s="108"/>
    </row>
    <row r="88" spans="1:11" ht="16.5" thickTop="1" thickBot="1" x14ac:dyDescent="0.3">
      <c r="A88" s="73"/>
      <c r="B88" s="73"/>
      <c r="C88" s="73"/>
      <c r="D88" s="73"/>
      <c r="E88" s="73"/>
      <c r="F88" s="73"/>
      <c r="G88" s="73"/>
      <c r="H88" s="108"/>
      <c r="I88" s="108"/>
      <c r="J88" s="108"/>
      <c r="K88" s="108"/>
    </row>
    <row r="89" spans="1:11" ht="16.5" thickTop="1" thickBot="1" x14ac:dyDescent="0.3">
      <c r="A89" s="73"/>
      <c r="B89" s="73"/>
      <c r="C89" s="73"/>
      <c r="D89" s="73"/>
      <c r="E89" s="73"/>
      <c r="F89" s="73"/>
      <c r="G89" s="73"/>
      <c r="H89" s="108"/>
      <c r="I89" s="108"/>
      <c r="J89" s="108"/>
      <c r="K89" s="108"/>
    </row>
    <row r="90" spans="1:11" ht="16.5" thickTop="1" thickBot="1" x14ac:dyDescent="0.3">
      <c r="A90" s="73"/>
      <c r="B90" s="73"/>
      <c r="C90" s="73"/>
      <c r="D90" s="73"/>
      <c r="E90" s="73"/>
      <c r="F90" s="73"/>
      <c r="G90" s="73"/>
      <c r="H90" s="108"/>
      <c r="I90" s="108"/>
      <c r="J90" s="108"/>
      <c r="K90" s="108"/>
    </row>
    <row r="91" spans="1:11" ht="16.5" thickTop="1" thickBot="1" x14ac:dyDescent="0.3">
      <c r="A91" s="73"/>
      <c r="B91" s="73"/>
      <c r="C91" s="73"/>
      <c r="D91" s="73"/>
      <c r="E91" s="73"/>
      <c r="F91" s="73"/>
      <c r="G91" s="73"/>
      <c r="H91" s="108"/>
      <c r="I91" s="108"/>
      <c r="J91" s="108"/>
      <c r="K91" s="108"/>
    </row>
    <row r="92" spans="1:11" ht="16.5" thickTop="1" thickBot="1" x14ac:dyDescent="0.3">
      <c r="A92" s="73"/>
      <c r="B92" s="73"/>
      <c r="C92" s="73"/>
      <c r="D92" s="73"/>
      <c r="E92" s="73"/>
      <c r="F92" s="73"/>
      <c r="G92" s="73"/>
      <c r="H92" s="108"/>
      <c r="I92" s="108"/>
      <c r="J92" s="108"/>
      <c r="K92" s="108"/>
    </row>
    <row r="93" spans="1:11" ht="16.5" thickTop="1" thickBot="1" x14ac:dyDescent="0.3">
      <c r="A93" s="73"/>
      <c r="B93" s="73"/>
      <c r="C93" s="73"/>
      <c r="D93" s="73"/>
      <c r="E93" s="73"/>
      <c r="F93" s="73"/>
      <c r="G93" s="73"/>
      <c r="H93" s="108"/>
      <c r="I93" s="108"/>
      <c r="J93" s="108"/>
      <c r="K93" s="108"/>
    </row>
    <row r="94" spans="1:11" ht="16.5" thickTop="1" thickBot="1" x14ac:dyDescent="0.3">
      <c r="A94" s="73"/>
      <c r="B94" s="73"/>
      <c r="C94" s="73"/>
      <c r="D94" s="73"/>
      <c r="E94" s="73"/>
      <c r="F94" s="73"/>
      <c r="G94" s="73"/>
      <c r="H94" s="108"/>
      <c r="I94" s="108"/>
      <c r="J94" s="108"/>
      <c r="K94" s="108"/>
    </row>
    <row r="95" spans="1:11" ht="16.5" thickTop="1" thickBot="1" x14ac:dyDescent="0.3">
      <c r="A95" s="73"/>
      <c r="B95" s="73"/>
      <c r="C95" s="73"/>
      <c r="D95" s="73"/>
      <c r="E95" s="73"/>
      <c r="F95" s="73"/>
      <c r="G95" s="73"/>
      <c r="H95" s="108"/>
      <c r="I95" s="108"/>
      <c r="J95" s="108"/>
      <c r="K95" s="108"/>
    </row>
    <row r="96" spans="1:11" ht="16.5" thickTop="1" thickBot="1" x14ac:dyDescent="0.3">
      <c r="A96" s="73"/>
      <c r="B96" s="73"/>
      <c r="C96" s="73"/>
      <c r="D96" s="73"/>
      <c r="E96" s="73"/>
      <c r="F96" s="73"/>
      <c r="G96" s="73"/>
      <c r="H96" s="108"/>
      <c r="I96" s="108"/>
      <c r="J96" s="108"/>
      <c r="K96" s="108"/>
    </row>
    <row r="97" spans="1:11" ht="16.5" thickTop="1" thickBot="1" x14ac:dyDescent="0.3">
      <c r="A97" s="73"/>
      <c r="B97" s="73"/>
      <c r="C97" s="73"/>
      <c r="D97" s="73"/>
      <c r="E97" s="73"/>
      <c r="F97" s="73"/>
      <c r="G97" s="73"/>
      <c r="H97" s="108"/>
      <c r="I97" s="108"/>
      <c r="J97" s="108"/>
      <c r="K97" s="108"/>
    </row>
    <row r="98" spans="1:11" ht="16.5" thickTop="1" thickBot="1" x14ac:dyDescent="0.3">
      <c r="A98" s="73"/>
      <c r="B98" s="73"/>
      <c r="C98" s="73"/>
      <c r="D98" s="73"/>
      <c r="E98" s="73"/>
      <c r="F98" s="73"/>
      <c r="G98" s="73"/>
      <c r="H98" s="108"/>
      <c r="I98" s="108"/>
      <c r="J98" s="108"/>
      <c r="K98" s="108"/>
    </row>
    <row r="99" spans="1:11" ht="16.5" thickTop="1" thickBot="1" x14ac:dyDescent="0.3">
      <c r="A99" s="73"/>
      <c r="B99" s="73"/>
      <c r="C99" s="73"/>
      <c r="D99" s="73"/>
      <c r="E99" s="73"/>
      <c r="F99" s="73"/>
      <c r="G99" s="73"/>
      <c r="H99" s="108"/>
      <c r="I99" s="108"/>
      <c r="J99" s="108"/>
      <c r="K99" s="108"/>
    </row>
    <row r="100" spans="1:11" ht="16.5" thickTop="1" thickBot="1" x14ac:dyDescent="0.3">
      <c r="A100" s="73"/>
      <c r="B100" s="73"/>
      <c r="C100" s="73"/>
      <c r="D100" s="73"/>
      <c r="E100" s="73"/>
      <c r="F100" s="73"/>
      <c r="G100" s="73"/>
      <c r="H100" s="108"/>
      <c r="I100" s="108"/>
      <c r="J100" s="108"/>
      <c r="K100" s="108"/>
    </row>
    <row r="101" spans="1:11" ht="16.5" thickTop="1" thickBot="1" x14ac:dyDescent="0.3">
      <c r="A101" s="73"/>
      <c r="B101" s="73"/>
      <c r="C101" s="73"/>
      <c r="D101" s="73"/>
      <c r="E101" s="73"/>
      <c r="F101" s="73"/>
      <c r="G101" s="73"/>
      <c r="H101" s="108"/>
      <c r="I101" s="108"/>
      <c r="J101" s="108"/>
      <c r="K101" s="108"/>
    </row>
    <row r="102" spans="1:11" ht="16.5" thickTop="1" thickBot="1" x14ac:dyDescent="0.3">
      <c r="A102" s="73"/>
      <c r="B102" s="73"/>
      <c r="C102" s="73"/>
      <c r="D102" s="73"/>
      <c r="E102" s="73"/>
      <c r="F102" s="73"/>
      <c r="G102" s="73"/>
      <c r="H102" s="108"/>
      <c r="I102" s="108"/>
      <c r="J102" s="108"/>
      <c r="K102" s="108"/>
    </row>
    <row r="103" spans="1:11" ht="16.5" thickTop="1" thickBot="1" x14ac:dyDescent="0.3">
      <c r="A103" s="73"/>
      <c r="B103" s="73"/>
      <c r="C103" s="73"/>
      <c r="D103" s="73"/>
      <c r="E103" s="73"/>
      <c r="F103" s="73"/>
      <c r="G103" s="73"/>
      <c r="H103" s="108"/>
      <c r="I103" s="108"/>
      <c r="J103" s="108"/>
      <c r="K103" s="108"/>
    </row>
    <row r="104" spans="1:11" ht="16.5" thickTop="1" thickBot="1" x14ac:dyDescent="0.3">
      <c r="A104" s="73"/>
      <c r="B104" s="73"/>
      <c r="C104" s="73"/>
      <c r="D104" s="73"/>
      <c r="E104" s="73"/>
      <c r="F104" s="73"/>
      <c r="G104" s="73"/>
      <c r="H104" s="108"/>
      <c r="I104" s="108"/>
      <c r="J104" s="108"/>
      <c r="K104" s="108"/>
    </row>
    <row r="105" spans="1:11" ht="16.5" thickTop="1" thickBot="1" x14ac:dyDescent="0.3">
      <c r="A105" s="73"/>
      <c r="B105" s="73"/>
      <c r="C105" s="73"/>
      <c r="D105" s="73"/>
      <c r="E105" s="73"/>
      <c r="F105" s="73"/>
      <c r="G105" s="73"/>
      <c r="H105" s="108"/>
      <c r="I105" s="108"/>
      <c r="J105" s="108"/>
      <c r="K105" s="108"/>
    </row>
    <row r="106" spans="1:11" ht="16.5" thickTop="1" thickBot="1" x14ac:dyDescent="0.3">
      <c r="A106" s="73"/>
      <c r="B106" s="73"/>
      <c r="C106" s="73"/>
      <c r="D106" s="73"/>
      <c r="E106" s="73"/>
      <c r="F106" s="73"/>
      <c r="G106" s="73"/>
      <c r="H106" s="108"/>
      <c r="I106" s="108"/>
      <c r="J106" s="108"/>
      <c r="K106" s="108"/>
    </row>
    <row r="107" spans="1:11" ht="16.5" thickTop="1" thickBot="1" x14ac:dyDescent="0.3">
      <c r="A107" s="73"/>
      <c r="B107" s="73"/>
      <c r="C107" s="73"/>
      <c r="D107" s="73"/>
      <c r="E107" s="73"/>
      <c r="F107" s="73"/>
      <c r="G107" s="73"/>
      <c r="H107" s="108"/>
      <c r="I107" s="108"/>
      <c r="J107" s="108"/>
      <c r="K107" s="108"/>
    </row>
    <row r="108" spans="1:11" ht="16.5" thickTop="1" thickBot="1" x14ac:dyDescent="0.3">
      <c r="A108" s="73"/>
      <c r="B108" s="73"/>
      <c r="C108" s="73"/>
      <c r="D108" s="73"/>
      <c r="E108" s="73"/>
      <c r="F108" s="73"/>
      <c r="G108" s="73"/>
      <c r="H108" s="108"/>
      <c r="I108" s="108"/>
      <c r="J108" s="108"/>
      <c r="K108" s="108"/>
    </row>
    <row r="109" spans="1:11" ht="16.5" thickTop="1" thickBot="1" x14ac:dyDescent="0.3">
      <c r="A109" s="73"/>
      <c r="B109" s="73"/>
      <c r="C109" s="73"/>
      <c r="D109" s="73"/>
      <c r="E109" s="73"/>
      <c r="F109" s="73"/>
      <c r="G109" s="73"/>
      <c r="H109" s="108"/>
      <c r="I109" s="108"/>
      <c r="J109" s="108"/>
      <c r="K109" s="108"/>
    </row>
    <row r="110" spans="1:11" ht="16.5" thickTop="1" thickBot="1" x14ac:dyDescent="0.3">
      <c r="A110" s="73"/>
      <c r="B110" s="73"/>
      <c r="C110" s="73"/>
      <c r="D110" s="73"/>
      <c r="E110" s="73"/>
      <c r="F110" s="73"/>
      <c r="G110" s="73"/>
      <c r="H110" s="108"/>
      <c r="I110" s="108"/>
      <c r="J110" s="108"/>
      <c r="K110" s="108"/>
    </row>
    <row r="111" spans="1:11" ht="16.5" thickTop="1" thickBot="1" x14ac:dyDescent="0.3">
      <c r="A111" s="73"/>
      <c r="B111" s="73"/>
      <c r="C111" s="73"/>
      <c r="D111" s="73"/>
      <c r="E111" s="73"/>
      <c r="F111" s="73"/>
      <c r="G111" s="73"/>
      <c r="H111" s="108"/>
      <c r="I111" s="108"/>
      <c r="J111" s="108"/>
      <c r="K111" s="108"/>
    </row>
    <row r="112" spans="1:11" ht="16.5" thickTop="1" thickBot="1" x14ac:dyDescent="0.3">
      <c r="A112" s="73"/>
      <c r="B112" s="73"/>
      <c r="C112" s="73"/>
      <c r="D112" s="73"/>
      <c r="E112" s="73"/>
      <c r="F112" s="73"/>
      <c r="G112" s="73"/>
      <c r="H112" s="108"/>
      <c r="I112" s="108"/>
      <c r="J112" s="108"/>
      <c r="K112" s="108"/>
    </row>
    <row r="113" spans="1:11" ht="16.5" thickTop="1" thickBot="1" x14ac:dyDescent="0.3">
      <c r="A113" s="73"/>
      <c r="B113" s="73"/>
      <c r="C113" s="73"/>
      <c r="D113" s="73"/>
      <c r="E113" s="73"/>
      <c r="F113" s="73"/>
      <c r="G113" s="73"/>
      <c r="H113" s="108"/>
      <c r="I113" s="108"/>
      <c r="J113" s="108"/>
      <c r="K113" s="108"/>
    </row>
    <row r="114" spans="1:11" ht="16.5" thickTop="1" thickBot="1" x14ac:dyDescent="0.3">
      <c r="A114" s="73"/>
      <c r="B114" s="73"/>
      <c r="C114" s="73"/>
      <c r="D114" s="73"/>
      <c r="E114" s="73"/>
      <c r="F114" s="73"/>
      <c r="G114" s="73"/>
      <c r="H114" s="108"/>
      <c r="I114" s="108"/>
      <c r="J114" s="108"/>
      <c r="K114" s="108"/>
    </row>
    <row r="115" spans="1:11" ht="16.5" thickTop="1" thickBot="1" x14ac:dyDescent="0.3">
      <c r="A115" s="73"/>
      <c r="B115" s="73"/>
      <c r="C115" s="73"/>
      <c r="D115" s="73"/>
      <c r="E115" s="73"/>
      <c r="F115" s="73"/>
      <c r="G115" s="73"/>
      <c r="H115" s="108"/>
      <c r="I115" s="108"/>
      <c r="J115" s="108"/>
      <c r="K115" s="108"/>
    </row>
    <row r="116" spans="1:11" ht="16.5" thickTop="1" thickBot="1" x14ac:dyDescent="0.3">
      <c r="A116" s="73"/>
      <c r="B116" s="73"/>
      <c r="C116" s="73"/>
      <c r="D116" s="73"/>
      <c r="E116" s="73"/>
      <c r="F116" s="73"/>
      <c r="G116" s="73"/>
      <c r="H116" s="108"/>
      <c r="I116" s="108"/>
      <c r="J116" s="108"/>
      <c r="K116" s="108"/>
    </row>
    <row r="117" spans="1:11" ht="16.5" thickTop="1" thickBot="1" x14ac:dyDescent="0.3">
      <c r="A117" s="73"/>
      <c r="B117" s="73"/>
      <c r="C117" s="73"/>
      <c r="D117" s="73"/>
      <c r="E117" s="73"/>
      <c r="F117" s="73"/>
      <c r="G117" s="73"/>
      <c r="H117" s="108"/>
      <c r="I117" s="108"/>
      <c r="J117" s="108"/>
      <c r="K117" s="108"/>
    </row>
    <row r="118" spans="1:11" ht="16.5" thickTop="1" thickBot="1" x14ac:dyDescent="0.3">
      <c r="A118" s="73"/>
      <c r="B118" s="73"/>
      <c r="C118" s="73"/>
      <c r="D118" s="73"/>
      <c r="E118" s="73"/>
      <c r="F118" s="73"/>
      <c r="G118" s="73"/>
      <c r="H118" s="108"/>
      <c r="I118" s="108"/>
      <c r="J118" s="108"/>
      <c r="K118" s="108"/>
    </row>
    <row r="119" spans="1:11" ht="16.5" thickTop="1" thickBot="1" x14ac:dyDescent="0.3">
      <c r="A119" s="73"/>
      <c r="B119" s="73"/>
      <c r="C119" s="73"/>
      <c r="D119" s="73"/>
      <c r="E119" s="73"/>
      <c r="F119" s="73"/>
      <c r="G119" s="73"/>
      <c r="H119" s="108"/>
      <c r="I119" s="108"/>
      <c r="J119" s="108"/>
      <c r="K119" s="108"/>
    </row>
    <row r="120" spans="1:11" ht="16.5" thickTop="1" thickBot="1" x14ac:dyDescent="0.3">
      <c r="A120" s="73"/>
      <c r="B120" s="73"/>
      <c r="C120" s="73"/>
      <c r="D120" s="73"/>
      <c r="E120" s="73"/>
      <c r="F120" s="73"/>
      <c r="G120" s="73"/>
      <c r="H120" s="108"/>
      <c r="I120" s="108"/>
      <c r="J120" s="108"/>
      <c r="K120" s="108"/>
    </row>
    <row r="121" spans="1:11" ht="16.5" thickTop="1" thickBot="1" x14ac:dyDescent="0.3">
      <c r="A121" s="73"/>
      <c r="B121" s="73"/>
      <c r="C121" s="73"/>
      <c r="D121" s="73"/>
      <c r="E121" s="73"/>
      <c r="F121" s="73"/>
      <c r="G121" s="73"/>
      <c r="H121" s="108"/>
      <c r="I121" s="108"/>
      <c r="J121" s="108"/>
      <c r="K121" s="108"/>
    </row>
    <row r="122" spans="1:11" ht="16.5" thickTop="1" thickBot="1" x14ac:dyDescent="0.3">
      <c r="A122" s="73"/>
      <c r="B122" s="73"/>
      <c r="C122" s="73"/>
      <c r="D122" s="73"/>
      <c r="E122" s="73"/>
      <c r="F122" s="73"/>
      <c r="G122" s="73"/>
      <c r="H122" s="108"/>
      <c r="I122" s="108"/>
      <c r="J122" s="108"/>
      <c r="K122" s="108"/>
    </row>
    <row r="123" spans="1:11" ht="16.5" thickTop="1" thickBot="1" x14ac:dyDescent="0.3">
      <c r="A123" s="73"/>
      <c r="B123" s="73"/>
      <c r="C123" s="73"/>
      <c r="D123" s="73"/>
      <c r="E123" s="73"/>
      <c r="F123" s="73"/>
      <c r="G123" s="73"/>
      <c r="H123" s="108"/>
      <c r="I123" s="108"/>
      <c r="J123" s="108"/>
      <c r="K123" s="108"/>
    </row>
    <row r="124" spans="1:11" ht="16.5" thickTop="1" thickBot="1" x14ac:dyDescent="0.3">
      <c r="A124" s="73"/>
      <c r="B124" s="73"/>
      <c r="C124" s="73"/>
      <c r="D124" s="73"/>
      <c r="E124" s="73"/>
      <c r="F124" s="73"/>
      <c r="G124" s="73"/>
      <c r="H124" s="108"/>
      <c r="I124" s="108"/>
      <c r="J124" s="108"/>
      <c r="K124" s="108"/>
    </row>
    <row r="125" spans="1:11" ht="16.5" thickTop="1" thickBot="1" x14ac:dyDescent="0.3">
      <c r="A125" s="73"/>
      <c r="B125" s="73"/>
      <c r="C125" s="73"/>
      <c r="D125" s="73"/>
      <c r="E125" s="73"/>
      <c r="F125" s="73"/>
      <c r="G125" s="73"/>
      <c r="H125" s="108"/>
      <c r="I125" s="108"/>
      <c r="J125" s="108"/>
      <c r="K125" s="108"/>
    </row>
    <row r="126" spans="1:11" ht="16.5" thickTop="1" thickBot="1" x14ac:dyDescent="0.3">
      <c r="A126" s="73"/>
      <c r="B126" s="73"/>
      <c r="C126" s="73"/>
      <c r="D126" s="73"/>
      <c r="E126" s="73"/>
      <c r="F126" s="73"/>
      <c r="G126" s="73"/>
      <c r="H126" s="108"/>
      <c r="I126" s="108"/>
      <c r="J126" s="108"/>
      <c r="K126" s="108"/>
    </row>
    <row r="127" spans="1:11" ht="16.5" thickTop="1" thickBot="1" x14ac:dyDescent="0.3">
      <c r="A127" s="73"/>
      <c r="B127" s="73"/>
      <c r="C127" s="73"/>
      <c r="D127" s="73"/>
      <c r="E127" s="73"/>
      <c r="F127" s="73"/>
      <c r="G127" s="73"/>
      <c r="H127" s="108"/>
      <c r="I127" s="108"/>
      <c r="J127" s="108"/>
      <c r="K127" s="108"/>
    </row>
    <row r="128" spans="1:11" ht="16.5" thickTop="1" thickBot="1" x14ac:dyDescent="0.3">
      <c r="A128" s="73"/>
      <c r="B128" s="73"/>
      <c r="C128" s="73"/>
      <c r="D128" s="73"/>
      <c r="E128" s="73"/>
      <c r="F128" s="73"/>
      <c r="G128" s="73"/>
      <c r="H128" s="108"/>
      <c r="I128" s="108"/>
      <c r="J128" s="108"/>
      <c r="K128" s="108"/>
    </row>
    <row r="129" spans="1:11" ht="16.5" thickTop="1" thickBot="1" x14ac:dyDescent="0.3">
      <c r="A129" s="73"/>
      <c r="B129" s="73"/>
      <c r="C129" s="73"/>
      <c r="D129" s="73"/>
      <c r="E129" s="73"/>
      <c r="F129" s="73"/>
      <c r="G129" s="73"/>
      <c r="H129" s="108"/>
      <c r="I129" s="108"/>
      <c r="J129" s="108"/>
      <c r="K129" s="108"/>
    </row>
    <row r="130" spans="1:11" ht="16.5" thickTop="1" thickBot="1" x14ac:dyDescent="0.3">
      <c r="A130" s="73"/>
      <c r="B130" s="73"/>
      <c r="C130" s="73"/>
      <c r="D130" s="73"/>
      <c r="E130" s="73"/>
      <c r="F130" s="73"/>
      <c r="G130" s="73"/>
      <c r="H130" s="108"/>
      <c r="I130" s="108"/>
      <c r="J130" s="108"/>
      <c r="K130" s="108"/>
    </row>
    <row r="131" spans="1:11" ht="16.5" thickTop="1" thickBot="1" x14ac:dyDescent="0.3">
      <c r="A131" s="73"/>
      <c r="B131" s="73"/>
      <c r="C131" s="73"/>
      <c r="D131" s="73"/>
      <c r="E131" s="73"/>
      <c r="F131" s="73"/>
      <c r="G131" s="73"/>
      <c r="H131" s="108"/>
      <c r="I131" s="108"/>
      <c r="J131" s="108"/>
      <c r="K131" s="108"/>
    </row>
    <row r="132" spans="1:11" ht="16.5" thickTop="1" thickBot="1" x14ac:dyDescent="0.3">
      <c r="A132" s="73"/>
      <c r="B132" s="73"/>
      <c r="C132" s="73"/>
      <c r="D132" s="73"/>
      <c r="E132" s="73"/>
      <c r="F132" s="73"/>
      <c r="G132" s="73"/>
      <c r="H132" s="108"/>
      <c r="I132" s="108"/>
      <c r="J132" s="108"/>
      <c r="K132" s="108"/>
    </row>
    <row r="133" spans="1:11" ht="16.5" thickTop="1" thickBot="1" x14ac:dyDescent="0.3">
      <c r="A133" s="73"/>
      <c r="B133" s="73"/>
      <c r="C133" s="73"/>
      <c r="D133" s="73"/>
      <c r="E133" s="73"/>
      <c r="F133" s="73"/>
      <c r="G133" s="73"/>
      <c r="H133" s="108"/>
      <c r="I133" s="108"/>
      <c r="J133" s="108"/>
      <c r="K133" s="108"/>
    </row>
    <row r="134" spans="1:11" ht="16.5" thickTop="1" thickBot="1" x14ac:dyDescent="0.3">
      <c r="A134" s="73"/>
      <c r="B134" s="73"/>
      <c r="C134" s="73"/>
      <c r="D134" s="73"/>
      <c r="E134" s="73"/>
      <c r="F134" s="73"/>
      <c r="G134" s="73"/>
      <c r="H134" s="108"/>
      <c r="I134" s="108"/>
      <c r="J134" s="108"/>
      <c r="K134" s="108"/>
    </row>
    <row r="135" spans="1:11" ht="16.5" thickTop="1" thickBot="1" x14ac:dyDescent="0.3">
      <c r="A135" s="73"/>
      <c r="B135" s="73"/>
      <c r="C135" s="73"/>
      <c r="D135" s="73"/>
      <c r="E135" s="73"/>
      <c r="F135" s="73"/>
      <c r="G135" s="73"/>
      <c r="H135" s="108"/>
      <c r="I135" s="108"/>
      <c r="J135" s="108"/>
      <c r="K135" s="108"/>
    </row>
    <row r="136" spans="1:11" ht="16.5" thickTop="1" thickBot="1" x14ac:dyDescent="0.3">
      <c r="A136" s="73"/>
      <c r="B136" s="73"/>
      <c r="C136" s="73"/>
      <c r="D136" s="73"/>
      <c r="E136" s="73"/>
      <c r="F136" s="73"/>
      <c r="G136" s="73"/>
      <c r="H136" s="108"/>
      <c r="I136" s="108"/>
      <c r="J136" s="108"/>
      <c r="K136" s="108"/>
    </row>
    <row r="137" spans="1:11" ht="16.5" thickTop="1" thickBot="1" x14ac:dyDescent="0.3">
      <c r="A137" s="73"/>
      <c r="B137" s="73"/>
      <c r="C137" s="73"/>
      <c r="D137" s="73"/>
      <c r="E137" s="73"/>
      <c r="F137" s="73"/>
      <c r="G137" s="73"/>
      <c r="H137" s="106"/>
      <c r="I137" s="106"/>
      <c r="J137" s="106"/>
      <c r="K137" s="106"/>
    </row>
    <row r="138" spans="1:11" ht="16.5" thickTop="1" thickBot="1" x14ac:dyDescent="0.3">
      <c r="A138" s="73"/>
      <c r="B138" s="73"/>
      <c r="C138" s="73"/>
      <c r="D138" s="73"/>
      <c r="E138" s="73"/>
      <c r="F138" s="73"/>
      <c r="G138" s="73"/>
      <c r="H138" s="106"/>
      <c r="I138" s="106"/>
      <c r="J138" s="106"/>
      <c r="K138" s="106"/>
    </row>
    <row r="139" spans="1:11" ht="16.5" thickTop="1" thickBot="1" x14ac:dyDescent="0.3">
      <c r="A139" s="73"/>
      <c r="B139" s="73"/>
      <c r="C139" s="73"/>
      <c r="D139" s="73"/>
      <c r="E139" s="73"/>
      <c r="F139" s="73"/>
      <c r="G139" s="73"/>
      <c r="H139" s="106"/>
      <c r="I139" s="106"/>
      <c r="J139" s="106"/>
      <c r="K139" s="106"/>
    </row>
    <row r="140" spans="1:11" ht="16.5" thickTop="1" thickBot="1" x14ac:dyDescent="0.3">
      <c r="A140" s="73"/>
      <c r="B140" s="73"/>
      <c r="C140" s="73"/>
      <c r="D140" s="73"/>
      <c r="E140" s="73"/>
      <c r="F140" s="73"/>
      <c r="G140" s="73"/>
      <c r="H140" s="106"/>
      <c r="I140" s="106"/>
      <c r="J140" s="106"/>
      <c r="K140" s="106"/>
    </row>
    <row r="141" spans="1:11" ht="16.5" thickTop="1" thickBot="1" x14ac:dyDescent="0.3">
      <c r="A141" s="73"/>
      <c r="B141" s="73"/>
      <c r="C141" s="73"/>
      <c r="D141" s="73"/>
      <c r="E141" s="73"/>
      <c r="F141" s="73"/>
      <c r="G141" s="73"/>
      <c r="H141" s="106"/>
      <c r="I141" s="106"/>
      <c r="J141" s="106"/>
      <c r="K141" s="106"/>
    </row>
    <row r="142" spans="1:11" ht="16.5" thickTop="1" thickBot="1" x14ac:dyDescent="0.3">
      <c r="A142" s="73"/>
      <c r="B142" s="73"/>
      <c r="C142" s="73"/>
      <c r="D142" s="73"/>
      <c r="E142" s="73"/>
      <c r="F142" s="73"/>
      <c r="G142" s="73"/>
      <c r="H142" s="106"/>
      <c r="I142" s="106"/>
      <c r="J142" s="106"/>
      <c r="K142" s="106"/>
    </row>
    <row r="143" spans="1:11" ht="16.5" thickTop="1" thickBot="1" x14ac:dyDescent="0.3">
      <c r="A143" s="73"/>
      <c r="B143" s="73"/>
      <c r="C143" s="73"/>
      <c r="D143" s="73"/>
      <c r="E143" s="73"/>
      <c r="F143" s="73"/>
      <c r="G143" s="73"/>
      <c r="H143" s="106"/>
      <c r="I143" s="106"/>
      <c r="J143" s="106"/>
      <c r="K143" s="106"/>
    </row>
    <row r="144" spans="1:11" ht="16.5" thickTop="1" thickBot="1" x14ac:dyDescent="0.3">
      <c r="A144" s="73"/>
      <c r="B144" s="73"/>
      <c r="C144" s="73"/>
      <c r="D144" s="73"/>
      <c r="E144" s="73"/>
      <c r="F144" s="73"/>
      <c r="G144" s="73"/>
      <c r="H144" s="106"/>
      <c r="I144" s="106"/>
      <c r="J144" s="106"/>
      <c r="K144" s="106"/>
    </row>
    <row r="145" spans="1:11" ht="16.5" thickTop="1" thickBot="1" x14ac:dyDescent="0.3">
      <c r="A145" s="73"/>
      <c r="B145" s="73"/>
      <c r="C145" s="73"/>
      <c r="D145" s="73"/>
      <c r="E145" s="73"/>
      <c r="F145" s="73"/>
      <c r="G145" s="73"/>
      <c r="H145" s="106"/>
      <c r="I145" s="106"/>
      <c r="J145" s="106"/>
      <c r="K145" s="106"/>
    </row>
    <row r="146" spans="1:11" ht="16.5" thickTop="1" thickBot="1" x14ac:dyDescent="0.3">
      <c r="A146" s="73"/>
      <c r="B146" s="73"/>
      <c r="C146" s="73"/>
      <c r="D146" s="73"/>
      <c r="E146" s="73"/>
      <c r="F146" s="73"/>
      <c r="G146" s="73"/>
      <c r="H146" s="106"/>
      <c r="I146" s="106"/>
      <c r="J146" s="106"/>
      <c r="K146" s="106"/>
    </row>
    <row r="147" spans="1:11" ht="16.5" thickTop="1" thickBot="1" x14ac:dyDescent="0.3">
      <c r="A147" s="73"/>
      <c r="B147" s="73"/>
      <c r="C147" s="73"/>
      <c r="D147" s="73"/>
      <c r="E147" s="73"/>
      <c r="F147" s="73"/>
      <c r="G147" s="73"/>
      <c r="H147" s="106"/>
      <c r="I147" s="106"/>
      <c r="J147" s="106"/>
      <c r="K147" s="106"/>
    </row>
    <row r="148" spans="1:11" ht="16.5" thickTop="1" thickBot="1" x14ac:dyDescent="0.3">
      <c r="A148" s="73"/>
      <c r="B148" s="73"/>
      <c r="C148" s="73"/>
      <c r="D148" s="73"/>
      <c r="E148" s="73"/>
      <c r="F148" s="73"/>
      <c r="G148" s="73"/>
      <c r="H148" s="106"/>
      <c r="I148" s="106"/>
      <c r="J148" s="106"/>
      <c r="K148" s="106"/>
    </row>
    <row r="149" spans="1:11" ht="16.5" thickTop="1" thickBot="1" x14ac:dyDescent="0.3">
      <c r="A149" s="73"/>
      <c r="B149" s="73"/>
      <c r="C149" s="73"/>
      <c r="D149" s="73"/>
      <c r="E149" s="73"/>
      <c r="F149" s="73"/>
      <c r="G149" s="73"/>
      <c r="H149" s="106"/>
      <c r="I149" s="106"/>
      <c r="J149" s="106"/>
      <c r="K149" s="106"/>
    </row>
    <row r="150" spans="1:11" ht="16.5" thickTop="1" thickBot="1" x14ac:dyDescent="0.3">
      <c r="A150" s="73"/>
      <c r="B150" s="73"/>
      <c r="C150" s="73"/>
      <c r="D150" s="73"/>
      <c r="E150" s="73"/>
      <c r="F150" s="73"/>
      <c r="G150" s="73"/>
      <c r="H150" s="106"/>
      <c r="I150" s="106"/>
      <c r="J150" s="106"/>
      <c r="K150" s="106"/>
    </row>
    <row r="151" spans="1:11" ht="16.5" thickTop="1" thickBot="1" x14ac:dyDescent="0.3">
      <c r="A151" s="73"/>
      <c r="B151" s="73"/>
      <c r="C151" s="73"/>
      <c r="D151" s="73"/>
      <c r="E151" s="73"/>
      <c r="F151" s="73"/>
      <c r="G151" s="73"/>
      <c r="H151" s="106"/>
      <c r="I151" s="106"/>
      <c r="J151" s="106"/>
      <c r="K151" s="106"/>
    </row>
    <row r="152" spans="1:11" ht="16.5" thickTop="1" thickBot="1" x14ac:dyDescent="0.3">
      <c r="A152" s="73"/>
      <c r="B152" s="73"/>
      <c r="C152" s="73"/>
      <c r="D152" s="73"/>
      <c r="E152" s="73"/>
      <c r="F152" s="73"/>
      <c r="G152" s="73"/>
      <c r="H152" s="106"/>
      <c r="I152" s="106"/>
      <c r="J152" s="106"/>
      <c r="K152" s="106"/>
    </row>
    <row r="153" spans="1:11" ht="16.5" thickTop="1" thickBot="1" x14ac:dyDescent="0.3">
      <c r="A153" s="73"/>
      <c r="B153" s="73"/>
      <c r="C153" s="73"/>
      <c r="D153" s="73"/>
      <c r="E153" s="73"/>
      <c r="F153" s="73"/>
      <c r="G153" s="73"/>
      <c r="H153" s="106"/>
      <c r="I153" s="106"/>
      <c r="J153" s="106"/>
      <c r="K153" s="106"/>
    </row>
    <row r="154" spans="1:11" ht="16.5" thickTop="1" thickBot="1" x14ac:dyDescent="0.3">
      <c r="A154" s="73"/>
      <c r="B154" s="73"/>
      <c r="C154" s="73"/>
      <c r="D154" s="73"/>
      <c r="E154" s="73"/>
      <c r="F154" s="73"/>
      <c r="G154" s="73"/>
      <c r="H154" s="106"/>
      <c r="I154" s="106"/>
      <c r="J154" s="106"/>
      <c r="K154" s="106"/>
    </row>
    <row r="155" spans="1:11" ht="16.5" thickTop="1" thickBot="1" x14ac:dyDescent="0.3">
      <c r="A155" s="73"/>
      <c r="B155" s="73"/>
      <c r="C155" s="73"/>
      <c r="D155" s="73"/>
      <c r="E155" s="73"/>
      <c r="F155" s="73"/>
      <c r="G155" s="73"/>
      <c r="H155" s="106"/>
      <c r="I155" s="106"/>
      <c r="J155" s="106"/>
      <c r="K155" s="106"/>
    </row>
    <row r="156" spans="1:11" ht="16.5" thickTop="1" thickBot="1" x14ac:dyDescent="0.3">
      <c r="A156" s="73"/>
      <c r="B156" s="73"/>
      <c r="C156" s="73"/>
      <c r="D156" s="73"/>
      <c r="E156" s="73"/>
      <c r="F156" s="73"/>
      <c r="G156" s="73"/>
      <c r="H156" s="106"/>
      <c r="I156" s="106"/>
      <c r="J156" s="106"/>
      <c r="K156" s="106"/>
    </row>
    <row r="157" spans="1:11" ht="16.5" thickTop="1" thickBot="1" x14ac:dyDescent="0.3">
      <c r="A157" s="73"/>
      <c r="B157" s="73"/>
      <c r="C157" s="73"/>
      <c r="D157" s="73"/>
      <c r="E157" s="73"/>
      <c r="F157" s="73"/>
      <c r="G157" s="73"/>
      <c r="H157" s="106"/>
      <c r="I157" s="106"/>
      <c r="J157" s="106"/>
      <c r="K157" s="106"/>
    </row>
    <row r="158" spans="1:11" ht="16.5" thickTop="1" thickBot="1" x14ac:dyDescent="0.3">
      <c r="A158" s="73"/>
      <c r="B158" s="73"/>
      <c r="C158" s="73"/>
      <c r="D158" s="73"/>
      <c r="E158" s="73"/>
      <c r="F158" s="73"/>
      <c r="G158" s="73"/>
      <c r="H158" s="90"/>
      <c r="I158" s="90"/>
      <c r="J158" s="90"/>
      <c r="K158" s="90"/>
    </row>
    <row r="159" spans="1:11" ht="16.5" thickTop="1" thickBot="1" x14ac:dyDescent="0.3">
      <c r="A159" s="73"/>
      <c r="B159" s="73"/>
      <c r="C159" s="73"/>
      <c r="D159" s="73"/>
      <c r="E159" s="73"/>
      <c r="F159" s="73"/>
      <c r="G159" s="73"/>
      <c r="H159" s="90"/>
      <c r="I159" s="90"/>
      <c r="J159" s="90"/>
      <c r="K159" s="90"/>
    </row>
    <row r="160" spans="1:11" ht="16.5" thickTop="1" thickBot="1" x14ac:dyDescent="0.3">
      <c r="A160" s="73"/>
      <c r="B160" s="73"/>
      <c r="C160" s="73"/>
      <c r="D160" s="73"/>
      <c r="E160" s="73"/>
      <c r="F160" s="73"/>
      <c r="G160" s="73"/>
      <c r="H160" s="90"/>
      <c r="I160" s="90"/>
      <c r="J160" s="90"/>
      <c r="K160" s="90"/>
    </row>
    <row r="161" spans="1:11" ht="16.5" thickTop="1" thickBot="1" x14ac:dyDescent="0.3">
      <c r="A161" s="73"/>
      <c r="B161" s="73"/>
      <c r="C161" s="73"/>
      <c r="D161" s="73"/>
      <c r="E161" s="73"/>
      <c r="F161" s="73"/>
      <c r="G161" s="73"/>
      <c r="H161" s="90"/>
      <c r="I161" s="90"/>
      <c r="J161" s="90"/>
      <c r="K161" s="90"/>
    </row>
    <row r="162" spans="1:11" ht="16.5" thickTop="1" thickBot="1" x14ac:dyDescent="0.3">
      <c r="A162" s="73"/>
      <c r="B162" s="73"/>
      <c r="C162" s="73"/>
      <c r="D162" s="73"/>
      <c r="E162" s="73"/>
      <c r="F162" s="73"/>
      <c r="G162" s="73"/>
      <c r="H162" s="90"/>
      <c r="I162" s="90"/>
      <c r="J162" s="90"/>
      <c r="K162" s="90"/>
    </row>
    <row r="163" spans="1:11" ht="16.5" thickTop="1" thickBot="1" x14ac:dyDescent="0.3">
      <c r="A163" s="73"/>
      <c r="B163" s="73"/>
      <c r="C163" s="73"/>
      <c r="D163" s="73"/>
      <c r="E163" s="73"/>
      <c r="F163" s="73"/>
      <c r="G163" s="73"/>
      <c r="H163" s="90"/>
      <c r="I163" s="90"/>
      <c r="J163" s="90"/>
      <c r="K163" s="90"/>
    </row>
    <row r="164" spans="1:11" ht="16.5" thickTop="1" thickBot="1" x14ac:dyDescent="0.3">
      <c r="A164" s="73"/>
      <c r="B164" s="73"/>
      <c r="C164" s="73"/>
      <c r="D164" s="73"/>
      <c r="E164" s="73"/>
      <c r="F164" s="73"/>
      <c r="G164" s="73"/>
      <c r="H164" s="90"/>
      <c r="I164" s="90"/>
      <c r="J164" s="90"/>
      <c r="K164" s="90"/>
    </row>
    <row r="165" spans="1:11" ht="16.5" thickTop="1" thickBot="1" x14ac:dyDescent="0.3">
      <c r="A165" s="73"/>
      <c r="B165" s="73"/>
      <c r="C165" s="73"/>
      <c r="D165" s="73"/>
      <c r="E165" s="73"/>
      <c r="F165" s="73"/>
      <c r="G165" s="73"/>
      <c r="H165" s="90"/>
      <c r="I165" s="90"/>
      <c r="J165" s="90"/>
      <c r="K165" s="90"/>
    </row>
    <row r="166" spans="1:11" ht="16.5" thickTop="1" thickBot="1" x14ac:dyDescent="0.3">
      <c r="A166" s="73"/>
      <c r="B166" s="73"/>
      <c r="C166" s="73"/>
      <c r="D166" s="73"/>
      <c r="E166" s="73"/>
      <c r="F166" s="73"/>
      <c r="G166" s="73"/>
      <c r="H166" s="90"/>
      <c r="I166" s="90"/>
      <c r="J166" s="90"/>
      <c r="K166" s="90"/>
    </row>
    <row r="167" spans="1:11" ht="16.5" thickTop="1" thickBot="1" x14ac:dyDescent="0.3">
      <c r="A167" s="73"/>
      <c r="B167" s="73"/>
      <c r="C167" s="73"/>
      <c r="D167" s="73"/>
      <c r="E167" s="73"/>
      <c r="F167" s="73"/>
      <c r="G167" s="73"/>
      <c r="H167" s="90"/>
      <c r="I167" s="90"/>
      <c r="J167" s="90"/>
      <c r="K167" s="90"/>
    </row>
    <row r="168" spans="1:11" ht="16.5" thickTop="1" thickBot="1" x14ac:dyDescent="0.3">
      <c r="A168" s="73"/>
      <c r="B168" s="73"/>
      <c r="C168" s="73"/>
      <c r="D168" s="73"/>
      <c r="E168" s="73"/>
      <c r="F168" s="73"/>
      <c r="G168" s="73"/>
      <c r="H168" s="90"/>
      <c r="I168" s="90"/>
      <c r="J168" s="90"/>
      <c r="K168" s="90"/>
    </row>
    <row r="169" spans="1:11" ht="16.5" thickTop="1" thickBot="1" x14ac:dyDescent="0.3">
      <c r="A169" s="73"/>
      <c r="B169" s="73"/>
      <c r="C169" s="73"/>
      <c r="D169" s="73"/>
      <c r="E169" s="73"/>
      <c r="F169" s="73"/>
      <c r="G169" s="73"/>
      <c r="H169" s="90"/>
      <c r="I169" s="90"/>
      <c r="J169" s="90"/>
      <c r="K169" s="90"/>
    </row>
    <row r="170" spans="1:11" ht="16.5" thickTop="1" thickBot="1" x14ac:dyDescent="0.3">
      <c r="A170" s="73"/>
      <c r="B170" s="73"/>
      <c r="C170" s="73"/>
      <c r="D170" s="73"/>
      <c r="E170" s="73"/>
      <c r="F170" s="73"/>
      <c r="G170" s="73"/>
      <c r="H170" s="90"/>
      <c r="I170" s="90"/>
      <c r="J170" s="90"/>
      <c r="K170" s="90"/>
    </row>
    <row r="171" spans="1:11" ht="16.5" thickTop="1" thickBot="1" x14ac:dyDescent="0.3">
      <c r="A171" s="73"/>
      <c r="B171" s="73"/>
      <c r="C171" s="73"/>
      <c r="D171" s="73"/>
      <c r="E171" s="73"/>
      <c r="F171" s="73"/>
      <c r="G171" s="73"/>
      <c r="H171" s="90"/>
      <c r="I171" s="90"/>
      <c r="J171" s="90"/>
      <c r="K171" s="90"/>
    </row>
    <row r="172" spans="1:11" ht="16.5" thickTop="1" thickBot="1" x14ac:dyDescent="0.3">
      <c r="A172" s="73"/>
      <c r="B172" s="73"/>
      <c r="C172" s="73"/>
      <c r="D172" s="73"/>
      <c r="E172" s="73"/>
      <c r="F172" s="73"/>
      <c r="G172" s="73"/>
      <c r="H172" s="90"/>
      <c r="I172" s="90"/>
      <c r="J172" s="90"/>
      <c r="K172" s="90"/>
    </row>
    <row r="173" spans="1:11" ht="16.5" thickTop="1" thickBot="1" x14ac:dyDescent="0.3">
      <c r="A173" s="73"/>
      <c r="B173" s="73"/>
      <c r="C173" s="73"/>
      <c r="D173" s="73"/>
      <c r="E173" s="73"/>
      <c r="F173" s="73"/>
      <c r="G173" s="73"/>
      <c r="H173" s="90"/>
      <c r="I173" s="90"/>
      <c r="J173" s="90"/>
      <c r="K173" s="90"/>
    </row>
    <row r="174" spans="1:11" ht="16.5" thickTop="1" thickBot="1" x14ac:dyDescent="0.3">
      <c r="A174" s="73"/>
      <c r="B174" s="73"/>
      <c r="C174" s="73"/>
      <c r="D174" s="73"/>
      <c r="E174" s="73"/>
      <c r="F174" s="73"/>
      <c r="G174" s="73"/>
      <c r="H174" s="90"/>
      <c r="I174" s="90"/>
      <c r="J174" s="90"/>
      <c r="K174" s="90"/>
    </row>
    <row r="175" spans="1:11" ht="16.5" thickTop="1" thickBot="1" x14ac:dyDescent="0.3">
      <c r="A175" s="73"/>
      <c r="B175" s="73"/>
      <c r="C175" s="73"/>
      <c r="D175" s="73"/>
      <c r="E175" s="73"/>
      <c r="F175" s="73"/>
      <c r="G175" s="73"/>
      <c r="H175" s="90"/>
      <c r="I175" s="90"/>
      <c r="J175" s="90"/>
      <c r="K175" s="90"/>
    </row>
    <row r="176" spans="1:11" ht="16.5" thickTop="1" thickBot="1" x14ac:dyDescent="0.3">
      <c r="A176" s="73"/>
      <c r="B176" s="73"/>
      <c r="C176" s="73"/>
      <c r="D176" s="73"/>
      <c r="E176" s="73"/>
      <c r="F176" s="73"/>
      <c r="G176" s="73"/>
      <c r="H176" s="90"/>
      <c r="I176" s="90"/>
      <c r="J176" s="90"/>
      <c r="K176" s="90"/>
    </row>
    <row r="177" spans="1:11" ht="16.5" thickTop="1" thickBot="1" x14ac:dyDescent="0.3">
      <c r="A177" s="73"/>
      <c r="B177" s="73"/>
      <c r="C177" s="73"/>
      <c r="D177" s="73"/>
      <c r="E177" s="73"/>
      <c r="F177" s="73"/>
      <c r="G177" s="73"/>
      <c r="H177" s="90"/>
      <c r="I177" s="90"/>
      <c r="J177" s="90"/>
      <c r="K177" s="90"/>
    </row>
    <row r="178" spans="1:11" ht="16.5" thickTop="1" thickBot="1" x14ac:dyDescent="0.3">
      <c r="A178" s="73"/>
      <c r="B178" s="73"/>
      <c r="C178" s="73"/>
      <c r="D178" s="73"/>
      <c r="E178" s="73"/>
      <c r="F178" s="73"/>
      <c r="G178" s="73"/>
      <c r="H178" s="90"/>
      <c r="I178" s="90"/>
      <c r="J178" s="90"/>
      <c r="K178" s="90"/>
    </row>
    <row r="179" spans="1:11" ht="16.5" thickTop="1" thickBot="1" x14ac:dyDescent="0.3">
      <c r="A179" s="73"/>
      <c r="B179" s="73"/>
      <c r="C179" s="73"/>
      <c r="D179" s="73"/>
      <c r="E179" s="73"/>
      <c r="F179" s="73"/>
      <c r="G179" s="73"/>
      <c r="H179" s="90"/>
      <c r="I179" s="90"/>
      <c r="J179" s="90"/>
      <c r="K179" s="90"/>
    </row>
    <row r="180" spans="1:11" ht="16.5" thickTop="1" thickBot="1" x14ac:dyDescent="0.3">
      <c r="A180" s="73"/>
      <c r="B180" s="73"/>
      <c r="C180" s="73"/>
      <c r="D180" s="73"/>
      <c r="E180" s="73"/>
      <c r="F180" s="73"/>
      <c r="G180" s="73"/>
      <c r="H180" s="90"/>
      <c r="I180" s="90"/>
      <c r="J180" s="90"/>
      <c r="K180" s="90"/>
    </row>
    <row r="181" spans="1:11" ht="16.5" thickTop="1" thickBot="1" x14ac:dyDescent="0.3">
      <c r="A181" s="73"/>
      <c r="B181" s="73"/>
      <c r="C181" s="73"/>
      <c r="D181" s="73"/>
      <c r="E181" s="73"/>
      <c r="F181" s="73"/>
      <c r="G181" s="73"/>
      <c r="H181" s="90"/>
      <c r="I181" s="90"/>
      <c r="J181" s="90"/>
      <c r="K181" s="90"/>
    </row>
    <row r="182" spans="1:11" ht="16.5" thickTop="1" thickBot="1" x14ac:dyDescent="0.3">
      <c r="A182" s="73"/>
      <c r="B182" s="73"/>
      <c r="C182" s="73"/>
      <c r="D182" s="73"/>
      <c r="E182" s="73"/>
      <c r="F182" s="73"/>
      <c r="G182" s="73"/>
      <c r="H182" s="90"/>
      <c r="I182" s="90"/>
      <c r="J182" s="90"/>
      <c r="K182" s="90"/>
    </row>
    <row r="183" spans="1:11" ht="16.5" thickTop="1" thickBot="1" x14ac:dyDescent="0.3">
      <c r="A183" s="73"/>
      <c r="B183" s="73"/>
      <c r="C183" s="73"/>
      <c r="D183" s="73"/>
      <c r="E183" s="73"/>
      <c r="F183" s="73"/>
      <c r="G183" s="73"/>
      <c r="H183" s="90"/>
      <c r="I183" s="90"/>
      <c r="J183" s="90"/>
      <c r="K183" s="90"/>
    </row>
    <row r="184" spans="1:11" ht="16.5" thickTop="1" thickBot="1" x14ac:dyDescent="0.3">
      <c r="A184" s="73"/>
      <c r="B184" s="73"/>
      <c r="C184" s="73"/>
      <c r="D184" s="73"/>
      <c r="E184" s="73"/>
      <c r="F184" s="73"/>
      <c r="G184" s="73"/>
      <c r="H184" s="90"/>
      <c r="I184" s="90"/>
      <c r="J184" s="90"/>
      <c r="K184" s="90"/>
    </row>
    <row r="185" spans="1:11" ht="16.5" thickTop="1" thickBot="1" x14ac:dyDescent="0.3">
      <c r="A185" s="73"/>
      <c r="B185" s="73"/>
      <c r="C185" s="73"/>
      <c r="D185" s="73"/>
      <c r="E185" s="73"/>
      <c r="F185" s="73"/>
      <c r="G185" s="73"/>
      <c r="H185" s="90"/>
      <c r="I185" s="90"/>
      <c r="J185" s="90"/>
      <c r="K185" s="90"/>
    </row>
    <row r="186" spans="1:11" ht="16.5" thickTop="1" thickBot="1" x14ac:dyDescent="0.3">
      <c r="A186" s="73"/>
      <c r="B186" s="73"/>
      <c r="C186" s="73"/>
      <c r="D186" s="73"/>
      <c r="E186" s="73"/>
      <c r="F186" s="73"/>
      <c r="G186" s="73"/>
      <c r="H186" s="90"/>
      <c r="I186" s="90"/>
      <c r="J186" s="90"/>
      <c r="K186" s="90"/>
    </row>
    <row r="187" spans="1:11" ht="16.5" thickTop="1" thickBot="1" x14ac:dyDescent="0.3">
      <c r="A187" s="73"/>
      <c r="B187" s="73"/>
      <c r="C187" s="73"/>
      <c r="D187" s="73"/>
      <c r="E187" s="73"/>
      <c r="F187" s="73"/>
      <c r="G187" s="73"/>
      <c r="H187" s="90"/>
      <c r="I187" s="90"/>
      <c r="J187" s="90"/>
      <c r="K187" s="90"/>
    </row>
    <row r="188" spans="1:11" ht="16.5" thickTop="1" thickBot="1" x14ac:dyDescent="0.3">
      <c r="A188" s="73"/>
      <c r="B188" s="73"/>
      <c r="C188" s="73"/>
      <c r="D188" s="73"/>
      <c r="E188" s="73"/>
      <c r="F188" s="73"/>
      <c r="G188" s="73"/>
      <c r="H188" s="90"/>
      <c r="I188" s="90"/>
      <c r="J188" s="90"/>
      <c r="K188" s="90"/>
    </row>
    <row r="189" spans="1:11" ht="16.5" thickTop="1" thickBot="1" x14ac:dyDescent="0.3">
      <c r="A189" s="73"/>
      <c r="B189" s="73"/>
      <c r="C189" s="73"/>
      <c r="D189" s="73"/>
      <c r="E189" s="73"/>
      <c r="F189" s="73"/>
      <c r="G189" s="73"/>
      <c r="H189" s="90"/>
      <c r="I189" s="90"/>
      <c r="J189" s="90"/>
      <c r="K189" s="90"/>
    </row>
    <row r="190" spans="1:11" ht="16.5" thickTop="1" thickBot="1" x14ac:dyDescent="0.3">
      <c r="A190" s="73"/>
      <c r="B190" s="73"/>
      <c r="C190" s="73"/>
      <c r="D190" s="73"/>
      <c r="E190" s="73"/>
      <c r="F190" s="73"/>
      <c r="G190" s="73"/>
      <c r="H190" s="90"/>
      <c r="I190" s="90"/>
      <c r="J190" s="90"/>
      <c r="K190" s="90"/>
    </row>
    <row r="191" spans="1:11" ht="16.5" thickTop="1" thickBot="1" x14ac:dyDescent="0.3">
      <c r="A191" s="73"/>
      <c r="B191" s="73"/>
      <c r="C191" s="73"/>
      <c r="D191" s="73"/>
      <c r="E191" s="73"/>
      <c r="F191" s="73"/>
      <c r="G191" s="73"/>
      <c r="H191" s="90"/>
      <c r="I191" s="90"/>
      <c r="J191" s="90"/>
      <c r="K191" s="90"/>
    </row>
    <row r="192" spans="1:11" ht="16.5" thickTop="1" thickBot="1" x14ac:dyDescent="0.3">
      <c r="A192" s="73"/>
      <c r="B192" s="73"/>
      <c r="C192" s="73"/>
      <c r="D192" s="73"/>
      <c r="E192" s="73"/>
      <c r="F192" s="73"/>
      <c r="G192" s="73"/>
      <c r="H192" s="90"/>
      <c r="I192" s="90"/>
      <c r="J192" s="90"/>
      <c r="K192" s="90"/>
    </row>
    <row r="193" spans="1:11" ht="16.5" thickTop="1" thickBot="1" x14ac:dyDescent="0.3">
      <c r="A193" s="73"/>
      <c r="B193" s="73"/>
      <c r="C193" s="73"/>
      <c r="D193" s="73"/>
      <c r="E193" s="73"/>
      <c r="F193" s="73"/>
      <c r="G193" s="73"/>
      <c r="H193" s="90"/>
      <c r="I193" s="90"/>
      <c r="J193" s="90"/>
      <c r="K193" s="90"/>
    </row>
    <row r="194" spans="1:11" ht="16.5" thickTop="1" thickBot="1" x14ac:dyDescent="0.3">
      <c r="A194" s="73"/>
      <c r="B194" s="73"/>
      <c r="C194" s="73"/>
      <c r="D194" s="73"/>
      <c r="E194" s="73"/>
      <c r="F194" s="73"/>
      <c r="G194" s="73"/>
      <c r="H194" s="90"/>
      <c r="I194" s="90"/>
      <c r="J194" s="90"/>
      <c r="K194" s="90"/>
    </row>
    <row r="195" spans="1:11" ht="16.5" thickTop="1" thickBot="1" x14ac:dyDescent="0.3">
      <c r="A195" s="73"/>
      <c r="B195" s="73"/>
      <c r="C195" s="73"/>
      <c r="D195" s="73"/>
      <c r="E195" s="73"/>
      <c r="F195" s="73"/>
      <c r="G195" s="73"/>
      <c r="H195" s="90"/>
      <c r="I195" s="90"/>
      <c r="J195" s="90"/>
      <c r="K195" s="90"/>
    </row>
    <row r="196" spans="1:11" ht="16.5" thickTop="1" thickBot="1" x14ac:dyDescent="0.3">
      <c r="A196" s="73"/>
      <c r="B196" s="73"/>
      <c r="C196" s="73"/>
      <c r="D196" s="73"/>
      <c r="E196" s="73"/>
      <c r="F196" s="73"/>
      <c r="G196" s="73"/>
      <c r="H196" s="90"/>
      <c r="I196" s="90"/>
      <c r="J196" s="90"/>
      <c r="K196" s="90"/>
    </row>
    <row r="197" spans="1:11" ht="16.5" thickTop="1" thickBot="1" x14ac:dyDescent="0.3">
      <c r="A197" s="73"/>
      <c r="B197" s="73"/>
      <c r="C197" s="73"/>
      <c r="D197" s="73"/>
      <c r="E197" s="73"/>
      <c r="F197" s="73"/>
      <c r="G197" s="73"/>
      <c r="H197" s="90"/>
      <c r="I197" s="90"/>
      <c r="J197" s="90"/>
      <c r="K197" s="90"/>
    </row>
    <row r="198" spans="1:11" ht="16.5" thickTop="1" thickBot="1" x14ac:dyDescent="0.3">
      <c r="A198" s="73"/>
      <c r="B198" s="73"/>
      <c r="C198" s="73"/>
      <c r="D198" s="73"/>
      <c r="E198" s="73"/>
      <c r="F198" s="73"/>
      <c r="G198" s="73"/>
      <c r="H198" s="90"/>
      <c r="I198" s="90"/>
      <c r="J198" s="90"/>
      <c r="K198" s="90"/>
    </row>
    <row r="199" spans="1:11" ht="16.5" thickTop="1" thickBot="1" x14ac:dyDescent="0.3">
      <c r="A199" s="73"/>
      <c r="B199" s="73"/>
      <c r="C199" s="73"/>
      <c r="D199" s="73"/>
      <c r="E199" s="73"/>
      <c r="F199" s="73"/>
      <c r="G199" s="73"/>
      <c r="H199" s="90"/>
      <c r="I199" s="90"/>
      <c r="J199" s="90"/>
      <c r="K199" s="90"/>
    </row>
    <row r="200" spans="1:11" ht="16.5" thickTop="1" thickBot="1" x14ac:dyDescent="0.3">
      <c r="A200" s="73"/>
      <c r="B200" s="73"/>
      <c r="C200" s="73"/>
      <c r="D200" s="73"/>
      <c r="E200" s="73"/>
      <c r="F200" s="73"/>
      <c r="G200" s="73"/>
      <c r="H200" s="90"/>
      <c r="I200" s="90"/>
      <c r="J200" s="90"/>
      <c r="K200" s="90"/>
    </row>
    <row r="201" spans="1:11" ht="16.5" thickTop="1" thickBot="1" x14ac:dyDescent="0.3">
      <c r="A201" s="73"/>
      <c r="B201" s="73"/>
      <c r="C201" s="73"/>
      <c r="D201" s="73"/>
      <c r="E201" s="73"/>
      <c r="F201" s="73"/>
      <c r="G201" s="73"/>
      <c r="H201" s="90"/>
      <c r="I201" s="90"/>
      <c r="J201" s="90"/>
      <c r="K201" s="90"/>
    </row>
    <row r="202" spans="1:11" ht="16.5" thickTop="1" thickBot="1" x14ac:dyDescent="0.3">
      <c r="A202" s="73"/>
      <c r="B202" s="73"/>
      <c r="C202" s="73"/>
      <c r="D202" s="73"/>
      <c r="E202" s="73"/>
      <c r="F202" s="73"/>
      <c r="G202" s="73"/>
      <c r="H202" s="90"/>
      <c r="I202" s="90"/>
      <c r="J202" s="90"/>
      <c r="K202" s="90"/>
    </row>
    <row r="203" spans="1:11" ht="16.5" thickTop="1" thickBot="1" x14ac:dyDescent="0.3">
      <c r="A203" s="73"/>
      <c r="B203" s="73"/>
      <c r="C203" s="73"/>
      <c r="D203" s="73"/>
      <c r="E203" s="73"/>
      <c r="F203" s="73"/>
      <c r="G203" s="73"/>
      <c r="H203" s="90"/>
      <c r="I203" s="90"/>
      <c r="J203" s="90"/>
      <c r="K203" s="90"/>
    </row>
    <row r="204" spans="1:11" ht="16.5" thickTop="1" thickBot="1" x14ac:dyDescent="0.3">
      <c r="A204" s="73"/>
      <c r="B204" s="73"/>
      <c r="C204" s="73"/>
      <c r="D204" s="73"/>
      <c r="E204" s="73"/>
      <c r="F204" s="73"/>
      <c r="G204" s="73"/>
      <c r="H204" s="90"/>
      <c r="I204" s="90"/>
      <c r="J204" s="90"/>
      <c r="K204" s="90"/>
    </row>
    <row r="205" spans="1:11" ht="16.5" thickTop="1" thickBot="1" x14ac:dyDescent="0.3">
      <c r="A205" s="73"/>
      <c r="B205" s="73"/>
      <c r="C205" s="73"/>
      <c r="D205" s="73"/>
      <c r="E205" s="73"/>
      <c r="F205" s="73"/>
      <c r="G205" s="73"/>
      <c r="H205" s="90"/>
      <c r="I205" s="90"/>
      <c r="J205" s="90"/>
      <c r="K205" s="90"/>
    </row>
    <row r="206" spans="1:11" ht="16.5" thickTop="1" thickBot="1" x14ac:dyDescent="0.3">
      <c r="A206" s="73"/>
      <c r="B206" s="73"/>
      <c r="C206" s="73"/>
      <c r="D206" s="73"/>
      <c r="E206" s="73"/>
      <c r="F206" s="73"/>
      <c r="G206" s="73"/>
      <c r="H206" s="90"/>
      <c r="I206" s="90"/>
      <c r="J206" s="90"/>
      <c r="K206" s="90"/>
    </row>
    <row r="207" spans="1:11" ht="16.5" thickTop="1" thickBot="1" x14ac:dyDescent="0.3">
      <c r="A207" s="73"/>
      <c r="B207" s="73"/>
      <c r="C207" s="73"/>
      <c r="D207" s="73"/>
      <c r="E207" s="73"/>
      <c r="F207" s="73"/>
      <c r="G207" s="73"/>
      <c r="H207" s="90"/>
      <c r="I207" s="90"/>
      <c r="J207" s="90"/>
      <c r="K207" s="90"/>
    </row>
    <row r="208" spans="1:11" ht="16.5" thickTop="1" thickBot="1" x14ac:dyDescent="0.3">
      <c r="A208" s="73"/>
      <c r="B208" s="73"/>
      <c r="C208" s="73"/>
      <c r="D208" s="73"/>
      <c r="E208" s="73"/>
      <c r="F208" s="73"/>
      <c r="G208" s="73"/>
      <c r="H208" s="90"/>
      <c r="I208" s="90"/>
      <c r="J208" s="90"/>
      <c r="K208" s="90"/>
    </row>
    <row r="209" spans="1:11" ht="16.5" thickTop="1" thickBot="1" x14ac:dyDescent="0.3">
      <c r="A209" s="73"/>
      <c r="B209" s="73"/>
      <c r="C209" s="73"/>
      <c r="D209" s="73"/>
      <c r="E209" s="73"/>
      <c r="F209" s="73"/>
      <c r="G209" s="73"/>
      <c r="H209" s="90"/>
      <c r="I209" s="90"/>
      <c r="J209" s="90"/>
      <c r="K209" s="90"/>
    </row>
    <row r="210" spans="1:11" ht="16.5" thickTop="1" thickBot="1" x14ac:dyDescent="0.3">
      <c r="A210" s="73"/>
      <c r="B210" s="73"/>
      <c r="C210" s="73"/>
      <c r="D210" s="73"/>
      <c r="E210" s="73"/>
      <c r="F210" s="73"/>
      <c r="G210" s="73"/>
      <c r="H210" s="90"/>
      <c r="I210" s="90"/>
      <c r="J210" s="90"/>
      <c r="K210" s="90"/>
    </row>
    <row r="211" spans="1:11" ht="16.5" thickTop="1" thickBot="1" x14ac:dyDescent="0.3">
      <c r="A211" s="73"/>
      <c r="B211" s="73"/>
      <c r="C211" s="73"/>
      <c r="D211" s="73"/>
      <c r="E211" s="73"/>
      <c r="F211" s="73"/>
      <c r="G211" s="73"/>
      <c r="H211" s="90"/>
      <c r="I211" s="90"/>
      <c r="J211" s="90"/>
      <c r="K211" s="90"/>
    </row>
    <row r="212" spans="1:11" ht="16.5" thickTop="1" thickBot="1" x14ac:dyDescent="0.3">
      <c r="A212" s="73"/>
      <c r="B212" s="73"/>
      <c r="C212" s="73"/>
      <c r="D212" s="73"/>
      <c r="E212" s="73"/>
      <c r="F212" s="73"/>
      <c r="G212" s="73"/>
      <c r="H212" s="90"/>
      <c r="I212" s="90"/>
      <c r="J212" s="90"/>
      <c r="K212" s="90"/>
    </row>
    <row r="213" spans="1:11" ht="16.5" thickTop="1" thickBot="1" x14ac:dyDescent="0.3">
      <c r="A213" s="73"/>
      <c r="B213" s="73"/>
      <c r="C213" s="73"/>
      <c r="D213" s="73"/>
      <c r="E213" s="73"/>
      <c r="F213" s="73"/>
      <c r="G213" s="73"/>
      <c r="H213" s="90"/>
      <c r="I213" s="90"/>
      <c r="J213" s="90"/>
      <c r="K213" s="90"/>
    </row>
    <row r="214" spans="1:11" ht="16.5" thickTop="1" thickBot="1" x14ac:dyDescent="0.3">
      <c r="A214" s="73"/>
      <c r="B214" s="73"/>
      <c r="C214" s="73"/>
      <c r="D214" s="73"/>
      <c r="E214" s="73"/>
      <c r="F214" s="73"/>
      <c r="G214" s="73"/>
      <c r="H214" s="90"/>
      <c r="I214" s="90"/>
      <c r="J214" s="90"/>
      <c r="K214" s="90"/>
    </row>
    <row r="215" spans="1:11" ht="16.5" thickTop="1" thickBot="1" x14ac:dyDescent="0.3">
      <c r="A215" s="73"/>
      <c r="B215" s="73"/>
      <c r="C215" s="73"/>
      <c r="D215" s="73"/>
      <c r="E215" s="73"/>
      <c r="F215" s="73"/>
      <c r="G215" s="73"/>
      <c r="H215" s="90"/>
      <c r="I215" s="90"/>
      <c r="J215" s="90"/>
      <c r="K215" s="90"/>
    </row>
    <row r="216" spans="1:11" ht="16.5" thickTop="1" thickBot="1" x14ac:dyDescent="0.3">
      <c r="A216" s="73"/>
      <c r="B216" s="73"/>
      <c r="C216" s="73"/>
      <c r="D216" s="73"/>
      <c r="E216" s="73"/>
      <c r="F216" s="73"/>
      <c r="G216" s="73"/>
      <c r="H216" s="90"/>
      <c r="I216" s="90"/>
      <c r="J216" s="90"/>
      <c r="K216" s="90"/>
    </row>
    <row r="217" spans="1:11" ht="16.5" thickTop="1" thickBot="1" x14ac:dyDescent="0.3">
      <c r="A217" s="73"/>
      <c r="B217" s="73"/>
      <c r="C217" s="73"/>
      <c r="D217" s="73"/>
      <c r="E217" s="73"/>
      <c r="F217" s="73"/>
      <c r="G217" s="73"/>
      <c r="H217" s="90"/>
      <c r="I217" s="90"/>
      <c r="J217" s="90"/>
      <c r="K217" s="90"/>
    </row>
    <row r="218" spans="1:11" ht="16.5" thickTop="1" thickBot="1" x14ac:dyDescent="0.3">
      <c r="A218" s="73"/>
      <c r="B218" s="73"/>
      <c r="C218" s="73"/>
      <c r="D218" s="73"/>
      <c r="E218" s="73"/>
      <c r="F218" s="73"/>
      <c r="G218" s="73"/>
      <c r="H218" s="90"/>
      <c r="I218" s="90"/>
      <c r="J218" s="90"/>
      <c r="K218" s="90"/>
    </row>
    <row r="219" spans="1:11" ht="16.5" thickTop="1" thickBot="1" x14ac:dyDescent="0.3">
      <c r="A219" s="73"/>
      <c r="B219" s="73"/>
      <c r="C219" s="73"/>
      <c r="D219" s="73"/>
      <c r="E219" s="73"/>
      <c r="F219" s="73"/>
      <c r="G219" s="73"/>
      <c r="H219" s="90"/>
      <c r="I219" s="90"/>
      <c r="J219" s="90"/>
      <c r="K219" s="90"/>
    </row>
    <row r="220" spans="1:11" ht="16.5" thickTop="1" thickBot="1" x14ac:dyDescent="0.3">
      <c r="A220" s="73"/>
      <c r="B220" s="73"/>
      <c r="C220" s="73"/>
      <c r="D220" s="73"/>
      <c r="E220" s="73"/>
      <c r="F220" s="73"/>
      <c r="G220" s="73"/>
      <c r="H220" s="90"/>
      <c r="I220" s="90"/>
      <c r="J220" s="90"/>
      <c r="K220" s="90"/>
    </row>
    <row r="221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3507-9529-42BD-969D-1C248B69B119}">
  <dimension ref="A1:K216"/>
  <sheetViews>
    <sheetView workbookViewId="0">
      <pane ySplit="6" topLeftCell="A84" activePane="bottomLeft" state="frozen"/>
      <selection pane="bottomLeft" activeCell="A4" sqref="A4:K4"/>
    </sheetView>
  </sheetViews>
  <sheetFormatPr baseColWidth="10" defaultRowHeight="15" x14ac:dyDescent="0.25"/>
  <cols>
    <col min="1" max="1" width="17.85546875" style="57" customWidth="1"/>
    <col min="2" max="2" width="41.7109375" style="57" customWidth="1"/>
    <col min="3" max="5" width="5.7109375" style="57" customWidth="1"/>
    <col min="6" max="6" width="26.140625" style="57" customWidth="1"/>
    <col min="7" max="7" width="27.85546875" style="57" customWidth="1"/>
    <col min="8" max="11" width="14.85546875" style="57" customWidth="1"/>
  </cols>
  <sheetData>
    <row r="1" spans="1:11" x14ac:dyDescent="0.25">
      <c r="A1"/>
      <c r="B1"/>
      <c r="C1" s="1"/>
      <c r="D1" s="1"/>
      <c r="E1" s="1"/>
      <c r="F1"/>
      <c r="G1"/>
      <c r="H1"/>
      <c r="I1"/>
      <c r="J1"/>
      <c r="K1"/>
    </row>
    <row r="2" spans="1:11" ht="27" customHeight="1" x14ac:dyDescent="0.25">
      <c r="A2"/>
      <c r="B2"/>
      <c r="C2" s="1"/>
      <c r="D2" s="1"/>
      <c r="E2" s="1"/>
      <c r="F2"/>
      <c r="G2"/>
      <c r="H2"/>
      <c r="I2"/>
      <c r="J2"/>
      <c r="K2"/>
    </row>
    <row r="3" spans="1:11" x14ac:dyDescent="0.25">
      <c r="A3"/>
      <c r="B3"/>
      <c r="C3" s="1"/>
      <c r="D3" s="1"/>
      <c r="E3" s="1"/>
      <c r="F3"/>
      <c r="G3"/>
      <c r="H3"/>
      <c r="I3"/>
      <c r="J3"/>
      <c r="K3"/>
    </row>
    <row r="4" spans="1:11" ht="13.15" customHeight="1" thickBo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7.25" thickTop="1" thickBot="1" x14ac:dyDescent="0.3">
      <c r="A5" s="112" t="s">
        <v>365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14" t="s">
        <v>10</v>
      </c>
    </row>
    <row r="7" spans="1:11" ht="31.5" thickTop="1" thickBot="1" x14ac:dyDescent="0.3">
      <c r="A7" s="69" t="s">
        <v>284</v>
      </c>
      <c r="B7" s="74" t="s">
        <v>265</v>
      </c>
      <c r="C7" s="56">
        <v>30</v>
      </c>
      <c r="D7" s="56">
        <v>92</v>
      </c>
      <c r="E7" s="56">
        <v>521</v>
      </c>
      <c r="F7" s="56" t="s">
        <v>132</v>
      </c>
      <c r="G7" s="69" t="s">
        <v>194</v>
      </c>
      <c r="H7" s="66">
        <v>310000000</v>
      </c>
      <c r="I7" s="66">
        <v>0</v>
      </c>
      <c r="J7" s="67">
        <v>2500</v>
      </c>
      <c r="K7" s="67">
        <v>0</v>
      </c>
    </row>
    <row r="8" spans="1:11" ht="46.5" thickTop="1" thickBot="1" x14ac:dyDescent="0.3">
      <c r="A8" s="69" t="s">
        <v>284</v>
      </c>
      <c r="B8" s="74" t="s">
        <v>265</v>
      </c>
      <c r="C8" s="56">
        <v>30</v>
      </c>
      <c r="D8" s="56">
        <v>92</v>
      </c>
      <c r="E8" s="56">
        <v>522</v>
      </c>
      <c r="F8" s="56" t="s">
        <v>19</v>
      </c>
      <c r="G8" s="69" t="s">
        <v>161</v>
      </c>
      <c r="H8" s="66">
        <v>462048292</v>
      </c>
      <c r="I8" s="66">
        <v>455899069</v>
      </c>
      <c r="J8" s="67">
        <v>13</v>
      </c>
      <c r="K8" s="67">
        <v>13</v>
      </c>
    </row>
    <row r="9" spans="1:11" ht="46.5" thickTop="1" thickBot="1" x14ac:dyDescent="0.3">
      <c r="A9" s="69" t="s">
        <v>284</v>
      </c>
      <c r="B9" s="74" t="s">
        <v>265</v>
      </c>
      <c r="C9" s="56">
        <v>30</v>
      </c>
      <c r="D9" s="56">
        <v>92</v>
      </c>
      <c r="E9" s="56">
        <v>522</v>
      </c>
      <c r="F9" s="56" t="s">
        <v>19</v>
      </c>
      <c r="G9" s="69" t="s">
        <v>162</v>
      </c>
      <c r="H9" s="66">
        <v>480000000</v>
      </c>
      <c r="I9" s="66">
        <v>476553795</v>
      </c>
      <c r="J9" s="66">
        <v>2</v>
      </c>
      <c r="K9" s="66">
        <v>2</v>
      </c>
    </row>
    <row r="10" spans="1:11" ht="46.5" thickTop="1" thickBot="1" x14ac:dyDescent="0.3">
      <c r="A10" s="69" t="s">
        <v>284</v>
      </c>
      <c r="B10" s="74" t="s">
        <v>265</v>
      </c>
      <c r="C10" s="56">
        <v>30</v>
      </c>
      <c r="D10" s="56">
        <v>92</v>
      </c>
      <c r="E10" s="56">
        <v>522</v>
      </c>
      <c r="F10" s="56" t="s">
        <v>19</v>
      </c>
      <c r="G10" s="69" t="s">
        <v>163</v>
      </c>
      <c r="H10" s="66">
        <v>200000000</v>
      </c>
      <c r="I10" s="66">
        <v>0</v>
      </c>
      <c r="J10" s="66">
        <v>1500</v>
      </c>
      <c r="K10" s="66">
        <v>0</v>
      </c>
    </row>
    <row r="11" spans="1:11" ht="46.5" thickTop="1" thickBot="1" x14ac:dyDescent="0.3">
      <c r="A11" s="69" t="s">
        <v>284</v>
      </c>
      <c r="B11" s="74" t="s">
        <v>265</v>
      </c>
      <c r="C11" s="56">
        <v>30</v>
      </c>
      <c r="D11" s="56">
        <v>92</v>
      </c>
      <c r="E11" s="56">
        <v>522</v>
      </c>
      <c r="F11" s="56" t="s">
        <v>19</v>
      </c>
      <c r="G11" s="69" t="s">
        <v>213</v>
      </c>
      <c r="H11" s="66">
        <v>238228501</v>
      </c>
      <c r="I11" s="66">
        <v>0</v>
      </c>
      <c r="J11" s="66">
        <v>1600</v>
      </c>
      <c r="K11" s="66">
        <v>0</v>
      </c>
    </row>
    <row r="12" spans="1:11" ht="46.5" thickTop="1" thickBot="1" x14ac:dyDescent="0.3">
      <c r="A12" s="69" t="s">
        <v>284</v>
      </c>
      <c r="B12" s="74" t="s">
        <v>265</v>
      </c>
      <c r="C12" s="56">
        <v>30</v>
      </c>
      <c r="D12" s="56">
        <v>92</v>
      </c>
      <c r="E12" s="56">
        <v>522</v>
      </c>
      <c r="F12" s="56" t="s">
        <v>19</v>
      </c>
      <c r="G12" s="69" t="s">
        <v>170</v>
      </c>
      <c r="H12" s="66">
        <v>300000000</v>
      </c>
      <c r="I12" s="66">
        <v>0</v>
      </c>
      <c r="J12" s="66">
        <v>1</v>
      </c>
      <c r="K12" s="66">
        <v>0</v>
      </c>
    </row>
    <row r="13" spans="1:11" ht="46.5" thickTop="1" thickBot="1" x14ac:dyDescent="0.3">
      <c r="A13" s="69" t="s">
        <v>284</v>
      </c>
      <c r="B13" s="74" t="s">
        <v>265</v>
      </c>
      <c r="C13" s="56">
        <v>30</v>
      </c>
      <c r="D13" s="56">
        <v>92</v>
      </c>
      <c r="E13" s="56">
        <v>522</v>
      </c>
      <c r="F13" s="56" t="s">
        <v>19</v>
      </c>
      <c r="G13" s="69" t="s">
        <v>211</v>
      </c>
      <c r="H13" s="66">
        <v>480000000</v>
      </c>
      <c r="I13" s="66">
        <v>152325115</v>
      </c>
      <c r="J13" s="66">
        <v>1</v>
      </c>
      <c r="K13" s="66">
        <v>0</v>
      </c>
    </row>
    <row r="14" spans="1:11" ht="31.5" thickTop="1" thickBot="1" x14ac:dyDescent="0.3">
      <c r="A14" s="69" t="s">
        <v>284</v>
      </c>
      <c r="B14" s="74" t="s">
        <v>265</v>
      </c>
      <c r="C14" s="56">
        <v>30</v>
      </c>
      <c r="D14" s="56">
        <v>92</v>
      </c>
      <c r="E14" s="56">
        <v>541</v>
      </c>
      <c r="F14" s="56" t="s">
        <v>136</v>
      </c>
      <c r="G14" s="69" t="s">
        <v>172</v>
      </c>
      <c r="H14" s="66">
        <v>40000000</v>
      </c>
      <c r="I14" s="66">
        <v>0</v>
      </c>
      <c r="J14" s="66">
        <v>100</v>
      </c>
      <c r="K14" s="66">
        <v>0</v>
      </c>
    </row>
    <row r="15" spans="1:11" ht="61.5" thickTop="1" thickBot="1" x14ac:dyDescent="0.3">
      <c r="A15" s="69" t="s">
        <v>284</v>
      </c>
      <c r="B15" s="74" t="s">
        <v>265</v>
      </c>
      <c r="C15" s="56">
        <v>30</v>
      </c>
      <c r="D15" s="56">
        <v>92</v>
      </c>
      <c r="E15" s="56">
        <v>542</v>
      </c>
      <c r="F15" s="56" t="s">
        <v>210</v>
      </c>
      <c r="G15" s="69" t="s">
        <v>209</v>
      </c>
      <c r="H15" s="66">
        <v>40000000</v>
      </c>
      <c r="I15" s="66">
        <v>0</v>
      </c>
      <c r="J15" s="66">
        <v>10</v>
      </c>
      <c r="K15" s="66">
        <v>0</v>
      </c>
    </row>
    <row r="16" spans="1:11" ht="61.5" thickTop="1" thickBot="1" x14ac:dyDescent="0.3">
      <c r="A16" s="69" t="s">
        <v>284</v>
      </c>
      <c r="B16" s="74" t="s">
        <v>265</v>
      </c>
      <c r="C16" s="56">
        <v>30</v>
      </c>
      <c r="D16" s="56">
        <v>92</v>
      </c>
      <c r="E16" s="56">
        <v>543</v>
      </c>
      <c r="F16" s="56" t="s">
        <v>134</v>
      </c>
      <c r="G16" s="69" t="s">
        <v>209</v>
      </c>
      <c r="H16" s="66">
        <v>30000000</v>
      </c>
      <c r="I16" s="66">
        <v>0</v>
      </c>
      <c r="J16" s="66">
        <v>10</v>
      </c>
      <c r="K16" s="66">
        <v>0</v>
      </c>
    </row>
    <row r="17" spans="1:11" ht="16.5" thickTop="1" thickBot="1" x14ac:dyDescent="0.3">
      <c r="A17" s="69"/>
      <c r="B17" s="74"/>
      <c r="C17" s="56"/>
      <c r="D17" s="56"/>
      <c r="E17" s="56"/>
      <c r="F17" s="56"/>
      <c r="G17" s="69"/>
      <c r="H17" s="91">
        <f t="shared" ref="H17:K17" si="0">SUM(H7:H16)</f>
        <v>2580276793</v>
      </c>
      <c r="I17" s="91">
        <f t="shared" si="0"/>
        <v>1084777979</v>
      </c>
      <c r="J17" s="91">
        <f t="shared" si="0"/>
        <v>5737</v>
      </c>
      <c r="K17" s="91">
        <f t="shared" si="0"/>
        <v>15</v>
      </c>
    </row>
    <row r="18" spans="1:11" ht="31.5" thickTop="1" thickBot="1" x14ac:dyDescent="0.3">
      <c r="A18" s="69" t="s">
        <v>284</v>
      </c>
      <c r="B18" s="74" t="s">
        <v>266</v>
      </c>
      <c r="C18" s="56">
        <v>30</v>
      </c>
      <c r="D18" s="56">
        <v>92</v>
      </c>
      <c r="E18" s="56">
        <v>521</v>
      </c>
      <c r="F18" s="56" t="s">
        <v>132</v>
      </c>
      <c r="G18" s="69" t="s">
        <v>194</v>
      </c>
      <c r="H18" s="66">
        <v>585364440</v>
      </c>
      <c r="I18" s="66">
        <v>529915026</v>
      </c>
      <c r="J18" s="66">
        <v>5800</v>
      </c>
      <c r="K18" s="66">
        <v>5400</v>
      </c>
    </row>
    <row r="19" spans="1:11" ht="46.5" thickTop="1" thickBot="1" x14ac:dyDescent="0.3">
      <c r="A19" s="69" t="s">
        <v>284</v>
      </c>
      <c r="B19" s="74" t="s">
        <v>266</v>
      </c>
      <c r="C19" s="56">
        <v>30</v>
      </c>
      <c r="D19" s="56">
        <v>92</v>
      </c>
      <c r="E19" s="56">
        <v>522</v>
      </c>
      <c r="F19" s="56" t="s">
        <v>19</v>
      </c>
      <c r="G19" s="69" t="s">
        <v>165</v>
      </c>
      <c r="H19" s="66">
        <v>187695408</v>
      </c>
      <c r="I19" s="66">
        <v>0</v>
      </c>
      <c r="J19" s="66">
        <v>15</v>
      </c>
      <c r="K19" s="66">
        <v>0</v>
      </c>
    </row>
    <row r="20" spans="1:11" ht="46.5" thickTop="1" thickBot="1" x14ac:dyDescent="0.3">
      <c r="A20" s="69" t="s">
        <v>284</v>
      </c>
      <c r="B20" s="74" t="s">
        <v>266</v>
      </c>
      <c r="C20" s="56">
        <v>30</v>
      </c>
      <c r="D20" s="56">
        <v>92</v>
      </c>
      <c r="E20" s="56">
        <v>522</v>
      </c>
      <c r="F20" s="56" t="s">
        <v>19</v>
      </c>
      <c r="G20" s="69" t="s">
        <v>161</v>
      </c>
      <c r="H20" s="66">
        <v>3786147</v>
      </c>
      <c r="I20" s="66">
        <v>0</v>
      </c>
      <c r="J20" s="66">
        <v>6</v>
      </c>
      <c r="K20" s="66">
        <v>0</v>
      </c>
    </row>
    <row r="21" spans="1:11" ht="46.5" thickTop="1" thickBot="1" x14ac:dyDescent="0.3">
      <c r="A21" s="69" t="s">
        <v>284</v>
      </c>
      <c r="B21" s="74" t="s">
        <v>266</v>
      </c>
      <c r="C21" s="56">
        <v>30</v>
      </c>
      <c r="D21" s="56">
        <v>92</v>
      </c>
      <c r="E21" s="56">
        <v>522</v>
      </c>
      <c r="F21" s="56" t="s">
        <v>19</v>
      </c>
      <c r="G21" s="69" t="s">
        <v>176</v>
      </c>
      <c r="H21" s="66">
        <v>65850363</v>
      </c>
      <c r="I21" s="66">
        <v>0</v>
      </c>
      <c r="J21" s="66">
        <v>4</v>
      </c>
      <c r="K21" s="66">
        <v>0</v>
      </c>
    </row>
    <row r="22" spans="1:11" ht="46.5" thickTop="1" thickBot="1" x14ac:dyDescent="0.3">
      <c r="A22" s="69" t="s">
        <v>284</v>
      </c>
      <c r="B22" s="74" t="s">
        <v>266</v>
      </c>
      <c r="C22" s="56">
        <v>30</v>
      </c>
      <c r="D22" s="56">
        <v>92</v>
      </c>
      <c r="E22" s="56">
        <v>522</v>
      </c>
      <c r="F22" s="56" t="s">
        <v>19</v>
      </c>
      <c r="G22" s="69" t="s">
        <v>163</v>
      </c>
      <c r="H22" s="66">
        <v>186888376</v>
      </c>
      <c r="I22" s="66">
        <v>186888376</v>
      </c>
      <c r="J22" s="66">
        <v>360</v>
      </c>
      <c r="K22" s="66">
        <v>360</v>
      </c>
    </row>
    <row r="23" spans="1:11" ht="46.5" thickTop="1" thickBot="1" x14ac:dyDescent="0.3">
      <c r="A23" s="69" t="s">
        <v>284</v>
      </c>
      <c r="B23" s="74" t="s">
        <v>266</v>
      </c>
      <c r="C23" s="56">
        <v>30</v>
      </c>
      <c r="D23" s="56">
        <v>92</v>
      </c>
      <c r="E23" s="56">
        <v>522</v>
      </c>
      <c r="F23" s="56" t="s">
        <v>19</v>
      </c>
      <c r="G23" s="69" t="s">
        <v>158</v>
      </c>
      <c r="H23" s="66">
        <v>721630069</v>
      </c>
      <c r="I23" s="66">
        <v>721630069</v>
      </c>
      <c r="J23" s="66">
        <v>3</v>
      </c>
      <c r="K23" s="66">
        <v>3</v>
      </c>
    </row>
    <row r="24" spans="1:11" ht="31.5" thickTop="1" thickBot="1" x14ac:dyDescent="0.3">
      <c r="A24" s="69" t="s">
        <v>284</v>
      </c>
      <c r="B24" s="74" t="s">
        <v>266</v>
      </c>
      <c r="C24" s="56">
        <v>30</v>
      </c>
      <c r="D24" s="56">
        <v>92</v>
      </c>
      <c r="E24" s="56">
        <v>534</v>
      </c>
      <c r="F24" s="56" t="s">
        <v>133</v>
      </c>
      <c r="G24" s="69" t="s">
        <v>183</v>
      </c>
      <c r="H24" s="66">
        <v>50000000</v>
      </c>
      <c r="I24" s="66">
        <v>0</v>
      </c>
      <c r="J24" s="66">
        <v>2</v>
      </c>
      <c r="K24" s="66">
        <v>0</v>
      </c>
    </row>
    <row r="25" spans="1:11" ht="31.5" thickTop="1" thickBot="1" x14ac:dyDescent="0.3">
      <c r="A25" s="69" t="s">
        <v>284</v>
      </c>
      <c r="B25" s="74" t="s">
        <v>266</v>
      </c>
      <c r="C25" s="56">
        <v>30</v>
      </c>
      <c r="D25" s="56">
        <v>92</v>
      </c>
      <c r="E25" s="56">
        <v>541</v>
      </c>
      <c r="F25" s="56" t="s">
        <v>136</v>
      </c>
      <c r="G25" s="69" t="s">
        <v>190</v>
      </c>
      <c r="H25" s="66">
        <v>150000000</v>
      </c>
      <c r="I25" s="66">
        <v>0</v>
      </c>
      <c r="J25" s="66">
        <v>190</v>
      </c>
      <c r="K25" s="66">
        <v>0</v>
      </c>
    </row>
    <row r="26" spans="1:11" ht="16.5" thickTop="1" thickBot="1" x14ac:dyDescent="0.3">
      <c r="A26" s="69"/>
      <c r="B26" s="74"/>
      <c r="C26" s="56"/>
      <c r="D26" s="56"/>
      <c r="E26" s="56"/>
      <c r="F26" s="56"/>
      <c r="G26" s="69"/>
      <c r="H26" s="91">
        <f t="shared" ref="H26:K26" si="1">SUM(H18:H25)</f>
        <v>1951214803</v>
      </c>
      <c r="I26" s="91">
        <f t="shared" si="1"/>
        <v>1438433471</v>
      </c>
      <c r="J26" s="91">
        <f t="shared" si="1"/>
        <v>6380</v>
      </c>
      <c r="K26" s="91">
        <f t="shared" si="1"/>
        <v>5763</v>
      </c>
    </row>
    <row r="27" spans="1:11" ht="31.5" thickTop="1" thickBot="1" x14ac:dyDescent="0.3">
      <c r="A27" s="69" t="s">
        <v>284</v>
      </c>
      <c r="B27" s="74" t="s">
        <v>267</v>
      </c>
      <c r="C27" s="56">
        <v>30</v>
      </c>
      <c r="D27" s="56">
        <v>92</v>
      </c>
      <c r="E27" s="56">
        <v>521</v>
      </c>
      <c r="F27" s="56" t="s">
        <v>132</v>
      </c>
      <c r="G27" s="69" t="s">
        <v>194</v>
      </c>
      <c r="H27" s="66">
        <v>41250000</v>
      </c>
      <c r="I27" s="66">
        <v>0</v>
      </c>
      <c r="J27" s="66">
        <v>360</v>
      </c>
      <c r="K27" s="66">
        <v>0</v>
      </c>
    </row>
    <row r="28" spans="1:11" ht="31.5" thickTop="1" thickBot="1" x14ac:dyDescent="0.3">
      <c r="A28" s="69" t="s">
        <v>284</v>
      </c>
      <c r="B28" s="74" t="s">
        <v>267</v>
      </c>
      <c r="C28" s="56">
        <v>30</v>
      </c>
      <c r="D28" s="56">
        <v>92</v>
      </c>
      <c r="E28" s="56">
        <v>521</v>
      </c>
      <c r="F28" s="56" t="s">
        <v>132</v>
      </c>
      <c r="G28" s="69" t="s">
        <v>169</v>
      </c>
      <c r="H28" s="66">
        <v>168750000</v>
      </c>
      <c r="I28" s="66">
        <v>164147727</v>
      </c>
      <c r="J28" s="66">
        <v>30650</v>
      </c>
      <c r="K28" s="66">
        <v>29850</v>
      </c>
    </row>
    <row r="29" spans="1:11" ht="46.5" thickTop="1" thickBot="1" x14ac:dyDescent="0.3">
      <c r="A29" s="69" t="s">
        <v>284</v>
      </c>
      <c r="B29" s="74" t="s">
        <v>267</v>
      </c>
      <c r="C29" s="56">
        <v>30</v>
      </c>
      <c r="D29" s="56">
        <v>92</v>
      </c>
      <c r="E29" s="56">
        <v>522</v>
      </c>
      <c r="F29" s="56" t="s">
        <v>19</v>
      </c>
      <c r="G29" s="69" t="s">
        <v>165</v>
      </c>
      <c r="H29" s="66">
        <v>278241342</v>
      </c>
      <c r="I29" s="66">
        <v>95143048</v>
      </c>
      <c r="J29" s="66">
        <v>3</v>
      </c>
      <c r="K29" s="66">
        <v>1</v>
      </c>
    </row>
    <row r="30" spans="1:11" ht="46.5" thickTop="1" thickBot="1" x14ac:dyDescent="0.3">
      <c r="A30" s="69" t="s">
        <v>284</v>
      </c>
      <c r="B30" s="74" t="s">
        <v>267</v>
      </c>
      <c r="C30" s="56">
        <v>30</v>
      </c>
      <c r="D30" s="56">
        <v>92</v>
      </c>
      <c r="E30" s="56">
        <v>522</v>
      </c>
      <c r="F30" s="56" t="s">
        <v>19</v>
      </c>
      <c r="G30" s="69" t="s">
        <v>161</v>
      </c>
      <c r="H30" s="66">
        <v>70534839</v>
      </c>
      <c r="I30" s="66">
        <v>70446863</v>
      </c>
      <c r="J30" s="66">
        <v>1</v>
      </c>
      <c r="K30" s="66">
        <v>1</v>
      </c>
    </row>
    <row r="31" spans="1:11" ht="46.5" thickTop="1" thickBot="1" x14ac:dyDescent="0.3">
      <c r="A31" s="69" t="s">
        <v>284</v>
      </c>
      <c r="B31" s="74" t="s">
        <v>267</v>
      </c>
      <c r="C31" s="56">
        <v>30</v>
      </c>
      <c r="D31" s="56">
        <v>92</v>
      </c>
      <c r="E31" s="56">
        <v>522</v>
      </c>
      <c r="F31" s="56" t="s">
        <v>19</v>
      </c>
      <c r="G31" s="69" t="s">
        <v>158</v>
      </c>
      <c r="H31" s="66">
        <v>145000000</v>
      </c>
      <c r="I31" s="66">
        <v>131665976</v>
      </c>
      <c r="J31" s="66">
        <v>1</v>
      </c>
      <c r="K31" s="66">
        <v>1</v>
      </c>
    </row>
    <row r="32" spans="1:11" ht="16.5" thickTop="1" thickBot="1" x14ac:dyDescent="0.3">
      <c r="A32" s="69"/>
      <c r="B32" s="74"/>
      <c r="C32" s="56"/>
      <c r="D32" s="56"/>
      <c r="E32" s="56"/>
      <c r="F32" s="56"/>
      <c r="G32" s="69"/>
      <c r="H32" s="91">
        <f t="shared" ref="H32:K32" si="2">SUM(H27:H31)</f>
        <v>703776181</v>
      </c>
      <c r="I32" s="91">
        <f t="shared" si="2"/>
        <v>461403614</v>
      </c>
      <c r="J32" s="91">
        <f t="shared" si="2"/>
        <v>31015</v>
      </c>
      <c r="K32" s="91">
        <f t="shared" si="2"/>
        <v>29853</v>
      </c>
    </row>
    <row r="33" spans="1:11" ht="31.5" thickTop="1" thickBot="1" x14ac:dyDescent="0.3">
      <c r="A33" s="69" t="s">
        <v>284</v>
      </c>
      <c r="B33" s="74" t="s">
        <v>268</v>
      </c>
      <c r="C33" s="56">
        <v>30</v>
      </c>
      <c r="D33" s="56">
        <v>92</v>
      </c>
      <c r="E33" s="56">
        <v>521</v>
      </c>
      <c r="F33" s="56" t="s">
        <v>132</v>
      </c>
      <c r="G33" s="69" t="s">
        <v>194</v>
      </c>
      <c r="H33" s="66">
        <v>403712578</v>
      </c>
      <c r="I33" s="66">
        <v>0</v>
      </c>
      <c r="J33" s="66">
        <v>3800</v>
      </c>
      <c r="K33" s="66">
        <v>0</v>
      </c>
    </row>
    <row r="34" spans="1:11" ht="46.5" thickTop="1" thickBot="1" x14ac:dyDescent="0.3">
      <c r="A34" s="69" t="s">
        <v>284</v>
      </c>
      <c r="B34" s="74" t="s">
        <v>268</v>
      </c>
      <c r="C34" s="56">
        <v>30</v>
      </c>
      <c r="D34" s="56">
        <v>92</v>
      </c>
      <c r="E34" s="56">
        <v>522</v>
      </c>
      <c r="F34" s="56" t="s">
        <v>19</v>
      </c>
      <c r="G34" s="69" t="s">
        <v>165</v>
      </c>
      <c r="H34" s="66">
        <v>186636416</v>
      </c>
      <c r="I34" s="66">
        <v>186636416</v>
      </c>
      <c r="J34" s="66">
        <v>6</v>
      </c>
      <c r="K34" s="66">
        <v>6</v>
      </c>
    </row>
    <row r="35" spans="1:11" ht="46.5" thickTop="1" thickBot="1" x14ac:dyDescent="0.3">
      <c r="A35" s="69" t="s">
        <v>284</v>
      </c>
      <c r="B35" s="74" t="s">
        <v>268</v>
      </c>
      <c r="C35" s="56">
        <v>30</v>
      </c>
      <c r="D35" s="56">
        <v>92</v>
      </c>
      <c r="E35" s="56">
        <v>522</v>
      </c>
      <c r="F35" s="56" t="s">
        <v>19</v>
      </c>
      <c r="G35" s="69" t="s">
        <v>161</v>
      </c>
      <c r="H35" s="66">
        <v>19904781</v>
      </c>
      <c r="I35" s="66">
        <v>19904781</v>
      </c>
      <c r="J35" s="66">
        <v>1</v>
      </c>
      <c r="K35" s="66">
        <v>1</v>
      </c>
    </row>
    <row r="36" spans="1:11" ht="46.5" thickTop="1" thickBot="1" x14ac:dyDescent="0.3">
      <c r="A36" s="69" t="s">
        <v>284</v>
      </c>
      <c r="B36" s="74" t="s">
        <v>268</v>
      </c>
      <c r="C36" s="56">
        <v>30</v>
      </c>
      <c r="D36" s="56">
        <v>92</v>
      </c>
      <c r="E36" s="56">
        <v>522</v>
      </c>
      <c r="F36" s="56" t="s">
        <v>19</v>
      </c>
      <c r="G36" s="69" t="s">
        <v>162</v>
      </c>
      <c r="H36" s="66">
        <v>92359672</v>
      </c>
      <c r="I36" s="66">
        <v>0</v>
      </c>
      <c r="J36" s="66">
        <v>6</v>
      </c>
      <c r="K36" s="66">
        <v>0</v>
      </c>
    </row>
    <row r="37" spans="1:11" ht="46.5" thickTop="1" thickBot="1" x14ac:dyDescent="0.3">
      <c r="A37" s="69" t="s">
        <v>284</v>
      </c>
      <c r="B37" s="74" t="s">
        <v>268</v>
      </c>
      <c r="C37" s="56">
        <v>30</v>
      </c>
      <c r="D37" s="56">
        <v>92</v>
      </c>
      <c r="E37" s="56">
        <v>522</v>
      </c>
      <c r="F37" s="56" t="s">
        <v>19</v>
      </c>
      <c r="G37" s="69" t="s">
        <v>163</v>
      </c>
      <c r="H37" s="66">
        <v>157640328</v>
      </c>
      <c r="I37" s="66">
        <v>157640328</v>
      </c>
      <c r="J37" s="66">
        <v>840</v>
      </c>
      <c r="K37" s="66">
        <v>840</v>
      </c>
    </row>
    <row r="38" spans="1:11" ht="46.5" thickTop="1" thickBot="1" x14ac:dyDescent="0.3">
      <c r="A38" s="69" t="s">
        <v>284</v>
      </c>
      <c r="B38" s="74" t="s">
        <v>268</v>
      </c>
      <c r="C38" s="56">
        <v>30</v>
      </c>
      <c r="D38" s="56">
        <v>92</v>
      </c>
      <c r="E38" s="56">
        <v>522</v>
      </c>
      <c r="F38" s="56" t="s">
        <v>19</v>
      </c>
      <c r="G38" s="69" t="s">
        <v>158</v>
      </c>
      <c r="H38" s="66">
        <v>712469944</v>
      </c>
      <c r="I38" s="66">
        <v>712261240</v>
      </c>
      <c r="J38" s="66">
        <v>6</v>
      </c>
      <c r="K38" s="66">
        <v>6</v>
      </c>
    </row>
    <row r="39" spans="1:11" ht="31.5" thickTop="1" thickBot="1" x14ac:dyDescent="0.3">
      <c r="A39" s="69" t="s">
        <v>284</v>
      </c>
      <c r="B39" s="74" t="s">
        <v>268</v>
      </c>
      <c r="C39" s="56">
        <v>30</v>
      </c>
      <c r="D39" s="56">
        <v>92</v>
      </c>
      <c r="E39" s="56">
        <v>534</v>
      </c>
      <c r="F39" s="56" t="s">
        <v>133</v>
      </c>
      <c r="G39" s="69" t="s">
        <v>183</v>
      </c>
      <c r="H39" s="66">
        <v>30000000</v>
      </c>
      <c r="I39" s="66">
        <v>0</v>
      </c>
      <c r="J39" s="66">
        <v>1</v>
      </c>
      <c r="K39" s="66">
        <v>0</v>
      </c>
    </row>
    <row r="40" spans="1:11" ht="31.5" thickTop="1" thickBot="1" x14ac:dyDescent="0.3">
      <c r="A40" s="69" t="s">
        <v>284</v>
      </c>
      <c r="B40" s="74" t="s">
        <v>268</v>
      </c>
      <c r="C40" s="56">
        <v>30</v>
      </c>
      <c r="D40" s="56">
        <v>92</v>
      </c>
      <c r="E40" s="56">
        <v>541</v>
      </c>
      <c r="F40" s="56" t="s">
        <v>136</v>
      </c>
      <c r="G40" s="69" t="s">
        <v>185</v>
      </c>
      <c r="H40" s="66">
        <v>6600000</v>
      </c>
      <c r="I40" s="66">
        <v>6600000</v>
      </c>
      <c r="J40" s="66">
        <v>6</v>
      </c>
      <c r="K40" s="66">
        <v>6</v>
      </c>
    </row>
    <row r="41" spans="1:11" ht="31.5" thickTop="1" thickBot="1" x14ac:dyDescent="0.3">
      <c r="A41" s="69" t="s">
        <v>284</v>
      </c>
      <c r="B41" s="74" t="s">
        <v>268</v>
      </c>
      <c r="C41" s="56">
        <v>30</v>
      </c>
      <c r="D41" s="56">
        <v>92</v>
      </c>
      <c r="E41" s="56">
        <v>541</v>
      </c>
      <c r="F41" s="56" t="s">
        <v>136</v>
      </c>
      <c r="G41" s="69" t="s">
        <v>172</v>
      </c>
      <c r="H41" s="66">
        <v>34020000</v>
      </c>
      <c r="I41" s="66">
        <v>34020000</v>
      </c>
      <c r="J41" s="66">
        <v>180</v>
      </c>
      <c r="K41" s="66">
        <v>180</v>
      </c>
    </row>
    <row r="42" spans="1:11" ht="31.5" thickTop="1" thickBot="1" x14ac:dyDescent="0.3">
      <c r="A42" s="69" t="s">
        <v>284</v>
      </c>
      <c r="B42" s="74" t="s">
        <v>268</v>
      </c>
      <c r="C42" s="56">
        <v>30</v>
      </c>
      <c r="D42" s="56">
        <v>92</v>
      </c>
      <c r="E42" s="56">
        <v>541</v>
      </c>
      <c r="F42" s="56" t="s">
        <v>136</v>
      </c>
      <c r="G42" s="69" t="s">
        <v>190</v>
      </c>
      <c r="H42" s="66">
        <v>127790000</v>
      </c>
      <c r="I42" s="66">
        <v>66900000</v>
      </c>
      <c r="J42" s="66">
        <v>150</v>
      </c>
      <c r="K42" s="66">
        <v>73</v>
      </c>
    </row>
    <row r="43" spans="1:11" ht="31.5" thickTop="1" thickBot="1" x14ac:dyDescent="0.3">
      <c r="A43" s="69" t="s">
        <v>284</v>
      </c>
      <c r="B43" s="74" t="s">
        <v>268</v>
      </c>
      <c r="C43" s="56">
        <v>30</v>
      </c>
      <c r="D43" s="56">
        <v>92</v>
      </c>
      <c r="E43" s="56">
        <v>541</v>
      </c>
      <c r="F43" s="56" t="s">
        <v>136</v>
      </c>
      <c r="G43" s="69" t="s">
        <v>167</v>
      </c>
      <c r="H43" s="66">
        <v>990000</v>
      </c>
      <c r="I43" s="66">
        <v>990000</v>
      </c>
      <c r="J43" s="66">
        <v>6</v>
      </c>
      <c r="K43" s="66">
        <v>6</v>
      </c>
    </row>
    <row r="44" spans="1:11" ht="31.5" thickTop="1" thickBot="1" x14ac:dyDescent="0.3">
      <c r="A44" s="69" t="s">
        <v>284</v>
      </c>
      <c r="B44" s="74" t="s">
        <v>268</v>
      </c>
      <c r="C44" s="56">
        <v>30</v>
      </c>
      <c r="D44" s="56">
        <v>92</v>
      </c>
      <c r="E44" s="56">
        <v>541</v>
      </c>
      <c r="F44" s="56" t="s">
        <v>136</v>
      </c>
      <c r="G44" s="69" t="s">
        <v>214</v>
      </c>
      <c r="H44" s="66">
        <v>30600000</v>
      </c>
      <c r="I44" s="66">
        <v>30600000</v>
      </c>
      <c r="J44" s="66">
        <v>180</v>
      </c>
      <c r="K44" s="66">
        <v>180</v>
      </c>
    </row>
    <row r="45" spans="1:11" ht="91.5" thickTop="1" thickBot="1" x14ac:dyDescent="0.3">
      <c r="A45" s="69" t="s">
        <v>284</v>
      </c>
      <c r="B45" s="74" t="s">
        <v>268</v>
      </c>
      <c r="C45" s="56">
        <v>30</v>
      </c>
      <c r="D45" s="56">
        <v>92</v>
      </c>
      <c r="E45" s="56">
        <v>980</v>
      </c>
      <c r="F45" s="56" t="s">
        <v>135</v>
      </c>
      <c r="G45" s="69" t="s">
        <v>159</v>
      </c>
      <c r="H45" s="66">
        <v>309651539</v>
      </c>
      <c r="I45" s="66">
        <v>309651539</v>
      </c>
      <c r="J45" s="66">
        <v>100</v>
      </c>
      <c r="K45" s="66">
        <v>100</v>
      </c>
    </row>
    <row r="46" spans="1:11" ht="16.5" thickTop="1" thickBot="1" x14ac:dyDescent="0.3">
      <c r="A46" s="69"/>
      <c r="B46" s="74"/>
      <c r="C46" s="56"/>
      <c r="D46" s="56"/>
      <c r="E46" s="56"/>
      <c r="F46" s="56"/>
      <c r="G46" s="69"/>
      <c r="H46" s="91">
        <f t="shared" ref="H46:K46" si="3">SUM(H33:H45)</f>
        <v>2112375258</v>
      </c>
      <c r="I46" s="91">
        <f t="shared" si="3"/>
        <v>1525204304</v>
      </c>
      <c r="J46" s="91">
        <f t="shared" si="3"/>
        <v>5282</v>
      </c>
      <c r="K46" s="91">
        <f t="shared" si="3"/>
        <v>1398</v>
      </c>
    </row>
    <row r="47" spans="1:11" ht="46.5" thickTop="1" thickBot="1" x14ac:dyDescent="0.3">
      <c r="A47" s="69" t="s">
        <v>284</v>
      </c>
      <c r="B47" s="74" t="s">
        <v>269</v>
      </c>
      <c r="C47" s="56">
        <v>30</v>
      </c>
      <c r="D47" s="56">
        <v>92</v>
      </c>
      <c r="E47" s="56">
        <v>521</v>
      </c>
      <c r="F47" s="56" t="s">
        <v>132</v>
      </c>
      <c r="G47" s="69" t="s">
        <v>157</v>
      </c>
      <c r="H47" s="66">
        <v>340000000</v>
      </c>
      <c r="I47" s="66">
        <v>0</v>
      </c>
      <c r="J47" s="66">
        <v>5000</v>
      </c>
      <c r="K47" s="66">
        <v>0</v>
      </c>
    </row>
    <row r="48" spans="1:11" ht="46.5" thickTop="1" thickBot="1" x14ac:dyDescent="0.3">
      <c r="A48" s="69" t="s">
        <v>284</v>
      </c>
      <c r="B48" s="74" t="s">
        <v>269</v>
      </c>
      <c r="C48" s="56">
        <v>30</v>
      </c>
      <c r="D48" s="56">
        <v>92</v>
      </c>
      <c r="E48" s="56">
        <v>522</v>
      </c>
      <c r="F48" s="56" t="s">
        <v>19</v>
      </c>
      <c r="G48" s="69" t="s">
        <v>165</v>
      </c>
      <c r="H48" s="66">
        <v>225000000</v>
      </c>
      <c r="I48" s="66">
        <v>0</v>
      </c>
      <c r="J48" s="66">
        <v>4</v>
      </c>
      <c r="K48" s="66">
        <v>0</v>
      </c>
    </row>
    <row r="49" spans="1:11" ht="46.5" thickTop="1" thickBot="1" x14ac:dyDescent="0.3">
      <c r="A49" s="69" t="s">
        <v>284</v>
      </c>
      <c r="B49" s="74" t="s">
        <v>269</v>
      </c>
      <c r="C49" s="56">
        <v>30</v>
      </c>
      <c r="D49" s="56">
        <v>92</v>
      </c>
      <c r="E49" s="56">
        <v>522</v>
      </c>
      <c r="F49" s="56" t="s">
        <v>19</v>
      </c>
      <c r="G49" s="69" t="s">
        <v>161</v>
      </c>
      <c r="H49" s="66">
        <v>875000000</v>
      </c>
      <c r="I49" s="66">
        <v>529430030</v>
      </c>
      <c r="J49" s="66">
        <v>10</v>
      </c>
      <c r="K49" s="66">
        <v>6</v>
      </c>
    </row>
    <row r="50" spans="1:11" ht="46.5" thickTop="1" thickBot="1" x14ac:dyDescent="0.3">
      <c r="A50" s="69" t="s">
        <v>284</v>
      </c>
      <c r="B50" s="74" t="s">
        <v>269</v>
      </c>
      <c r="C50" s="56">
        <v>30</v>
      </c>
      <c r="D50" s="56">
        <v>92</v>
      </c>
      <c r="E50" s="56">
        <v>522</v>
      </c>
      <c r="F50" s="56" t="s">
        <v>19</v>
      </c>
      <c r="G50" s="69" t="s">
        <v>162</v>
      </c>
      <c r="H50" s="66">
        <v>400000000</v>
      </c>
      <c r="I50" s="66">
        <v>359350400</v>
      </c>
      <c r="J50" s="66">
        <v>4</v>
      </c>
      <c r="K50" s="66">
        <v>4</v>
      </c>
    </row>
    <row r="51" spans="1:11" ht="46.5" thickTop="1" thickBot="1" x14ac:dyDescent="0.3">
      <c r="A51" s="69" t="s">
        <v>284</v>
      </c>
      <c r="B51" s="74" t="s">
        <v>269</v>
      </c>
      <c r="C51" s="56">
        <v>30</v>
      </c>
      <c r="D51" s="56">
        <v>92</v>
      </c>
      <c r="E51" s="56">
        <v>532</v>
      </c>
      <c r="F51" s="56" t="s">
        <v>270</v>
      </c>
      <c r="G51" s="69" t="s">
        <v>271</v>
      </c>
      <c r="H51" s="66">
        <v>15000000</v>
      </c>
      <c r="I51" s="66">
        <v>14318440</v>
      </c>
      <c r="J51" s="66">
        <v>10</v>
      </c>
      <c r="K51" s="66">
        <v>9</v>
      </c>
    </row>
    <row r="52" spans="1:11" ht="31.5" thickTop="1" thickBot="1" x14ac:dyDescent="0.3">
      <c r="A52" s="69" t="s">
        <v>284</v>
      </c>
      <c r="B52" s="74" t="s">
        <v>269</v>
      </c>
      <c r="C52" s="56">
        <v>30</v>
      </c>
      <c r="D52" s="56">
        <v>92</v>
      </c>
      <c r="E52" s="56">
        <v>541</v>
      </c>
      <c r="F52" s="56" t="s">
        <v>136</v>
      </c>
      <c r="G52" s="69" t="s">
        <v>208</v>
      </c>
      <c r="H52" s="66">
        <v>300000000</v>
      </c>
      <c r="I52" s="66">
        <v>100000000</v>
      </c>
      <c r="J52" s="66">
        <v>100</v>
      </c>
      <c r="K52" s="66">
        <v>35</v>
      </c>
    </row>
    <row r="53" spans="1:11" ht="46.5" thickTop="1" thickBot="1" x14ac:dyDescent="0.3">
      <c r="A53" s="69" t="s">
        <v>284</v>
      </c>
      <c r="B53" s="74" t="s">
        <v>269</v>
      </c>
      <c r="C53" s="56">
        <v>30</v>
      </c>
      <c r="D53" s="56">
        <v>92</v>
      </c>
      <c r="E53" s="56">
        <v>541</v>
      </c>
      <c r="F53" s="56" t="s">
        <v>136</v>
      </c>
      <c r="G53" s="69" t="s">
        <v>198</v>
      </c>
      <c r="H53" s="66">
        <v>174357071</v>
      </c>
      <c r="I53" s="66">
        <v>56210000</v>
      </c>
      <c r="J53" s="66">
        <v>50</v>
      </c>
      <c r="K53" s="66">
        <v>13</v>
      </c>
    </row>
    <row r="54" spans="1:11" ht="31.5" thickTop="1" thickBot="1" x14ac:dyDescent="0.3">
      <c r="A54" s="69" t="s">
        <v>284</v>
      </c>
      <c r="B54" s="74" t="s">
        <v>269</v>
      </c>
      <c r="C54" s="56">
        <v>30</v>
      </c>
      <c r="D54" s="56">
        <v>92</v>
      </c>
      <c r="E54" s="56">
        <v>541</v>
      </c>
      <c r="F54" s="56" t="s">
        <v>136</v>
      </c>
      <c r="G54" s="69" t="s">
        <v>166</v>
      </c>
      <c r="H54" s="66">
        <v>200000000</v>
      </c>
      <c r="I54" s="66">
        <v>100000000</v>
      </c>
      <c r="J54" s="66">
        <v>150</v>
      </c>
      <c r="K54" s="66">
        <v>75</v>
      </c>
    </row>
    <row r="55" spans="1:11" ht="61.5" thickTop="1" thickBot="1" x14ac:dyDescent="0.3">
      <c r="A55" s="69" t="s">
        <v>284</v>
      </c>
      <c r="B55" s="74" t="s">
        <v>269</v>
      </c>
      <c r="C55" s="56">
        <v>30</v>
      </c>
      <c r="D55" s="56">
        <v>92</v>
      </c>
      <c r="E55" s="56">
        <v>543</v>
      </c>
      <c r="F55" s="56" t="s">
        <v>134</v>
      </c>
      <c r="G55" s="69" t="s">
        <v>209</v>
      </c>
      <c r="H55" s="66">
        <v>160000000</v>
      </c>
      <c r="I55" s="66">
        <v>25000000</v>
      </c>
      <c r="J55" s="66">
        <v>50</v>
      </c>
      <c r="K55" s="66">
        <v>10</v>
      </c>
    </row>
    <row r="56" spans="1:11" ht="16.5" thickTop="1" thickBot="1" x14ac:dyDescent="0.3">
      <c r="A56" s="69"/>
      <c r="B56" s="74"/>
      <c r="C56" s="56"/>
      <c r="D56" s="56"/>
      <c r="E56" s="56"/>
      <c r="F56" s="56"/>
      <c r="G56" s="69"/>
      <c r="H56" s="91">
        <f t="shared" ref="H56:K56" si="4">SUM(H47:H55)</f>
        <v>2689357071</v>
      </c>
      <c r="I56" s="91">
        <f t="shared" si="4"/>
        <v>1184308870</v>
      </c>
      <c r="J56" s="91">
        <f t="shared" si="4"/>
        <v>5378</v>
      </c>
      <c r="K56" s="91">
        <f t="shared" si="4"/>
        <v>152</v>
      </c>
    </row>
    <row r="57" spans="1:11" ht="46.5" thickTop="1" thickBot="1" x14ac:dyDescent="0.3">
      <c r="A57" s="69" t="s">
        <v>284</v>
      </c>
      <c r="B57" s="74" t="s">
        <v>272</v>
      </c>
      <c r="C57" s="56">
        <v>30</v>
      </c>
      <c r="D57" s="56">
        <v>92</v>
      </c>
      <c r="E57" s="56">
        <v>522</v>
      </c>
      <c r="F57" s="56" t="s">
        <v>19</v>
      </c>
      <c r="G57" s="69" t="s">
        <v>161</v>
      </c>
      <c r="H57" s="66">
        <v>388706073</v>
      </c>
      <c r="I57" s="66">
        <v>384800000</v>
      </c>
      <c r="J57" s="66">
        <v>10</v>
      </c>
      <c r="K57" s="66">
        <v>10</v>
      </c>
    </row>
    <row r="58" spans="1:11" ht="46.5" thickTop="1" thickBot="1" x14ac:dyDescent="0.3">
      <c r="A58" s="69" t="s">
        <v>284</v>
      </c>
      <c r="B58" s="74" t="s">
        <v>272</v>
      </c>
      <c r="C58" s="56">
        <v>30</v>
      </c>
      <c r="D58" s="56">
        <v>92</v>
      </c>
      <c r="E58" s="56">
        <v>522</v>
      </c>
      <c r="F58" s="56" t="s">
        <v>19</v>
      </c>
      <c r="G58" s="69" t="s">
        <v>176</v>
      </c>
      <c r="H58" s="66">
        <v>140000000</v>
      </c>
      <c r="I58" s="66">
        <v>0</v>
      </c>
      <c r="J58" s="66">
        <v>4</v>
      </c>
      <c r="K58" s="66">
        <v>0</v>
      </c>
    </row>
    <row r="59" spans="1:11" ht="46.5" thickTop="1" thickBot="1" x14ac:dyDescent="0.3">
      <c r="A59" s="69" t="s">
        <v>284</v>
      </c>
      <c r="B59" s="74" t="s">
        <v>272</v>
      </c>
      <c r="C59" s="56">
        <v>30</v>
      </c>
      <c r="D59" s="56">
        <v>92</v>
      </c>
      <c r="E59" s="56">
        <v>522</v>
      </c>
      <c r="F59" s="56" t="s">
        <v>19</v>
      </c>
      <c r="G59" s="69" t="s">
        <v>163</v>
      </c>
      <c r="H59" s="66">
        <v>75500000</v>
      </c>
      <c r="I59" s="66">
        <v>75500000</v>
      </c>
      <c r="J59" s="66">
        <v>130</v>
      </c>
      <c r="K59" s="66">
        <v>130</v>
      </c>
    </row>
    <row r="60" spans="1:11" ht="31.5" thickTop="1" thickBot="1" x14ac:dyDescent="0.3">
      <c r="A60" s="69" t="s">
        <v>284</v>
      </c>
      <c r="B60" s="74" t="s">
        <v>272</v>
      </c>
      <c r="C60" s="56">
        <v>30</v>
      </c>
      <c r="D60" s="56">
        <v>92</v>
      </c>
      <c r="E60" s="56">
        <v>541</v>
      </c>
      <c r="F60" s="56" t="s">
        <v>136</v>
      </c>
      <c r="G60" s="69" t="s">
        <v>166</v>
      </c>
      <c r="H60" s="66">
        <v>65000000</v>
      </c>
      <c r="I60" s="66">
        <v>0</v>
      </c>
      <c r="J60" s="66">
        <v>215</v>
      </c>
      <c r="K60" s="66">
        <v>0</v>
      </c>
    </row>
    <row r="61" spans="1:11" ht="31.5" thickTop="1" thickBot="1" x14ac:dyDescent="0.3">
      <c r="A61" s="69" t="s">
        <v>284</v>
      </c>
      <c r="B61" s="74" t="s">
        <v>272</v>
      </c>
      <c r="C61" s="56">
        <v>30</v>
      </c>
      <c r="D61" s="56">
        <v>92</v>
      </c>
      <c r="E61" s="56">
        <v>541</v>
      </c>
      <c r="F61" s="56" t="s">
        <v>136</v>
      </c>
      <c r="G61" s="69" t="s">
        <v>167</v>
      </c>
      <c r="H61" s="66">
        <v>65000000</v>
      </c>
      <c r="I61" s="66">
        <v>0</v>
      </c>
      <c r="J61" s="66">
        <v>215</v>
      </c>
      <c r="K61" s="66">
        <v>0</v>
      </c>
    </row>
    <row r="62" spans="1:11" ht="16.5" thickTop="1" thickBot="1" x14ac:dyDescent="0.3">
      <c r="A62" s="69"/>
      <c r="B62" s="74"/>
      <c r="C62" s="56"/>
      <c r="D62" s="56"/>
      <c r="E62" s="56"/>
      <c r="F62" s="56"/>
      <c r="G62" s="69"/>
      <c r="H62" s="91">
        <f t="shared" ref="H62:K62" si="5">SUM(H57:H61)</f>
        <v>734206073</v>
      </c>
      <c r="I62" s="91">
        <f t="shared" si="5"/>
        <v>460300000</v>
      </c>
      <c r="J62" s="91">
        <f t="shared" si="5"/>
        <v>574</v>
      </c>
      <c r="K62" s="91">
        <f t="shared" si="5"/>
        <v>140</v>
      </c>
    </row>
    <row r="63" spans="1:11" ht="46.5" thickTop="1" thickBot="1" x14ac:dyDescent="0.3">
      <c r="A63" s="69" t="s">
        <v>284</v>
      </c>
      <c r="B63" s="74" t="s">
        <v>273</v>
      </c>
      <c r="C63" s="56">
        <v>30</v>
      </c>
      <c r="D63" s="56">
        <v>92</v>
      </c>
      <c r="E63" s="56">
        <v>522</v>
      </c>
      <c r="F63" s="56" t="s">
        <v>19</v>
      </c>
      <c r="G63" s="69" t="s">
        <v>161</v>
      </c>
      <c r="H63" s="66">
        <v>155322578</v>
      </c>
      <c r="I63" s="66">
        <v>155322578</v>
      </c>
      <c r="J63" s="66">
        <v>2</v>
      </c>
      <c r="K63" s="66">
        <v>2</v>
      </c>
    </row>
    <row r="64" spans="1:11" ht="46.5" thickTop="1" thickBot="1" x14ac:dyDescent="0.3">
      <c r="A64" s="69" t="s">
        <v>284</v>
      </c>
      <c r="B64" s="74" t="s">
        <v>273</v>
      </c>
      <c r="C64" s="56">
        <v>30</v>
      </c>
      <c r="D64" s="56">
        <v>92</v>
      </c>
      <c r="E64" s="56">
        <v>522</v>
      </c>
      <c r="F64" s="56" t="s">
        <v>19</v>
      </c>
      <c r="G64" s="69" t="s">
        <v>162</v>
      </c>
      <c r="H64" s="66">
        <v>73000000</v>
      </c>
      <c r="I64" s="66">
        <v>70969069</v>
      </c>
      <c r="J64" s="66">
        <v>1</v>
      </c>
      <c r="K64" s="66">
        <v>1</v>
      </c>
    </row>
    <row r="65" spans="1:11" ht="46.5" thickTop="1" thickBot="1" x14ac:dyDescent="0.3">
      <c r="A65" s="69" t="s">
        <v>284</v>
      </c>
      <c r="B65" s="74" t="s">
        <v>273</v>
      </c>
      <c r="C65" s="56">
        <v>30</v>
      </c>
      <c r="D65" s="56">
        <v>92</v>
      </c>
      <c r="E65" s="56">
        <v>522</v>
      </c>
      <c r="F65" s="56" t="s">
        <v>19</v>
      </c>
      <c r="G65" s="69" t="s">
        <v>163</v>
      </c>
      <c r="H65" s="66">
        <v>549942674</v>
      </c>
      <c r="I65" s="66">
        <v>534195866</v>
      </c>
      <c r="J65" s="66">
        <v>35000</v>
      </c>
      <c r="K65" s="66">
        <v>33997</v>
      </c>
    </row>
    <row r="66" spans="1:11" ht="46.5" thickTop="1" thickBot="1" x14ac:dyDescent="0.3">
      <c r="A66" s="69" t="s">
        <v>284</v>
      </c>
      <c r="B66" s="69" t="s">
        <v>273</v>
      </c>
      <c r="C66" s="69">
        <v>30</v>
      </c>
      <c r="D66" s="69">
        <v>92</v>
      </c>
      <c r="E66" s="69">
        <v>522</v>
      </c>
      <c r="F66" s="69" t="s">
        <v>19</v>
      </c>
      <c r="G66" s="69" t="s">
        <v>158</v>
      </c>
      <c r="H66" s="66">
        <v>220000000</v>
      </c>
      <c r="I66" s="66">
        <v>219756980</v>
      </c>
      <c r="J66" s="66">
        <v>1</v>
      </c>
      <c r="K66" s="66">
        <v>1</v>
      </c>
    </row>
    <row r="67" spans="1:11" ht="46.5" thickTop="1" thickBot="1" x14ac:dyDescent="0.3">
      <c r="A67" s="69" t="s">
        <v>284</v>
      </c>
      <c r="B67" s="69" t="s">
        <v>273</v>
      </c>
      <c r="C67" s="69">
        <v>30</v>
      </c>
      <c r="D67" s="69">
        <v>92</v>
      </c>
      <c r="E67" s="69">
        <v>522</v>
      </c>
      <c r="F67" s="69" t="s">
        <v>19</v>
      </c>
      <c r="G67" s="69" t="s">
        <v>170</v>
      </c>
      <c r="H67" s="66">
        <v>0</v>
      </c>
      <c r="I67" s="66">
        <v>0</v>
      </c>
      <c r="J67" s="66">
        <v>0</v>
      </c>
      <c r="K67" s="66">
        <v>0</v>
      </c>
    </row>
    <row r="68" spans="1:11" ht="31.5" thickTop="1" thickBot="1" x14ac:dyDescent="0.3">
      <c r="A68" s="69" t="s">
        <v>284</v>
      </c>
      <c r="B68" s="69" t="s">
        <v>273</v>
      </c>
      <c r="C68" s="69">
        <v>30</v>
      </c>
      <c r="D68" s="69">
        <v>92</v>
      </c>
      <c r="E68" s="69">
        <v>541</v>
      </c>
      <c r="F68" s="69" t="s">
        <v>136</v>
      </c>
      <c r="G68" s="69" t="s">
        <v>166</v>
      </c>
      <c r="H68" s="66">
        <v>100000000</v>
      </c>
      <c r="I68" s="66">
        <v>0</v>
      </c>
      <c r="J68" s="66">
        <v>100</v>
      </c>
      <c r="K68" s="66">
        <v>0</v>
      </c>
    </row>
    <row r="69" spans="1:11" ht="31.5" thickTop="1" thickBot="1" x14ac:dyDescent="0.3">
      <c r="A69" s="69" t="s">
        <v>284</v>
      </c>
      <c r="B69" s="69" t="s">
        <v>273</v>
      </c>
      <c r="C69" s="69">
        <v>30</v>
      </c>
      <c r="D69" s="69">
        <v>92</v>
      </c>
      <c r="E69" s="69">
        <v>541</v>
      </c>
      <c r="F69" s="69" t="s">
        <v>136</v>
      </c>
      <c r="G69" s="69" t="s">
        <v>167</v>
      </c>
      <c r="H69" s="66">
        <v>100000000</v>
      </c>
      <c r="I69" s="66">
        <v>0</v>
      </c>
      <c r="J69" s="66">
        <v>100</v>
      </c>
      <c r="K69" s="66">
        <v>0</v>
      </c>
    </row>
    <row r="70" spans="1:11" ht="16.5" thickTop="1" thickBot="1" x14ac:dyDescent="0.3">
      <c r="A70" s="69"/>
      <c r="B70" s="69"/>
      <c r="C70" s="69"/>
      <c r="D70" s="69"/>
      <c r="E70" s="69"/>
      <c r="F70" s="69"/>
      <c r="G70" s="69"/>
      <c r="H70" s="91">
        <f t="shared" ref="H70:K70" si="6">SUM(H63:H69)</f>
        <v>1198265252</v>
      </c>
      <c r="I70" s="91">
        <f t="shared" si="6"/>
        <v>980244493</v>
      </c>
      <c r="J70" s="91">
        <f t="shared" si="6"/>
        <v>35204</v>
      </c>
      <c r="K70" s="91">
        <f t="shared" si="6"/>
        <v>34001</v>
      </c>
    </row>
    <row r="71" spans="1:11" ht="46.5" thickTop="1" thickBot="1" x14ac:dyDescent="0.3">
      <c r="A71" s="69" t="s">
        <v>284</v>
      </c>
      <c r="B71" s="69" t="s">
        <v>274</v>
      </c>
      <c r="C71" s="69">
        <v>30</v>
      </c>
      <c r="D71" s="69">
        <v>92</v>
      </c>
      <c r="E71" s="69">
        <v>522</v>
      </c>
      <c r="F71" s="69" t="s">
        <v>19</v>
      </c>
      <c r="G71" s="69" t="s">
        <v>165</v>
      </c>
      <c r="H71" s="66">
        <v>1738564295</v>
      </c>
      <c r="I71" s="66">
        <v>974683640</v>
      </c>
      <c r="J71" s="66">
        <v>6</v>
      </c>
      <c r="K71" s="66">
        <v>3</v>
      </c>
    </row>
    <row r="72" spans="1:11" ht="61.5" thickTop="1" thickBot="1" x14ac:dyDescent="0.3">
      <c r="A72" s="69" t="s">
        <v>284</v>
      </c>
      <c r="B72" s="69" t="s">
        <v>274</v>
      </c>
      <c r="C72" s="69">
        <v>30</v>
      </c>
      <c r="D72" s="69">
        <v>92</v>
      </c>
      <c r="E72" s="69">
        <v>533</v>
      </c>
      <c r="F72" s="69" t="s">
        <v>227</v>
      </c>
      <c r="G72" s="69" t="s">
        <v>228</v>
      </c>
      <c r="H72" s="66">
        <v>37000000</v>
      </c>
      <c r="I72" s="66">
        <v>36270000</v>
      </c>
      <c r="J72" s="66">
        <v>1</v>
      </c>
      <c r="K72" s="66">
        <v>1</v>
      </c>
    </row>
    <row r="73" spans="1:11" ht="31.5" thickTop="1" thickBot="1" x14ac:dyDescent="0.3">
      <c r="A73" s="69" t="s">
        <v>284</v>
      </c>
      <c r="B73" s="69" t="s">
        <v>274</v>
      </c>
      <c r="C73" s="69">
        <v>30</v>
      </c>
      <c r="D73" s="69">
        <v>92</v>
      </c>
      <c r="E73" s="69">
        <v>534</v>
      </c>
      <c r="F73" s="69" t="s">
        <v>133</v>
      </c>
      <c r="G73" s="69" t="s">
        <v>197</v>
      </c>
      <c r="H73" s="66">
        <v>13192000</v>
      </c>
      <c r="I73" s="66">
        <v>12699999</v>
      </c>
      <c r="J73" s="66">
        <v>13</v>
      </c>
      <c r="K73" s="66">
        <v>13</v>
      </c>
    </row>
    <row r="74" spans="1:11" ht="46.5" thickTop="1" thickBot="1" x14ac:dyDescent="0.3">
      <c r="A74" s="69" t="s">
        <v>284</v>
      </c>
      <c r="B74" s="69" t="s">
        <v>274</v>
      </c>
      <c r="C74" s="69">
        <v>30</v>
      </c>
      <c r="D74" s="69">
        <v>92</v>
      </c>
      <c r="E74" s="69">
        <v>541</v>
      </c>
      <c r="F74" s="69" t="s">
        <v>136</v>
      </c>
      <c r="G74" s="69" t="s">
        <v>198</v>
      </c>
      <c r="H74" s="66">
        <v>26319000</v>
      </c>
      <c r="I74" s="66">
        <v>25335000</v>
      </c>
      <c r="J74" s="66">
        <v>10</v>
      </c>
      <c r="K74" s="66">
        <v>10</v>
      </c>
    </row>
    <row r="75" spans="1:11" ht="61.5" thickTop="1" thickBot="1" x14ac:dyDescent="0.3">
      <c r="A75" s="69" t="s">
        <v>284</v>
      </c>
      <c r="B75" s="69" t="s">
        <v>274</v>
      </c>
      <c r="C75" s="69">
        <v>30</v>
      </c>
      <c r="D75" s="69">
        <v>92</v>
      </c>
      <c r="E75" s="69">
        <v>542</v>
      </c>
      <c r="F75" s="69" t="s">
        <v>210</v>
      </c>
      <c r="G75" s="69" t="s">
        <v>209</v>
      </c>
      <c r="H75" s="66">
        <v>56560000</v>
      </c>
      <c r="I75" s="66">
        <v>55165250</v>
      </c>
      <c r="J75" s="66">
        <v>18</v>
      </c>
      <c r="K75" s="66">
        <v>13</v>
      </c>
    </row>
    <row r="76" spans="1:11" ht="61.5" thickTop="1" thickBot="1" x14ac:dyDescent="0.3">
      <c r="A76" s="69" t="s">
        <v>284</v>
      </c>
      <c r="B76" s="69" t="s">
        <v>274</v>
      </c>
      <c r="C76" s="69">
        <v>30</v>
      </c>
      <c r="D76" s="69">
        <v>92</v>
      </c>
      <c r="E76" s="69">
        <v>543</v>
      </c>
      <c r="F76" s="69" t="s">
        <v>134</v>
      </c>
      <c r="G76" s="69" t="s">
        <v>209</v>
      </c>
      <c r="H76" s="66">
        <v>156000000</v>
      </c>
      <c r="I76" s="66">
        <v>112514250</v>
      </c>
      <c r="J76" s="66">
        <v>18</v>
      </c>
      <c r="K76" s="66">
        <v>13</v>
      </c>
    </row>
    <row r="77" spans="1:11" ht="91.5" thickTop="1" thickBot="1" x14ac:dyDescent="0.3">
      <c r="A77" s="69" t="s">
        <v>284</v>
      </c>
      <c r="B77" s="69" t="s">
        <v>274</v>
      </c>
      <c r="C77" s="69">
        <v>30</v>
      </c>
      <c r="D77" s="69">
        <v>92</v>
      </c>
      <c r="E77" s="69">
        <v>980</v>
      </c>
      <c r="F77" s="69" t="s">
        <v>135</v>
      </c>
      <c r="G77" s="69" t="s">
        <v>159</v>
      </c>
      <c r="H77" s="66">
        <v>23250710</v>
      </c>
      <c r="I77" s="66">
        <v>23250710</v>
      </c>
      <c r="J77" s="66">
        <v>100</v>
      </c>
      <c r="K77" s="66">
        <v>100</v>
      </c>
    </row>
    <row r="78" spans="1:11" ht="16.5" thickTop="1" thickBot="1" x14ac:dyDescent="0.3">
      <c r="A78" s="69"/>
      <c r="B78" s="69"/>
      <c r="C78" s="69"/>
      <c r="D78" s="69"/>
      <c r="E78" s="69"/>
      <c r="F78" s="69"/>
      <c r="G78" s="69"/>
      <c r="H78" s="91">
        <f t="shared" ref="H78:K78" si="7">SUM(H71:H77)</f>
        <v>2050886005</v>
      </c>
      <c r="I78" s="91">
        <f t="shared" si="7"/>
        <v>1239918849</v>
      </c>
      <c r="J78" s="91">
        <f t="shared" si="7"/>
        <v>166</v>
      </c>
      <c r="K78" s="91">
        <f t="shared" si="7"/>
        <v>153</v>
      </c>
    </row>
    <row r="79" spans="1:11" ht="46.5" thickTop="1" thickBot="1" x14ac:dyDescent="0.3">
      <c r="A79" s="69" t="s">
        <v>284</v>
      </c>
      <c r="B79" s="69" t="s">
        <v>275</v>
      </c>
      <c r="C79" s="69">
        <v>30</v>
      </c>
      <c r="D79" s="69">
        <v>92</v>
      </c>
      <c r="E79" s="69">
        <v>521</v>
      </c>
      <c r="F79" s="69" t="s">
        <v>132</v>
      </c>
      <c r="G79" s="69" t="s">
        <v>157</v>
      </c>
      <c r="H79" s="66">
        <v>30000000</v>
      </c>
      <c r="I79" s="66">
        <v>0</v>
      </c>
      <c r="J79" s="66">
        <v>500</v>
      </c>
      <c r="K79" s="66">
        <v>0</v>
      </c>
    </row>
    <row r="80" spans="1:11" ht="46.5" thickTop="1" thickBot="1" x14ac:dyDescent="0.3">
      <c r="A80" s="69" t="s">
        <v>284</v>
      </c>
      <c r="B80" s="69" t="s">
        <v>275</v>
      </c>
      <c r="C80" s="69">
        <v>30</v>
      </c>
      <c r="D80" s="69">
        <v>92</v>
      </c>
      <c r="E80" s="69">
        <v>522</v>
      </c>
      <c r="F80" s="69" t="s">
        <v>19</v>
      </c>
      <c r="G80" s="69" t="s">
        <v>161</v>
      </c>
      <c r="H80" s="66">
        <v>264000000</v>
      </c>
      <c r="I80" s="66">
        <v>218318000</v>
      </c>
      <c r="J80" s="66">
        <v>6</v>
      </c>
      <c r="K80" s="66">
        <v>5</v>
      </c>
    </row>
    <row r="81" spans="1:11" ht="46.5" thickTop="1" thickBot="1" x14ac:dyDescent="0.3">
      <c r="A81" s="69" t="s">
        <v>284</v>
      </c>
      <c r="B81" s="69" t="s">
        <v>275</v>
      </c>
      <c r="C81" s="69">
        <v>30</v>
      </c>
      <c r="D81" s="69">
        <v>92</v>
      </c>
      <c r="E81" s="69">
        <v>522</v>
      </c>
      <c r="F81" s="69" t="s">
        <v>19</v>
      </c>
      <c r="G81" s="69" t="s">
        <v>162</v>
      </c>
      <c r="H81" s="66">
        <v>66000000</v>
      </c>
      <c r="I81" s="66">
        <v>65989045</v>
      </c>
      <c r="J81" s="66">
        <v>1</v>
      </c>
      <c r="K81" s="66">
        <v>1</v>
      </c>
    </row>
    <row r="82" spans="1:11" ht="46.5" thickTop="1" thickBot="1" x14ac:dyDescent="0.3">
      <c r="A82" s="69" t="s">
        <v>284</v>
      </c>
      <c r="B82" s="69" t="s">
        <v>275</v>
      </c>
      <c r="C82" s="69">
        <v>30</v>
      </c>
      <c r="D82" s="69">
        <v>92</v>
      </c>
      <c r="E82" s="69">
        <v>522</v>
      </c>
      <c r="F82" s="69" t="s">
        <v>19</v>
      </c>
      <c r="G82" s="69" t="s">
        <v>163</v>
      </c>
      <c r="H82" s="66">
        <v>109869049</v>
      </c>
      <c r="I82" s="66">
        <v>90000000</v>
      </c>
      <c r="J82" s="66">
        <v>1000</v>
      </c>
      <c r="K82" s="66">
        <v>890</v>
      </c>
    </row>
    <row r="83" spans="1:11" ht="46.5" thickTop="1" thickBot="1" x14ac:dyDescent="0.3">
      <c r="A83" s="69" t="s">
        <v>284</v>
      </c>
      <c r="B83" s="69" t="s">
        <v>275</v>
      </c>
      <c r="C83" s="69">
        <v>30</v>
      </c>
      <c r="D83" s="69">
        <v>92</v>
      </c>
      <c r="E83" s="69">
        <v>522</v>
      </c>
      <c r="F83" s="69" t="s">
        <v>19</v>
      </c>
      <c r="G83" s="69" t="s">
        <v>158</v>
      </c>
      <c r="H83" s="66">
        <v>180000000</v>
      </c>
      <c r="I83" s="66">
        <v>0</v>
      </c>
      <c r="J83" s="66">
        <v>1</v>
      </c>
      <c r="K83" s="66">
        <v>0</v>
      </c>
    </row>
    <row r="84" spans="1:11" ht="46.5" thickTop="1" thickBot="1" x14ac:dyDescent="0.3">
      <c r="A84" s="69" t="s">
        <v>284</v>
      </c>
      <c r="B84" s="69" t="s">
        <v>275</v>
      </c>
      <c r="C84" s="69">
        <v>30</v>
      </c>
      <c r="D84" s="69">
        <v>92</v>
      </c>
      <c r="E84" s="69">
        <v>522</v>
      </c>
      <c r="F84" s="69" t="s">
        <v>19</v>
      </c>
      <c r="G84" s="69" t="s">
        <v>177</v>
      </c>
      <c r="H84" s="66">
        <v>120000000</v>
      </c>
      <c r="I84" s="66">
        <v>119600000</v>
      </c>
      <c r="J84" s="66">
        <v>1</v>
      </c>
      <c r="K84" s="66">
        <v>1</v>
      </c>
    </row>
    <row r="85" spans="1:11" ht="31.5" thickTop="1" thickBot="1" x14ac:dyDescent="0.3">
      <c r="A85" s="69" t="s">
        <v>284</v>
      </c>
      <c r="B85" s="69" t="s">
        <v>275</v>
      </c>
      <c r="C85" s="69">
        <v>30</v>
      </c>
      <c r="D85" s="69">
        <v>92</v>
      </c>
      <c r="E85" s="69">
        <v>541</v>
      </c>
      <c r="F85" s="69" t="s">
        <v>136</v>
      </c>
      <c r="G85" s="69" t="s">
        <v>208</v>
      </c>
      <c r="H85" s="66">
        <v>50000000</v>
      </c>
      <c r="I85" s="66">
        <v>0</v>
      </c>
      <c r="J85" s="66">
        <v>50</v>
      </c>
      <c r="K85" s="66">
        <v>0</v>
      </c>
    </row>
    <row r="86" spans="1:11" ht="31.5" thickTop="1" thickBot="1" x14ac:dyDescent="0.3">
      <c r="A86" s="69" t="s">
        <v>284</v>
      </c>
      <c r="B86" s="69" t="s">
        <v>275</v>
      </c>
      <c r="C86" s="69">
        <v>30</v>
      </c>
      <c r="D86" s="69">
        <v>92</v>
      </c>
      <c r="E86" s="69">
        <v>541</v>
      </c>
      <c r="F86" s="69" t="s">
        <v>136</v>
      </c>
      <c r="G86" s="69" t="s">
        <v>172</v>
      </c>
      <c r="H86" s="66">
        <v>50000000</v>
      </c>
      <c r="I86" s="66">
        <v>47250000</v>
      </c>
      <c r="J86" s="66">
        <v>100</v>
      </c>
      <c r="K86" s="66">
        <v>95</v>
      </c>
    </row>
    <row r="87" spans="1:11" ht="31.5" thickTop="1" thickBot="1" x14ac:dyDescent="0.3">
      <c r="A87" s="69" t="s">
        <v>284</v>
      </c>
      <c r="B87" s="69" t="s">
        <v>275</v>
      </c>
      <c r="C87" s="69">
        <v>30</v>
      </c>
      <c r="D87" s="69">
        <v>92</v>
      </c>
      <c r="E87" s="69">
        <v>541</v>
      </c>
      <c r="F87" s="69" t="s">
        <v>136</v>
      </c>
      <c r="G87" s="69" t="s">
        <v>167</v>
      </c>
      <c r="H87" s="66">
        <v>50000000</v>
      </c>
      <c r="I87" s="66">
        <v>0</v>
      </c>
      <c r="J87" s="66">
        <v>100</v>
      </c>
      <c r="K87" s="66">
        <v>0</v>
      </c>
    </row>
    <row r="88" spans="1:11" ht="61.5" thickTop="1" thickBot="1" x14ac:dyDescent="0.3">
      <c r="A88" s="69" t="s">
        <v>284</v>
      </c>
      <c r="B88" s="69" t="s">
        <v>275</v>
      </c>
      <c r="C88" s="69">
        <v>30</v>
      </c>
      <c r="D88" s="69">
        <v>92</v>
      </c>
      <c r="E88" s="69">
        <v>543</v>
      </c>
      <c r="F88" s="69" t="s">
        <v>134</v>
      </c>
      <c r="G88" s="69" t="s">
        <v>209</v>
      </c>
      <c r="H88" s="66">
        <v>90000000</v>
      </c>
      <c r="I88" s="66">
        <v>42750000</v>
      </c>
      <c r="J88" s="66">
        <v>30</v>
      </c>
      <c r="K88" s="66">
        <v>14</v>
      </c>
    </row>
    <row r="89" spans="1:11" ht="16.5" thickTop="1" thickBot="1" x14ac:dyDescent="0.3">
      <c r="A89" s="69"/>
      <c r="B89" s="69"/>
      <c r="C89" s="69"/>
      <c r="D89" s="69"/>
      <c r="E89" s="69"/>
      <c r="F89" s="69"/>
      <c r="G89" s="69"/>
      <c r="H89" s="91">
        <f t="shared" ref="H89:K89" si="8">SUM(H79:H88)</f>
        <v>1009869049</v>
      </c>
      <c r="I89" s="91">
        <f t="shared" si="8"/>
        <v>583907045</v>
      </c>
      <c r="J89" s="91">
        <f t="shared" si="8"/>
        <v>1789</v>
      </c>
      <c r="K89" s="91">
        <f t="shared" si="8"/>
        <v>1006</v>
      </c>
    </row>
    <row r="90" spans="1:11" ht="31.5" thickTop="1" thickBot="1" x14ac:dyDescent="0.3">
      <c r="A90" s="69" t="s">
        <v>284</v>
      </c>
      <c r="B90" s="69" t="s">
        <v>276</v>
      </c>
      <c r="C90" s="69">
        <v>30</v>
      </c>
      <c r="D90" s="69">
        <v>92</v>
      </c>
      <c r="E90" s="69">
        <v>521</v>
      </c>
      <c r="F90" s="69" t="s">
        <v>132</v>
      </c>
      <c r="G90" s="69" t="s">
        <v>194</v>
      </c>
      <c r="H90" s="66">
        <v>971209069</v>
      </c>
      <c r="I90" s="66">
        <v>0</v>
      </c>
      <c r="J90" s="66">
        <v>4800</v>
      </c>
      <c r="K90" s="66">
        <v>0</v>
      </c>
    </row>
    <row r="91" spans="1:11" ht="46.5" thickTop="1" thickBot="1" x14ac:dyDescent="0.3">
      <c r="A91" s="69" t="s">
        <v>284</v>
      </c>
      <c r="B91" s="69" t="s">
        <v>276</v>
      </c>
      <c r="C91" s="69">
        <v>30</v>
      </c>
      <c r="D91" s="69">
        <v>92</v>
      </c>
      <c r="E91" s="69">
        <v>522</v>
      </c>
      <c r="F91" s="69" t="s">
        <v>19</v>
      </c>
      <c r="G91" s="69" t="s">
        <v>165</v>
      </c>
      <c r="H91" s="66">
        <v>2200000000</v>
      </c>
      <c r="I91" s="66">
        <v>1101716185</v>
      </c>
      <c r="J91" s="66">
        <v>14</v>
      </c>
      <c r="K91" s="66">
        <v>7</v>
      </c>
    </row>
    <row r="92" spans="1:11" ht="46.5" thickTop="1" thickBot="1" x14ac:dyDescent="0.3">
      <c r="A92" s="69" t="s">
        <v>284</v>
      </c>
      <c r="B92" s="69" t="s">
        <v>276</v>
      </c>
      <c r="C92" s="69">
        <v>30</v>
      </c>
      <c r="D92" s="69">
        <v>92</v>
      </c>
      <c r="E92" s="69">
        <v>522</v>
      </c>
      <c r="F92" s="69" t="s">
        <v>19</v>
      </c>
      <c r="G92" s="69" t="s">
        <v>162</v>
      </c>
      <c r="H92" s="66">
        <v>774973546</v>
      </c>
      <c r="I92" s="66">
        <v>479589925</v>
      </c>
      <c r="J92" s="66">
        <v>5</v>
      </c>
      <c r="K92" s="66">
        <v>3</v>
      </c>
    </row>
    <row r="93" spans="1:11" ht="46.5" thickTop="1" thickBot="1" x14ac:dyDescent="0.3">
      <c r="A93" s="69" t="s">
        <v>284</v>
      </c>
      <c r="B93" s="69" t="s">
        <v>276</v>
      </c>
      <c r="C93" s="69">
        <v>30</v>
      </c>
      <c r="D93" s="69">
        <v>92</v>
      </c>
      <c r="E93" s="69">
        <v>522</v>
      </c>
      <c r="F93" s="69" t="s">
        <v>19</v>
      </c>
      <c r="G93" s="69" t="s">
        <v>158</v>
      </c>
      <c r="H93" s="66">
        <v>1920189266</v>
      </c>
      <c r="I93" s="66">
        <v>1251316247</v>
      </c>
      <c r="J93" s="66">
        <v>2</v>
      </c>
      <c r="K93" s="66">
        <v>2</v>
      </c>
    </row>
    <row r="94" spans="1:11" ht="31.5" thickTop="1" thickBot="1" x14ac:dyDescent="0.3">
      <c r="A94" s="69" t="s">
        <v>284</v>
      </c>
      <c r="B94" s="69" t="s">
        <v>276</v>
      </c>
      <c r="C94" s="69">
        <v>30</v>
      </c>
      <c r="D94" s="69">
        <v>92</v>
      </c>
      <c r="E94" s="69">
        <v>541</v>
      </c>
      <c r="F94" s="69" t="s">
        <v>136</v>
      </c>
      <c r="G94" s="69" t="s">
        <v>166</v>
      </c>
      <c r="H94" s="66">
        <v>100000000</v>
      </c>
      <c r="I94" s="66">
        <v>0</v>
      </c>
      <c r="J94" s="66">
        <v>800</v>
      </c>
      <c r="K94" s="66">
        <v>0</v>
      </c>
    </row>
    <row r="95" spans="1:11" ht="31.5" thickTop="1" thickBot="1" x14ac:dyDescent="0.3">
      <c r="A95" s="69" t="s">
        <v>284</v>
      </c>
      <c r="B95" s="69" t="s">
        <v>276</v>
      </c>
      <c r="C95" s="69">
        <v>30</v>
      </c>
      <c r="D95" s="69">
        <v>92</v>
      </c>
      <c r="E95" s="69">
        <v>541</v>
      </c>
      <c r="F95" s="69" t="s">
        <v>136</v>
      </c>
      <c r="G95" s="69" t="s">
        <v>167</v>
      </c>
      <c r="H95" s="66">
        <v>100000000</v>
      </c>
      <c r="I95" s="66">
        <v>0</v>
      </c>
      <c r="J95" s="66">
        <v>800</v>
      </c>
      <c r="K95" s="66">
        <v>0</v>
      </c>
    </row>
    <row r="96" spans="1:11" ht="61.5" thickTop="1" thickBot="1" x14ac:dyDescent="0.3">
      <c r="A96" s="69" t="s">
        <v>284</v>
      </c>
      <c r="B96" s="69" t="s">
        <v>276</v>
      </c>
      <c r="C96" s="69">
        <v>30</v>
      </c>
      <c r="D96" s="69">
        <v>92</v>
      </c>
      <c r="E96" s="69">
        <v>543</v>
      </c>
      <c r="F96" s="69" t="s">
        <v>134</v>
      </c>
      <c r="G96" s="69" t="s">
        <v>209</v>
      </c>
      <c r="H96" s="66">
        <v>200000000</v>
      </c>
      <c r="I96" s="66">
        <v>0</v>
      </c>
      <c r="J96" s="66">
        <v>12</v>
      </c>
      <c r="K96" s="66">
        <v>0</v>
      </c>
    </row>
    <row r="97" spans="1:11" ht="16.5" thickTop="1" thickBot="1" x14ac:dyDescent="0.3">
      <c r="A97" s="69"/>
      <c r="B97" s="69"/>
      <c r="C97" s="69"/>
      <c r="D97" s="69"/>
      <c r="E97" s="69"/>
      <c r="F97" s="69"/>
      <c r="G97" s="69"/>
      <c r="H97" s="91">
        <f t="shared" ref="H97:K97" si="9">SUM(H90:H96)</f>
        <v>6266371881</v>
      </c>
      <c r="I97" s="91">
        <f t="shared" si="9"/>
        <v>2832622357</v>
      </c>
      <c r="J97" s="91">
        <f t="shared" si="9"/>
        <v>6433</v>
      </c>
      <c r="K97" s="91">
        <f t="shared" si="9"/>
        <v>12</v>
      </c>
    </row>
    <row r="98" spans="1:11" ht="46.5" thickTop="1" thickBot="1" x14ac:dyDescent="0.3">
      <c r="A98" s="69" t="s">
        <v>284</v>
      </c>
      <c r="B98" s="69" t="s">
        <v>277</v>
      </c>
      <c r="C98" s="69">
        <v>30</v>
      </c>
      <c r="D98" s="69">
        <v>92</v>
      </c>
      <c r="E98" s="69">
        <v>522</v>
      </c>
      <c r="F98" s="69" t="s">
        <v>19</v>
      </c>
      <c r="G98" s="69" t="s">
        <v>165</v>
      </c>
      <c r="H98" s="66">
        <v>395046100</v>
      </c>
      <c r="I98" s="66">
        <v>395046100</v>
      </c>
      <c r="J98" s="66">
        <v>3</v>
      </c>
      <c r="K98" s="66">
        <v>3</v>
      </c>
    </row>
    <row r="99" spans="1:11" ht="46.5" thickTop="1" thickBot="1" x14ac:dyDescent="0.3">
      <c r="A99" s="69" t="s">
        <v>284</v>
      </c>
      <c r="B99" s="69" t="s">
        <v>277</v>
      </c>
      <c r="C99" s="69">
        <v>30</v>
      </c>
      <c r="D99" s="69">
        <v>92</v>
      </c>
      <c r="E99" s="69">
        <v>522</v>
      </c>
      <c r="F99" s="69" t="s">
        <v>19</v>
      </c>
      <c r="G99" s="69" t="s">
        <v>161</v>
      </c>
      <c r="H99" s="66">
        <v>573175392</v>
      </c>
      <c r="I99" s="66">
        <v>559545224</v>
      </c>
      <c r="J99" s="66">
        <v>2</v>
      </c>
      <c r="K99" s="66">
        <v>2</v>
      </c>
    </row>
    <row r="100" spans="1:11" ht="46.5" thickTop="1" thickBot="1" x14ac:dyDescent="0.3">
      <c r="A100" s="69" t="s">
        <v>284</v>
      </c>
      <c r="B100" s="69" t="s">
        <v>277</v>
      </c>
      <c r="C100" s="69">
        <v>30</v>
      </c>
      <c r="D100" s="69">
        <v>92</v>
      </c>
      <c r="E100" s="69">
        <v>522</v>
      </c>
      <c r="F100" s="69" t="s">
        <v>19</v>
      </c>
      <c r="G100" s="69" t="s">
        <v>176</v>
      </c>
      <c r="H100" s="66">
        <v>130175171</v>
      </c>
      <c r="I100" s="66">
        <v>130175171</v>
      </c>
      <c r="J100" s="66">
        <v>2</v>
      </c>
      <c r="K100" s="66">
        <v>1</v>
      </c>
    </row>
    <row r="101" spans="1:11" ht="46.5" thickTop="1" thickBot="1" x14ac:dyDescent="0.3">
      <c r="A101" s="69" t="s">
        <v>284</v>
      </c>
      <c r="B101" s="69" t="s">
        <v>277</v>
      </c>
      <c r="C101" s="69">
        <v>30</v>
      </c>
      <c r="D101" s="69">
        <v>92</v>
      </c>
      <c r="E101" s="69">
        <v>522</v>
      </c>
      <c r="F101" s="69" t="s">
        <v>19</v>
      </c>
      <c r="G101" s="69" t="s">
        <v>163</v>
      </c>
      <c r="H101" s="66">
        <v>80200000</v>
      </c>
      <c r="I101" s="66">
        <v>0</v>
      </c>
      <c r="J101" s="66">
        <v>495</v>
      </c>
      <c r="K101" s="66">
        <v>1</v>
      </c>
    </row>
    <row r="102" spans="1:11" ht="46.5" thickTop="1" thickBot="1" x14ac:dyDescent="0.3">
      <c r="A102" s="69" t="s">
        <v>284</v>
      </c>
      <c r="B102" s="69" t="s">
        <v>277</v>
      </c>
      <c r="C102" s="69">
        <v>30</v>
      </c>
      <c r="D102" s="69">
        <v>92</v>
      </c>
      <c r="E102" s="69">
        <v>522</v>
      </c>
      <c r="F102" s="69" t="s">
        <v>19</v>
      </c>
      <c r="G102" s="69" t="s">
        <v>158</v>
      </c>
      <c r="H102" s="66">
        <v>784032373</v>
      </c>
      <c r="I102" s="66">
        <v>784032373</v>
      </c>
      <c r="J102" s="66">
        <v>4</v>
      </c>
      <c r="K102" s="66">
        <v>4</v>
      </c>
    </row>
    <row r="103" spans="1:11" ht="46.5" thickTop="1" thickBot="1" x14ac:dyDescent="0.3">
      <c r="A103" s="69" t="s">
        <v>284</v>
      </c>
      <c r="B103" s="69" t="s">
        <v>277</v>
      </c>
      <c r="C103" s="69">
        <v>30</v>
      </c>
      <c r="D103" s="69">
        <v>92</v>
      </c>
      <c r="E103" s="69">
        <v>522</v>
      </c>
      <c r="F103" s="69" t="s">
        <v>19</v>
      </c>
      <c r="G103" s="69" t="s">
        <v>177</v>
      </c>
      <c r="H103" s="66">
        <v>130175171</v>
      </c>
      <c r="I103" s="66">
        <v>0</v>
      </c>
      <c r="J103" s="66">
        <v>1</v>
      </c>
      <c r="K103" s="66">
        <v>0</v>
      </c>
    </row>
    <row r="104" spans="1:11" ht="16.5" thickTop="1" thickBot="1" x14ac:dyDescent="0.3">
      <c r="A104" s="69"/>
      <c r="B104" s="69"/>
      <c r="C104" s="69"/>
      <c r="D104" s="69"/>
      <c r="E104" s="69"/>
      <c r="F104" s="69"/>
      <c r="G104" s="69"/>
      <c r="H104" s="91">
        <f t="shared" ref="H104:K104" si="10">SUM(H98:H103)</f>
        <v>2092804207</v>
      </c>
      <c r="I104" s="91">
        <f t="shared" si="10"/>
        <v>1868798868</v>
      </c>
      <c r="J104" s="91">
        <f t="shared" si="10"/>
        <v>507</v>
      </c>
      <c r="K104" s="91">
        <f t="shared" si="10"/>
        <v>11</v>
      </c>
    </row>
    <row r="105" spans="1:11" ht="46.5" thickTop="1" thickBot="1" x14ac:dyDescent="0.3">
      <c r="A105" s="69" t="s">
        <v>284</v>
      </c>
      <c r="B105" s="69" t="s">
        <v>278</v>
      </c>
      <c r="C105" s="69">
        <v>30</v>
      </c>
      <c r="D105" s="69">
        <v>92</v>
      </c>
      <c r="E105" s="69">
        <v>522</v>
      </c>
      <c r="F105" s="69" t="s">
        <v>19</v>
      </c>
      <c r="G105" s="69" t="s">
        <v>162</v>
      </c>
      <c r="H105" s="66">
        <v>120109499</v>
      </c>
      <c r="I105" s="66">
        <v>120109499</v>
      </c>
      <c r="J105" s="66">
        <v>1</v>
      </c>
      <c r="K105" s="66">
        <v>1</v>
      </c>
    </row>
    <row r="106" spans="1:11" ht="46.5" thickTop="1" thickBot="1" x14ac:dyDescent="0.3">
      <c r="A106" s="69" t="s">
        <v>284</v>
      </c>
      <c r="B106" s="69" t="s">
        <v>278</v>
      </c>
      <c r="C106" s="69">
        <v>30</v>
      </c>
      <c r="D106" s="69">
        <v>92</v>
      </c>
      <c r="E106" s="69">
        <v>522</v>
      </c>
      <c r="F106" s="69" t="s">
        <v>19</v>
      </c>
      <c r="G106" s="69" t="s">
        <v>163</v>
      </c>
      <c r="H106" s="66">
        <v>179797657</v>
      </c>
      <c r="I106" s="66">
        <v>179797657</v>
      </c>
      <c r="J106" s="66">
        <v>218</v>
      </c>
      <c r="K106" s="66">
        <v>218</v>
      </c>
    </row>
    <row r="107" spans="1:11" ht="46.5" thickTop="1" thickBot="1" x14ac:dyDescent="0.3">
      <c r="A107" s="69" t="s">
        <v>284</v>
      </c>
      <c r="B107" s="69" t="s">
        <v>278</v>
      </c>
      <c r="C107" s="69">
        <v>30</v>
      </c>
      <c r="D107" s="69">
        <v>92</v>
      </c>
      <c r="E107" s="69">
        <v>522</v>
      </c>
      <c r="F107" s="69" t="s">
        <v>19</v>
      </c>
      <c r="G107" s="69" t="s">
        <v>158</v>
      </c>
      <c r="H107" s="66">
        <v>896210187</v>
      </c>
      <c r="I107" s="66">
        <v>684506574</v>
      </c>
      <c r="J107" s="66">
        <v>7</v>
      </c>
      <c r="K107" s="66">
        <v>5</v>
      </c>
    </row>
    <row r="108" spans="1:11" ht="16.5" thickTop="1" thickBot="1" x14ac:dyDescent="0.3">
      <c r="A108" s="69"/>
      <c r="B108" s="69"/>
      <c r="C108" s="69"/>
      <c r="D108" s="69"/>
      <c r="E108" s="69"/>
      <c r="F108" s="69"/>
      <c r="G108" s="69"/>
      <c r="H108" s="91">
        <f t="shared" ref="H108:K108" si="11">SUM(H105:H107)</f>
        <v>1196117343</v>
      </c>
      <c r="I108" s="91">
        <f t="shared" si="11"/>
        <v>984413730</v>
      </c>
      <c r="J108" s="91">
        <f t="shared" si="11"/>
        <v>226</v>
      </c>
      <c r="K108" s="91">
        <f t="shared" si="11"/>
        <v>224</v>
      </c>
    </row>
    <row r="109" spans="1:11" ht="31.5" thickTop="1" thickBot="1" x14ac:dyDescent="0.3">
      <c r="A109" s="69" t="s">
        <v>284</v>
      </c>
      <c r="B109" s="69" t="s">
        <v>279</v>
      </c>
      <c r="C109" s="69">
        <v>30</v>
      </c>
      <c r="D109" s="69">
        <v>92</v>
      </c>
      <c r="E109" s="69">
        <v>521</v>
      </c>
      <c r="F109" s="69" t="s">
        <v>132</v>
      </c>
      <c r="G109" s="69" t="s">
        <v>169</v>
      </c>
      <c r="H109" s="66">
        <v>250000000</v>
      </c>
      <c r="I109" s="66">
        <v>0</v>
      </c>
      <c r="J109" s="66">
        <v>38462</v>
      </c>
      <c r="K109" s="66">
        <v>0</v>
      </c>
    </row>
    <row r="110" spans="1:11" ht="46.5" thickTop="1" thickBot="1" x14ac:dyDescent="0.3">
      <c r="A110" s="69" t="s">
        <v>284</v>
      </c>
      <c r="B110" s="69" t="s">
        <v>279</v>
      </c>
      <c r="C110" s="69">
        <v>30</v>
      </c>
      <c r="D110" s="69">
        <v>92</v>
      </c>
      <c r="E110" s="69">
        <v>522</v>
      </c>
      <c r="F110" s="69" t="s">
        <v>19</v>
      </c>
      <c r="G110" s="69" t="s">
        <v>162</v>
      </c>
      <c r="H110" s="66">
        <v>127433925</v>
      </c>
      <c r="I110" s="66">
        <v>127433925</v>
      </c>
      <c r="J110" s="66">
        <v>1</v>
      </c>
      <c r="K110" s="66">
        <v>1</v>
      </c>
    </row>
    <row r="111" spans="1:11" ht="46.5" thickTop="1" thickBot="1" x14ac:dyDescent="0.3">
      <c r="A111" s="69" t="s">
        <v>284</v>
      </c>
      <c r="B111" s="69" t="s">
        <v>279</v>
      </c>
      <c r="C111" s="69">
        <v>30</v>
      </c>
      <c r="D111" s="69">
        <v>92</v>
      </c>
      <c r="E111" s="69">
        <v>522</v>
      </c>
      <c r="F111" s="69" t="s">
        <v>19</v>
      </c>
      <c r="G111" s="69" t="s">
        <v>163</v>
      </c>
      <c r="H111" s="66">
        <v>349212000</v>
      </c>
      <c r="I111" s="66">
        <v>349212000</v>
      </c>
      <c r="J111" s="66">
        <v>1521</v>
      </c>
      <c r="K111" s="66">
        <v>1521</v>
      </c>
    </row>
    <row r="112" spans="1:11" ht="46.5" thickTop="1" thickBot="1" x14ac:dyDescent="0.3">
      <c r="A112" s="69" t="s">
        <v>284</v>
      </c>
      <c r="B112" s="69" t="s">
        <v>279</v>
      </c>
      <c r="C112" s="69">
        <v>30</v>
      </c>
      <c r="D112" s="69">
        <v>92</v>
      </c>
      <c r="E112" s="69">
        <v>522</v>
      </c>
      <c r="F112" s="69" t="s">
        <v>19</v>
      </c>
      <c r="G112" s="69" t="s">
        <v>158</v>
      </c>
      <c r="H112" s="66">
        <v>340779961</v>
      </c>
      <c r="I112" s="66">
        <v>318791766</v>
      </c>
      <c r="J112" s="66">
        <v>4</v>
      </c>
      <c r="K112" s="66">
        <v>4</v>
      </c>
    </row>
    <row r="113" spans="1:11" ht="16.5" thickTop="1" thickBot="1" x14ac:dyDescent="0.3">
      <c r="A113" s="69"/>
      <c r="B113" s="69"/>
      <c r="C113" s="69"/>
      <c r="D113" s="69"/>
      <c r="E113" s="69"/>
      <c r="F113" s="69"/>
      <c r="G113" s="69"/>
      <c r="H113" s="91">
        <f t="shared" ref="H113:K113" si="12">SUM(H109:H112)</f>
        <v>1067425886</v>
      </c>
      <c r="I113" s="91">
        <f t="shared" si="12"/>
        <v>795437691</v>
      </c>
      <c r="J113" s="91">
        <f t="shared" si="12"/>
        <v>39988</v>
      </c>
      <c r="K113" s="91">
        <f t="shared" si="12"/>
        <v>1526</v>
      </c>
    </row>
    <row r="114" spans="1:11" ht="31.5" thickTop="1" thickBot="1" x14ac:dyDescent="0.3">
      <c r="A114" s="69" t="s">
        <v>284</v>
      </c>
      <c r="B114" s="69" t="s">
        <v>280</v>
      </c>
      <c r="C114" s="69">
        <v>30</v>
      </c>
      <c r="D114" s="69">
        <v>92</v>
      </c>
      <c r="E114" s="69">
        <v>521</v>
      </c>
      <c r="F114" s="69" t="s">
        <v>132</v>
      </c>
      <c r="G114" s="69" t="s">
        <v>169</v>
      </c>
      <c r="H114" s="66">
        <v>313974</v>
      </c>
      <c r="I114" s="66">
        <v>0</v>
      </c>
      <c r="J114" s="66">
        <v>4900</v>
      </c>
      <c r="K114" s="66">
        <v>0</v>
      </c>
    </row>
    <row r="115" spans="1:11" ht="31.5" thickTop="1" thickBot="1" x14ac:dyDescent="0.3">
      <c r="A115" s="69" t="s">
        <v>284</v>
      </c>
      <c r="B115" s="69" t="s">
        <v>280</v>
      </c>
      <c r="C115" s="69">
        <v>30</v>
      </c>
      <c r="D115" s="69">
        <v>92</v>
      </c>
      <c r="E115" s="69">
        <v>521</v>
      </c>
      <c r="F115" s="69" t="s">
        <v>132</v>
      </c>
      <c r="G115" s="69" t="s">
        <v>281</v>
      </c>
      <c r="H115" s="66">
        <v>501145000</v>
      </c>
      <c r="I115" s="66">
        <v>501145000</v>
      </c>
      <c r="J115" s="66">
        <v>3100</v>
      </c>
      <c r="K115" s="66">
        <v>3100</v>
      </c>
    </row>
    <row r="116" spans="1:11" ht="46.5" thickTop="1" thickBot="1" x14ac:dyDescent="0.3">
      <c r="A116" s="69" t="s">
        <v>284</v>
      </c>
      <c r="B116" s="69" t="s">
        <v>280</v>
      </c>
      <c r="C116" s="69">
        <v>30</v>
      </c>
      <c r="D116" s="69">
        <v>92</v>
      </c>
      <c r="E116" s="69">
        <v>522</v>
      </c>
      <c r="F116" s="69" t="s">
        <v>19</v>
      </c>
      <c r="G116" s="69" t="s">
        <v>161</v>
      </c>
      <c r="H116" s="66">
        <v>391330250</v>
      </c>
      <c r="I116" s="66">
        <v>391330250</v>
      </c>
      <c r="J116" s="66">
        <v>1100</v>
      </c>
      <c r="K116" s="66">
        <v>1100</v>
      </c>
    </row>
    <row r="117" spans="1:11" ht="46.5" thickTop="1" thickBot="1" x14ac:dyDescent="0.3">
      <c r="A117" s="69" t="s">
        <v>284</v>
      </c>
      <c r="B117" s="69" t="s">
        <v>280</v>
      </c>
      <c r="C117" s="69">
        <v>30</v>
      </c>
      <c r="D117" s="69">
        <v>92</v>
      </c>
      <c r="E117" s="69">
        <v>522</v>
      </c>
      <c r="F117" s="69" t="s">
        <v>19</v>
      </c>
      <c r="G117" s="69" t="s">
        <v>176</v>
      </c>
      <c r="H117" s="66">
        <v>165380250</v>
      </c>
      <c r="I117" s="66">
        <v>0</v>
      </c>
      <c r="J117" s="66">
        <v>2</v>
      </c>
      <c r="K117" s="66">
        <v>0</v>
      </c>
    </row>
    <row r="118" spans="1:11" ht="46.5" thickTop="1" thickBot="1" x14ac:dyDescent="0.3">
      <c r="A118" s="69" t="s">
        <v>284</v>
      </c>
      <c r="B118" s="69" t="s">
        <v>280</v>
      </c>
      <c r="C118" s="69">
        <v>30</v>
      </c>
      <c r="D118" s="69">
        <v>92</v>
      </c>
      <c r="E118" s="69">
        <v>522</v>
      </c>
      <c r="F118" s="69" t="s">
        <v>19</v>
      </c>
      <c r="G118" s="69" t="s">
        <v>158</v>
      </c>
      <c r="H118" s="66">
        <v>463360435</v>
      </c>
      <c r="I118" s="66">
        <v>210114360</v>
      </c>
      <c r="J118" s="66">
        <v>2</v>
      </c>
      <c r="K118" s="66">
        <v>1</v>
      </c>
    </row>
    <row r="119" spans="1:11" ht="31.5" thickTop="1" thickBot="1" x14ac:dyDescent="0.3">
      <c r="A119" s="69" t="s">
        <v>284</v>
      </c>
      <c r="B119" s="69" t="s">
        <v>280</v>
      </c>
      <c r="C119" s="69">
        <v>30</v>
      </c>
      <c r="D119" s="69">
        <v>92</v>
      </c>
      <c r="E119" s="69">
        <v>534</v>
      </c>
      <c r="F119" s="69" t="s">
        <v>133</v>
      </c>
      <c r="G119" s="69" t="s">
        <v>183</v>
      </c>
      <c r="H119" s="66">
        <v>50000000</v>
      </c>
      <c r="I119" s="66">
        <v>0</v>
      </c>
      <c r="J119" s="66">
        <v>2</v>
      </c>
      <c r="K119" s="66">
        <v>0</v>
      </c>
    </row>
    <row r="120" spans="1:11" ht="31.5" thickTop="1" thickBot="1" x14ac:dyDescent="0.3">
      <c r="A120" s="69" t="s">
        <v>284</v>
      </c>
      <c r="B120" s="69" t="s">
        <v>280</v>
      </c>
      <c r="C120" s="69">
        <v>30</v>
      </c>
      <c r="D120" s="69">
        <v>92</v>
      </c>
      <c r="E120" s="69">
        <v>541</v>
      </c>
      <c r="F120" s="69" t="s">
        <v>136</v>
      </c>
      <c r="G120" s="69" t="s">
        <v>190</v>
      </c>
      <c r="H120" s="66">
        <v>100000000</v>
      </c>
      <c r="I120" s="66">
        <v>0</v>
      </c>
      <c r="J120" s="66">
        <v>150</v>
      </c>
      <c r="K120" s="66">
        <v>0</v>
      </c>
    </row>
    <row r="121" spans="1:11" ht="16.5" thickTop="1" thickBot="1" x14ac:dyDescent="0.3">
      <c r="A121" s="69"/>
      <c r="B121" s="69"/>
      <c r="C121" s="69"/>
      <c r="D121" s="69"/>
      <c r="E121" s="69"/>
      <c r="F121" s="69"/>
      <c r="G121" s="69"/>
      <c r="H121" s="91">
        <f t="shared" ref="H121:K121" si="13">SUM(H114:H120)</f>
        <v>1671529909</v>
      </c>
      <c r="I121" s="91">
        <f t="shared" si="13"/>
        <v>1102589610</v>
      </c>
      <c r="J121" s="91">
        <f t="shared" si="13"/>
        <v>9256</v>
      </c>
      <c r="K121" s="91">
        <f t="shared" si="13"/>
        <v>4201</v>
      </c>
    </row>
    <row r="122" spans="1:11" ht="31.5" thickTop="1" thickBot="1" x14ac:dyDescent="0.3">
      <c r="A122" s="69" t="s">
        <v>284</v>
      </c>
      <c r="B122" s="69" t="s">
        <v>282</v>
      </c>
      <c r="C122" s="69">
        <v>30</v>
      </c>
      <c r="D122" s="69">
        <v>92</v>
      </c>
      <c r="E122" s="69">
        <v>521</v>
      </c>
      <c r="F122" s="69" t="s">
        <v>132</v>
      </c>
      <c r="G122" s="69" t="s">
        <v>194</v>
      </c>
      <c r="H122" s="66">
        <v>438529105</v>
      </c>
      <c r="I122" s="66">
        <v>0</v>
      </c>
      <c r="J122" s="66">
        <v>3800</v>
      </c>
      <c r="K122" s="66">
        <v>0</v>
      </c>
    </row>
    <row r="123" spans="1:11" ht="46.5" thickTop="1" thickBot="1" x14ac:dyDescent="0.3">
      <c r="A123" s="69" t="s">
        <v>284</v>
      </c>
      <c r="B123" s="69" t="s">
        <v>282</v>
      </c>
      <c r="C123" s="69">
        <v>30</v>
      </c>
      <c r="D123" s="69">
        <v>92</v>
      </c>
      <c r="E123" s="69">
        <v>522</v>
      </c>
      <c r="F123" s="69" t="s">
        <v>19</v>
      </c>
      <c r="G123" s="69" t="s">
        <v>161</v>
      </c>
      <c r="H123" s="66">
        <v>422691225</v>
      </c>
      <c r="I123" s="66">
        <v>0</v>
      </c>
      <c r="J123" s="66">
        <v>6</v>
      </c>
      <c r="K123" s="66">
        <v>0</v>
      </c>
    </row>
    <row r="124" spans="1:11" ht="46.5" thickTop="1" thickBot="1" x14ac:dyDescent="0.3">
      <c r="A124" s="69" t="s">
        <v>284</v>
      </c>
      <c r="B124" s="69" t="s">
        <v>282</v>
      </c>
      <c r="C124" s="69">
        <v>30</v>
      </c>
      <c r="D124" s="69">
        <v>92</v>
      </c>
      <c r="E124" s="69">
        <v>522</v>
      </c>
      <c r="F124" s="69" t="s">
        <v>19</v>
      </c>
      <c r="G124" s="69" t="s">
        <v>163</v>
      </c>
      <c r="H124" s="66">
        <v>303234354</v>
      </c>
      <c r="I124" s="66">
        <v>303234354</v>
      </c>
      <c r="J124" s="66">
        <v>160</v>
      </c>
      <c r="K124" s="66">
        <v>160</v>
      </c>
    </row>
    <row r="125" spans="1:11" ht="46.5" thickTop="1" thickBot="1" x14ac:dyDescent="0.3">
      <c r="A125" s="69" t="s">
        <v>284</v>
      </c>
      <c r="B125" s="69" t="s">
        <v>282</v>
      </c>
      <c r="C125" s="69">
        <v>30</v>
      </c>
      <c r="D125" s="69">
        <v>92</v>
      </c>
      <c r="E125" s="69">
        <v>522</v>
      </c>
      <c r="F125" s="69" t="s">
        <v>19</v>
      </c>
      <c r="G125" s="69" t="s">
        <v>158</v>
      </c>
      <c r="H125" s="66">
        <v>366266800</v>
      </c>
      <c r="I125" s="66">
        <v>366266800</v>
      </c>
      <c r="J125" s="66">
        <v>4</v>
      </c>
      <c r="K125" s="66">
        <v>4</v>
      </c>
    </row>
    <row r="126" spans="1:11" ht="31.5" thickTop="1" thickBot="1" x14ac:dyDescent="0.3">
      <c r="A126" s="69" t="s">
        <v>284</v>
      </c>
      <c r="B126" s="69" t="s">
        <v>282</v>
      </c>
      <c r="C126" s="69">
        <v>30</v>
      </c>
      <c r="D126" s="69">
        <v>92</v>
      </c>
      <c r="E126" s="69">
        <v>534</v>
      </c>
      <c r="F126" s="69" t="s">
        <v>133</v>
      </c>
      <c r="G126" s="69" t="s">
        <v>183</v>
      </c>
      <c r="H126" s="66">
        <v>50000000</v>
      </c>
      <c r="I126" s="66">
        <v>0</v>
      </c>
      <c r="J126" s="66">
        <v>2</v>
      </c>
      <c r="K126" s="66">
        <v>0</v>
      </c>
    </row>
    <row r="127" spans="1:11" ht="31.5" thickTop="1" thickBot="1" x14ac:dyDescent="0.3">
      <c r="A127" s="69" t="s">
        <v>284</v>
      </c>
      <c r="B127" s="69" t="s">
        <v>282</v>
      </c>
      <c r="C127" s="69">
        <v>30</v>
      </c>
      <c r="D127" s="69">
        <v>92</v>
      </c>
      <c r="E127" s="69">
        <v>541</v>
      </c>
      <c r="F127" s="69" t="s">
        <v>136</v>
      </c>
      <c r="G127" s="69" t="s">
        <v>190</v>
      </c>
      <c r="H127" s="66">
        <v>180000000</v>
      </c>
      <c r="I127" s="66">
        <v>0</v>
      </c>
      <c r="J127" s="66">
        <v>150</v>
      </c>
      <c r="K127" s="66">
        <v>0</v>
      </c>
    </row>
    <row r="128" spans="1:11" ht="16.5" thickTop="1" thickBot="1" x14ac:dyDescent="0.3">
      <c r="A128" s="69"/>
      <c r="B128" s="69"/>
      <c r="C128" s="69"/>
      <c r="D128" s="69"/>
      <c r="E128" s="69"/>
      <c r="F128" s="69"/>
      <c r="G128" s="69"/>
      <c r="H128" s="91">
        <f t="shared" ref="H128:K128" si="14">SUM(H122:H127)</f>
        <v>1760721484</v>
      </c>
      <c r="I128" s="91">
        <f t="shared" si="14"/>
        <v>669501154</v>
      </c>
      <c r="J128" s="91">
        <f t="shared" si="14"/>
        <v>4122</v>
      </c>
      <c r="K128" s="91">
        <f t="shared" si="14"/>
        <v>164</v>
      </c>
    </row>
    <row r="129" spans="1:11" ht="46.5" thickTop="1" thickBot="1" x14ac:dyDescent="0.3">
      <c r="A129" s="69" t="s">
        <v>284</v>
      </c>
      <c r="B129" s="69" t="s">
        <v>283</v>
      </c>
      <c r="C129" s="69">
        <v>30</v>
      </c>
      <c r="D129" s="69">
        <v>92</v>
      </c>
      <c r="E129" s="69">
        <v>522</v>
      </c>
      <c r="F129" s="69" t="s">
        <v>19</v>
      </c>
      <c r="G129" s="69" t="s">
        <v>161</v>
      </c>
      <c r="H129" s="66">
        <v>1204378233</v>
      </c>
      <c r="I129" s="66">
        <v>0</v>
      </c>
      <c r="J129" s="66">
        <v>20</v>
      </c>
      <c r="K129" s="66">
        <v>0</v>
      </c>
    </row>
    <row r="130" spans="1:11" ht="31.5" thickTop="1" thickBot="1" x14ac:dyDescent="0.3">
      <c r="A130" s="69" t="s">
        <v>284</v>
      </c>
      <c r="B130" s="69" t="s">
        <v>283</v>
      </c>
      <c r="C130" s="69">
        <v>30</v>
      </c>
      <c r="D130" s="69">
        <v>92</v>
      </c>
      <c r="E130" s="69">
        <v>541</v>
      </c>
      <c r="F130" s="69" t="s">
        <v>136</v>
      </c>
      <c r="G130" s="69" t="s">
        <v>214</v>
      </c>
      <c r="H130" s="66">
        <v>607425795</v>
      </c>
      <c r="I130" s="66">
        <v>0</v>
      </c>
      <c r="J130" s="66">
        <v>400</v>
      </c>
      <c r="K130" s="66">
        <v>0</v>
      </c>
    </row>
    <row r="131" spans="1:11" ht="16.5" thickTop="1" thickBot="1" x14ac:dyDescent="0.3">
      <c r="A131" s="69"/>
      <c r="B131" s="69"/>
      <c r="C131" s="69"/>
      <c r="D131" s="69"/>
      <c r="E131" s="69"/>
      <c r="F131" s="69"/>
      <c r="G131" s="69"/>
      <c r="H131" s="91">
        <f t="shared" ref="H131:K131" si="15">SUM(H129:H130)</f>
        <v>1811804028</v>
      </c>
      <c r="I131" s="91">
        <f t="shared" si="15"/>
        <v>0</v>
      </c>
      <c r="J131" s="91">
        <f t="shared" si="15"/>
        <v>420</v>
      </c>
      <c r="K131" s="91">
        <f t="shared" si="15"/>
        <v>0</v>
      </c>
    </row>
    <row r="132" spans="1:11" ht="16.5" thickTop="1" thickBot="1" x14ac:dyDescent="0.3">
      <c r="A132" s="73"/>
      <c r="B132" s="73"/>
      <c r="C132" s="73"/>
      <c r="D132" s="73"/>
      <c r="E132" s="73"/>
      <c r="F132" s="73"/>
      <c r="G132" s="73"/>
      <c r="H132" s="106"/>
      <c r="I132" s="106"/>
      <c r="J132" s="106"/>
      <c r="K132" s="106"/>
    </row>
    <row r="133" spans="1:11" ht="16.5" thickTop="1" thickBot="1" x14ac:dyDescent="0.3">
      <c r="A133" s="73"/>
      <c r="B133" s="73"/>
      <c r="C133" s="73"/>
      <c r="D133" s="73"/>
      <c r="E133" s="73"/>
      <c r="F133" s="73"/>
      <c r="G133" s="73"/>
      <c r="H133" s="106"/>
      <c r="I133" s="106"/>
      <c r="J133" s="106"/>
      <c r="K133" s="106"/>
    </row>
    <row r="134" spans="1:11" ht="16.5" thickTop="1" thickBot="1" x14ac:dyDescent="0.3">
      <c r="A134" s="73"/>
      <c r="B134" s="73"/>
      <c r="C134" s="73"/>
      <c r="D134" s="73"/>
      <c r="E134" s="73"/>
      <c r="F134" s="73"/>
      <c r="G134" s="73"/>
      <c r="H134" s="106"/>
      <c r="I134" s="106"/>
      <c r="J134" s="106"/>
      <c r="K134" s="106"/>
    </row>
    <row r="135" spans="1:11" ht="16.5" thickTop="1" thickBot="1" x14ac:dyDescent="0.3">
      <c r="A135" s="73"/>
      <c r="B135" s="73"/>
      <c r="C135" s="73"/>
      <c r="D135" s="73"/>
      <c r="E135" s="73"/>
      <c r="F135" s="73"/>
      <c r="G135" s="73"/>
      <c r="H135" s="106"/>
      <c r="I135" s="106"/>
      <c r="J135" s="106"/>
      <c r="K135" s="106"/>
    </row>
    <row r="136" spans="1:11" ht="16.5" thickTop="1" thickBot="1" x14ac:dyDescent="0.3">
      <c r="A136" s="73"/>
      <c r="B136" s="73"/>
      <c r="C136" s="73"/>
      <c r="D136" s="73"/>
      <c r="E136" s="73"/>
      <c r="F136" s="73"/>
      <c r="G136" s="73"/>
      <c r="H136" s="106"/>
      <c r="I136" s="106"/>
      <c r="J136" s="106"/>
      <c r="K136" s="106"/>
    </row>
    <row r="137" spans="1:11" ht="16.5" thickTop="1" thickBot="1" x14ac:dyDescent="0.3">
      <c r="A137" s="73"/>
      <c r="B137" s="73"/>
      <c r="C137" s="73"/>
      <c r="D137" s="73"/>
      <c r="E137" s="73"/>
      <c r="F137" s="73"/>
      <c r="G137" s="73"/>
      <c r="H137" s="106"/>
      <c r="I137" s="106"/>
      <c r="J137" s="106"/>
      <c r="K137" s="106"/>
    </row>
    <row r="138" spans="1:11" ht="16.5" thickTop="1" thickBot="1" x14ac:dyDescent="0.3">
      <c r="A138" s="73"/>
      <c r="B138" s="73"/>
      <c r="C138" s="73"/>
      <c r="D138" s="73"/>
      <c r="E138" s="73"/>
      <c r="F138" s="73"/>
      <c r="G138" s="73"/>
      <c r="H138" s="106"/>
      <c r="I138" s="106"/>
      <c r="J138" s="106"/>
      <c r="K138" s="106"/>
    </row>
    <row r="139" spans="1:11" ht="16.5" thickTop="1" thickBot="1" x14ac:dyDescent="0.3">
      <c r="A139" s="73"/>
      <c r="B139" s="73"/>
      <c r="C139" s="73"/>
      <c r="D139" s="73"/>
      <c r="E139" s="73"/>
      <c r="F139" s="73"/>
      <c r="G139" s="73"/>
      <c r="H139" s="106"/>
      <c r="I139" s="106"/>
      <c r="J139" s="106"/>
      <c r="K139" s="106"/>
    </row>
    <row r="140" spans="1:11" ht="16.5" thickTop="1" thickBot="1" x14ac:dyDescent="0.3">
      <c r="A140" s="73"/>
      <c r="B140" s="73"/>
      <c r="C140" s="73"/>
      <c r="D140" s="73"/>
      <c r="E140" s="73"/>
      <c r="F140" s="73"/>
      <c r="G140" s="73"/>
      <c r="H140" s="106"/>
      <c r="I140" s="106"/>
      <c r="J140" s="106"/>
      <c r="K140" s="106"/>
    </row>
    <row r="141" spans="1:11" ht="16.5" thickTop="1" thickBot="1" x14ac:dyDescent="0.3">
      <c r="A141" s="73"/>
      <c r="B141" s="73"/>
      <c r="C141" s="73"/>
      <c r="D141" s="73"/>
      <c r="E141" s="73"/>
      <c r="F141" s="73"/>
      <c r="G141" s="73"/>
      <c r="H141" s="106"/>
      <c r="I141" s="106"/>
      <c r="J141" s="106"/>
      <c r="K141" s="106"/>
    </row>
    <row r="142" spans="1:11" ht="16.5" thickTop="1" thickBot="1" x14ac:dyDescent="0.3">
      <c r="A142" s="73"/>
      <c r="B142" s="73"/>
      <c r="C142" s="73"/>
      <c r="D142" s="73"/>
      <c r="E142" s="73"/>
      <c r="F142" s="73"/>
      <c r="G142" s="73"/>
      <c r="H142" s="106"/>
      <c r="I142" s="106"/>
      <c r="J142" s="106"/>
      <c r="K142" s="106"/>
    </row>
    <row r="143" spans="1:11" ht="16.5" thickTop="1" thickBot="1" x14ac:dyDescent="0.3">
      <c r="A143" s="73"/>
      <c r="B143" s="73"/>
      <c r="C143" s="73"/>
      <c r="D143" s="73"/>
      <c r="E143" s="73"/>
      <c r="F143" s="73"/>
      <c r="G143" s="73"/>
      <c r="H143" s="106"/>
      <c r="I143" s="106"/>
      <c r="J143" s="106"/>
      <c r="K143" s="106"/>
    </row>
    <row r="144" spans="1:11" ht="16.5" thickTop="1" thickBot="1" x14ac:dyDescent="0.3">
      <c r="A144" s="73"/>
      <c r="B144" s="73"/>
      <c r="C144" s="73"/>
      <c r="D144" s="73"/>
      <c r="E144" s="73"/>
      <c r="F144" s="73"/>
      <c r="G144" s="73"/>
      <c r="H144" s="106"/>
      <c r="I144" s="106"/>
      <c r="J144" s="106"/>
      <c r="K144" s="106"/>
    </row>
    <row r="145" spans="1:11" ht="16.5" thickTop="1" thickBot="1" x14ac:dyDescent="0.3">
      <c r="A145" s="73"/>
      <c r="B145" s="73"/>
      <c r="C145" s="73"/>
      <c r="D145" s="73"/>
      <c r="E145" s="73"/>
      <c r="F145" s="73"/>
      <c r="G145" s="73"/>
      <c r="H145" s="106"/>
      <c r="I145" s="106"/>
      <c r="J145" s="106"/>
      <c r="K145" s="106"/>
    </row>
    <row r="146" spans="1:11" ht="16.5" thickTop="1" thickBot="1" x14ac:dyDescent="0.3">
      <c r="A146" s="73"/>
      <c r="B146" s="73"/>
      <c r="C146" s="73"/>
      <c r="D146" s="73"/>
      <c r="E146" s="73"/>
      <c r="F146" s="73"/>
      <c r="G146" s="73"/>
      <c r="H146" s="106"/>
      <c r="I146" s="106"/>
      <c r="J146" s="106"/>
      <c r="K146" s="106"/>
    </row>
    <row r="147" spans="1:11" ht="16.5" thickTop="1" thickBot="1" x14ac:dyDescent="0.3">
      <c r="A147" s="73"/>
      <c r="B147" s="73"/>
      <c r="C147" s="73"/>
      <c r="D147" s="73"/>
      <c r="E147" s="73"/>
      <c r="F147" s="73"/>
      <c r="G147" s="73"/>
      <c r="H147" s="106"/>
      <c r="I147" s="106"/>
      <c r="J147" s="106"/>
      <c r="K147" s="106"/>
    </row>
    <row r="148" spans="1:11" ht="16.5" thickTop="1" thickBot="1" x14ac:dyDescent="0.3">
      <c r="A148" s="73"/>
      <c r="B148" s="73"/>
      <c r="C148" s="73"/>
      <c r="D148" s="73"/>
      <c r="E148" s="73"/>
      <c r="F148" s="73"/>
      <c r="G148" s="73"/>
      <c r="H148" s="106"/>
      <c r="I148" s="106"/>
      <c r="J148" s="106"/>
      <c r="K148" s="106"/>
    </row>
    <row r="149" spans="1:11" ht="16.5" thickTop="1" thickBot="1" x14ac:dyDescent="0.3">
      <c r="A149" s="73"/>
      <c r="B149" s="73"/>
      <c r="C149" s="73"/>
      <c r="D149" s="73"/>
      <c r="E149" s="73"/>
      <c r="F149" s="73"/>
      <c r="G149" s="73"/>
      <c r="H149" s="106"/>
      <c r="I149" s="106"/>
      <c r="J149" s="106"/>
      <c r="K149" s="106"/>
    </row>
    <row r="150" spans="1:11" ht="16.5" thickTop="1" thickBot="1" x14ac:dyDescent="0.3">
      <c r="A150" s="73"/>
      <c r="B150" s="73"/>
      <c r="C150" s="73"/>
      <c r="D150" s="73"/>
      <c r="E150" s="73"/>
      <c r="F150" s="73"/>
      <c r="G150" s="73"/>
      <c r="H150" s="106"/>
      <c r="I150" s="106"/>
      <c r="J150" s="106"/>
      <c r="K150" s="106"/>
    </row>
    <row r="151" spans="1:11" ht="16.5" thickTop="1" thickBot="1" x14ac:dyDescent="0.3">
      <c r="A151" s="73"/>
      <c r="B151" s="73"/>
      <c r="C151" s="73"/>
      <c r="D151" s="73"/>
      <c r="E151" s="73"/>
      <c r="F151" s="73"/>
      <c r="G151" s="73"/>
      <c r="H151" s="106"/>
      <c r="I151" s="106"/>
      <c r="J151" s="106"/>
      <c r="K151" s="106"/>
    </row>
    <row r="152" spans="1:11" ht="16.5" thickTop="1" thickBot="1" x14ac:dyDescent="0.3">
      <c r="A152" s="73"/>
      <c r="B152" s="73"/>
      <c r="C152" s="73"/>
      <c r="D152" s="73"/>
      <c r="E152" s="73"/>
      <c r="F152" s="73"/>
      <c r="G152" s="73"/>
      <c r="H152" s="106"/>
      <c r="I152" s="106"/>
      <c r="J152" s="106"/>
      <c r="K152" s="106"/>
    </row>
    <row r="153" spans="1:11" ht="16.5" thickTop="1" thickBot="1" x14ac:dyDescent="0.3">
      <c r="A153" s="73"/>
      <c r="B153" s="73"/>
      <c r="C153" s="73"/>
      <c r="D153" s="73"/>
      <c r="E153" s="73"/>
      <c r="F153" s="73"/>
      <c r="G153" s="73"/>
      <c r="H153" s="90"/>
      <c r="I153" s="90"/>
      <c r="J153" s="90"/>
      <c r="K153" s="90"/>
    </row>
    <row r="154" spans="1:11" ht="16.5" thickTop="1" thickBot="1" x14ac:dyDescent="0.3">
      <c r="A154" s="73"/>
      <c r="B154" s="73"/>
      <c r="C154" s="73"/>
      <c r="D154" s="73"/>
      <c r="E154" s="73"/>
      <c r="F154" s="73"/>
      <c r="G154" s="73"/>
      <c r="H154" s="90"/>
      <c r="I154" s="90"/>
      <c r="J154" s="90"/>
      <c r="K154" s="90"/>
    </row>
    <row r="155" spans="1:11" ht="16.5" thickTop="1" thickBot="1" x14ac:dyDescent="0.3">
      <c r="A155" s="73"/>
      <c r="B155" s="73"/>
      <c r="C155" s="73"/>
      <c r="D155" s="73"/>
      <c r="E155" s="73"/>
      <c r="F155" s="73"/>
      <c r="G155" s="73"/>
      <c r="H155" s="90"/>
      <c r="I155" s="90"/>
      <c r="J155" s="90"/>
      <c r="K155" s="90"/>
    </row>
    <row r="156" spans="1:11" ht="16.5" thickTop="1" thickBot="1" x14ac:dyDescent="0.3">
      <c r="A156" s="73"/>
      <c r="B156" s="73"/>
      <c r="C156" s="73"/>
      <c r="D156" s="73"/>
      <c r="E156" s="73"/>
      <c r="F156" s="73"/>
      <c r="G156" s="73"/>
      <c r="H156" s="90"/>
      <c r="I156" s="90"/>
      <c r="J156" s="90"/>
      <c r="K156" s="90"/>
    </row>
    <row r="157" spans="1:11" ht="16.5" thickTop="1" thickBot="1" x14ac:dyDescent="0.3">
      <c r="A157" s="73"/>
      <c r="B157" s="73"/>
      <c r="C157" s="73"/>
      <c r="D157" s="73"/>
      <c r="E157" s="73"/>
      <c r="F157" s="73"/>
      <c r="G157" s="73"/>
      <c r="H157" s="90"/>
      <c r="I157" s="90"/>
      <c r="J157" s="90"/>
      <c r="K157" s="90"/>
    </row>
    <row r="158" spans="1:11" ht="16.5" thickTop="1" thickBot="1" x14ac:dyDescent="0.3">
      <c r="A158" s="73"/>
      <c r="B158" s="73"/>
      <c r="C158" s="73"/>
      <c r="D158" s="73"/>
      <c r="E158" s="73"/>
      <c r="F158" s="73"/>
      <c r="G158" s="73"/>
      <c r="H158" s="90"/>
      <c r="I158" s="90"/>
      <c r="J158" s="90"/>
      <c r="K158" s="90"/>
    </row>
    <row r="159" spans="1:11" ht="16.5" thickTop="1" thickBot="1" x14ac:dyDescent="0.3">
      <c r="A159" s="73"/>
      <c r="B159" s="73"/>
      <c r="C159" s="73"/>
      <c r="D159" s="73"/>
      <c r="E159" s="73"/>
      <c r="F159" s="73"/>
      <c r="G159" s="73"/>
      <c r="H159" s="90"/>
      <c r="I159" s="90"/>
      <c r="J159" s="90"/>
      <c r="K159" s="90"/>
    </row>
    <row r="160" spans="1:11" ht="16.5" thickTop="1" thickBot="1" x14ac:dyDescent="0.3">
      <c r="A160" s="73"/>
      <c r="B160" s="73"/>
      <c r="C160" s="73"/>
      <c r="D160" s="73"/>
      <c r="E160" s="73"/>
      <c r="F160" s="73"/>
      <c r="G160" s="73"/>
      <c r="H160" s="90"/>
      <c r="I160" s="90"/>
      <c r="J160" s="90"/>
      <c r="K160" s="90"/>
    </row>
    <row r="161" spans="1:11" ht="16.5" thickTop="1" thickBot="1" x14ac:dyDescent="0.3">
      <c r="A161" s="73"/>
      <c r="B161" s="73"/>
      <c r="C161" s="73"/>
      <c r="D161" s="73"/>
      <c r="E161" s="73"/>
      <c r="F161" s="73"/>
      <c r="G161" s="73"/>
      <c r="H161" s="90"/>
      <c r="I161" s="90"/>
      <c r="J161" s="90"/>
      <c r="K161" s="90"/>
    </row>
    <row r="162" spans="1:11" ht="16.5" thickTop="1" thickBot="1" x14ac:dyDescent="0.3">
      <c r="A162" s="73"/>
      <c r="B162" s="73"/>
      <c r="C162" s="73"/>
      <c r="D162" s="73"/>
      <c r="E162" s="73"/>
      <c r="F162" s="73"/>
      <c r="G162" s="73"/>
      <c r="H162" s="90"/>
      <c r="I162" s="90"/>
      <c r="J162" s="90"/>
      <c r="K162" s="90"/>
    </row>
    <row r="163" spans="1:11" ht="16.5" thickTop="1" thickBot="1" x14ac:dyDescent="0.3">
      <c r="A163" s="73"/>
      <c r="B163" s="73"/>
      <c r="C163" s="73"/>
      <c r="D163" s="73"/>
      <c r="E163" s="73"/>
      <c r="F163" s="73"/>
      <c r="G163" s="73"/>
      <c r="H163" s="90"/>
      <c r="I163" s="90"/>
      <c r="J163" s="90"/>
      <c r="K163" s="90"/>
    </row>
    <row r="164" spans="1:11" ht="16.5" thickTop="1" thickBot="1" x14ac:dyDescent="0.3">
      <c r="A164" s="73"/>
      <c r="B164" s="73"/>
      <c r="C164" s="73"/>
      <c r="D164" s="73"/>
      <c r="E164" s="73"/>
      <c r="F164" s="73"/>
      <c r="G164" s="73"/>
      <c r="H164" s="90"/>
      <c r="I164" s="90"/>
      <c r="J164" s="90"/>
      <c r="K164" s="90"/>
    </row>
    <row r="165" spans="1:11" ht="16.5" thickTop="1" thickBot="1" x14ac:dyDescent="0.3">
      <c r="A165" s="73"/>
      <c r="B165" s="73"/>
      <c r="C165" s="73"/>
      <c r="D165" s="73"/>
      <c r="E165" s="73"/>
      <c r="F165" s="73"/>
      <c r="G165" s="73"/>
      <c r="H165" s="90"/>
      <c r="I165" s="90"/>
      <c r="J165" s="90"/>
      <c r="K165" s="90"/>
    </row>
    <row r="166" spans="1:11" ht="16.5" thickTop="1" thickBot="1" x14ac:dyDescent="0.3">
      <c r="A166" s="73"/>
      <c r="B166" s="73"/>
      <c r="C166" s="73"/>
      <c r="D166" s="73"/>
      <c r="E166" s="73"/>
      <c r="F166" s="73"/>
      <c r="G166" s="73"/>
      <c r="H166" s="90"/>
      <c r="I166" s="90"/>
      <c r="J166" s="90"/>
      <c r="K166" s="90"/>
    </row>
    <row r="167" spans="1:11" ht="16.5" thickTop="1" thickBot="1" x14ac:dyDescent="0.3">
      <c r="A167" s="73"/>
      <c r="B167" s="73"/>
      <c r="C167" s="73"/>
      <c r="D167" s="73"/>
      <c r="E167" s="73"/>
      <c r="F167" s="73"/>
      <c r="G167" s="73"/>
      <c r="H167" s="90"/>
      <c r="I167" s="90"/>
      <c r="J167" s="90"/>
      <c r="K167" s="90"/>
    </row>
    <row r="168" spans="1:11" ht="16.5" thickTop="1" thickBot="1" x14ac:dyDescent="0.3">
      <c r="A168" s="73"/>
      <c r="B168" s="73"/>
      <c r="C168" s="73"/>
      <c r="D168" s="73"/>
      <c r="E168" s="73"/>
      <c r="F168" s="73"/>
      <c r="G168" s="73"/>
      <c r="H168" s="90"/>
      <c r="I168" s="90"/>
      <c r="J168" s="90"/>
      <c r="K168" s="90"/>
    </row>
    <row r="169" spans="1:11" ht="16.5" thickTop="1" thickBot="1" x14ac:dyDescent="0.3">
      <c r="A169" s="73"/>
      <c r="B169" s="73"/>
      <c r="C169" s="73"/>
      <c r="D169" s="73"/>
      <c r="E169" s="73"/>
      <c r="F169" s="73"/>
      <c r="G169" s="73"/>
      <c r="H169" s="90"/>
      <c r="I169" s="90"/>
      <c r="J169" s="90"/>
      <c r="K169" s="90"/>
    </row>
    <row r="170" spans="1:11" ht="16.5" thickTop="1" thickBot="1" x14ac:dyDescent="0.3">
      <c r="A170" s="73"/>
      <c r="B170" s="73"/>
      <c r="C170" s="73"/>
      <c r="D170" s="73"/>
      <c r="E170" s="73"/>
      <c r="F170" s="73"/>
      <c r="G170" s="73"/>
      <c r="H170" s="90"/>
      <c r="I170" s="90"/>
      <c r="J170" s="90"/>
      <c r="K170" s="90"/>
    </row>
    <row r="171" spans="1:11" ht="16.5" thickTop="1" thickBot="1" x14ac:dyDescent="0.3">
      <c r="A171" s="73"/>
      <c r="B171" s="73"/>
      <c r="C171" s="73"/>
      <c r="D171" s="73"/>
      <c r="E171" s="73"/>
      <c r="F171" s="73"/>
      <c r="G171" s="73"/>
      <c r="H171" s="90"/>
      <c r="I171" s="90"/>
      <c r="J171" s="90"/>
      <c r="K171" s="90"/>
    </row>
    <row r="172" spans="1:11" ht="16.5" thickTop="1" thickBot="1" x14ac:dyDescent="0.3">
      <c r="A172" s="73"/>
      <c r="B172" s="73"/>
      <c r="C172" s="73"/>
      <c r="D172" s="73"/>
      <c r="E172" s="73"/>
      <c r="F172" s="73"/>
      <c r="G172" s="73"/>
      <c r="H172" s="90"/>
      <c r="I172" s="90"/>
      <c r="J172" s="90"/>
      <c r="K172" s="90"/>
    </row>
    <row r="173" spans="1:11" ht="16.5" thickTop="1" thickBot="1" x14ac:dyDescent="0.3">
      <c r="A173" s="73"/>
      <c r="B173" s="73"/>
      <c r="C173" s="73"/>
      <c r="D173" s="73"/>
      <c r="E173" s="73"/>
      <c r="F173" s="73"/>
      <c r="G173" s="73"/>
      <c r="H173" s="90"/>
      <c r="I173" s="90"/>
      <c r="J173" s="90"/>
      <c r="K173" s="90"/>
    </row>
    <row r="174" spans="1:11" ht="16.5" thickTop="1" thickBot="1" x14ac:dyDescent="0.3">
      <c r="A174" s="73"/>
      <c r="B174" s="73"/>
      <c r="C174" s="73"/>
      <c r="D174" s="73"/>
      <c r="E174" s="73"/>
      <c r="F174" s="73"/>
      <c r="G174" s="73"/>
      <c r="H174" s="90"/>
      <c r="I174" s="90"/>
      <c r="J174" s="90"/>
      <c r="K174" s="90"/>
    </row>
    <row r="175" spans="1:11" ht="16.5" thickTop="1" thickBot="1" x14ac:dyDescent="0.3">
      <c r="A175" s="73"/>
      <c r="B175" s="73"/>
      <c r="C175" s="73"/>
      <c r="D175" s="73"/>
      <c r="E175" s="73"/>
      <c r="F175" s="73"/>
      <c r="G175" s="73"/>
      <c r="H175" s="90"/>
      <c r="I175" s="90"/>
      <c r="J175" s="90"/>
      <c r="K175" s="90"/>
    </row>
    <row r="176" spans="1:11" ht="16.5" thickTop="1" thickBot="1" x14ac:dyDescent="0.3">
      <c r="A176" s="73"/>
      <c r="B176" s="73"/>
      <c r="C176" s="73"/>
      <c r="D176" s="73"/>
      <c r="E176" s="73"/>
      <c r="F176" s="73"/>
      <c r="G176" s="73"/>
      <c r="H176" s="90"/>
      <c r="I176" s="90"/>
      <c r="J176" s="90"/>
      <c r="K176" s="90"/>
    </row>
    <row r="177" spans="1:11" ht="16.5" thickTop="1" thickBot="1" x14ac:dyDescent="0.3">
      <c r="A177" s="73"/>
      <c r="B177" s="73"/>
      <c r="C177" s="73"/>
      <c r="D177" s="73"/>
      <c r="E177" s="73"/>
      <c r="F177" s="73"/>
      <c r="G177" s="73"/>
      <c r="H177" s="90"/>
      <c r="I177" s="90"/>
      <c r="J177" s="90"/>
      <c r="K177" s="90"/>
    </row>
    <row r="178" spans="1:11" ht="16.5" thickTop="1" thickBot="1" x14ac:dyDescent="0.3">
      <c r="A178" s="73"/>
      <c r="B178" s="73"/>
      <c r="C178" s="73"/>
      <c r="D178" s="73"/>
      <c r="E178" s="73"/>
      <c r="F178" s="73"/>
      <c r="G178" s="73"/>
      <c r="H178" s="90"/>
      <c r="I178" s="90"/>
      <c r="J178" s="90"/>
      <c r="K178" s="90"/>
    </row>
    <row r="179" spans="1:11" ht="16.5" thickTop="1" thickBot="1" x14ac:dyDescent="0.3">
      <c r="A179" s="73"/>
      <c r="B179" s="73"/>
      <c r="C179" s="73"/>
      <c r="D179" s="73"/>
      <c r="E179" s="73"/>
      <c r="F179" s="73"/>
      <c r="G179" s="73"/>
      <c r="H179" s="90"/>
      <c r="I179" s="90"/>
      <c r="J179" s="90"/>
      <c r="K179" s="90"/>
    </row>
    <row r="180" spans="1:11" ht="16.5" thickTop="1" thickBot="1" x14ac:dyDescent="0.3">
      <c r="A180" s="73"/>
      <c r="B180" s="73"/>
      <c r="C180" s="73"/>
      <c r="D180" s="73"/>
      <c r="E180" s="73"/>
      <c r="F180" s="73"/>
      <c r="G180" s="73"/>
      <c r="H180" s="90"/>
      <c r="I180" s="90"/>
      <c r="J180" s="90"/>
      <c r="K180" s="90"/>
    </row>
    <row r="181" spans="1:11" ht="16.5" thickTop="1" thickBot="1" x14ac:dyDescent="0.3">
      <c r="A181" s="73"/>
      <c r="B181" s="73"/>
      <c r="C181" s="73"/>
      <c r="D181" s="73"/>
      <c r="E181" s="73"/>
      <c r="F181" s="73"/>
      <c r="G181" s="73"/>
      <c r="H181" s="90"/>
      <c r="I181" s="90"/>
      <c r="J181" s="90"/>
      <c r="K181" s="90"/>
    </row>
    <row r="182" spans="1:11" ht="16.5" thickTop="1" thickBot="1" x14ac:dyDescent="0.3">
      <c r="A182" s="73"/>
      <c r="B182" s="73"/>
      <c r="C182" s="73"/>
      <c r="D182" s="73"/>
      <c r="E182" s="73"/>
      <c r="F182" s="73"/>
      <c r="G182" s="73"/>
      <c r="H182" s="90"/>
      <c r="I182" s="90"/>
      <c r="J182" s="90"/>
      <c r="K182" s="90"/>
    </row>
    <row r="183" spans="1:11" ht="16.5" thickTop="1" thickBot="1" x14ac:dyDescent="0.3">
      <c r="A183" s="73"/>
      <c r="B183" s="73"/>
      <c r="C183" s="73"/>
      <c r="D183" s="73"/>
      <c r="E183" s="73"/>
      <c r="F183" s="73"/>
      <c r="G183" s="73"/>
      <c r="H183" s="90"/>
      <c r="I183" s="90"/>
      <c r="J183" s="90"/>
      <c r="K183" s="90"/>
    </row>
    <row r="184" spans="1:11" ht="16.5" thickTop="1" thickBot="1" x14ac:dyDescent="0.3">
      <c r="A184" s="73"/>
      <c r="B184" s="73"/>
      <c r="C184" s="73"/>
      <c r="D184" s="73"/>
      <c r="E184" s="73"/>
      <c r="F184" s="73"/>
      <c r="G184" s="73"/>
      <c r="H184" s="90"/>
      <c r="I184" s="90"/>
      <c r="J184" s="90"/>
      <c r="K184" s="90"/>
    </row>
    <row r="185" spans="1:11" ht="16.5" thickTop="1" thickBot="1" x14ac:dyDescent="0.3">
      <c r="A185" s="73"/>
      <c r="B185" s="73"/>
      <c r="C185" s="73"/>
      <c r="D185" s="73"/>
      <c r="E185" s="73"/>
      <c r="F185" s="73"/>
      <c r="G185" s="73"/>
      <c r="H185" s="90"/>
      <c r="I185" s="90"/>
      <c r="J185" s="90"/>
      <c r="K185" s="90"/>
    </row>
    <row r="186" spans="1:11" ht="16.5" thickTop="1" thickBot="1" x14ac:dyDescent="0.3">
      <c r="A186" s="73"/>
      <c r="B186" s="73"/>
      <c r="C186" s="73"/>
      <c r="D186" s="73"/>
      <c r="E186" s="73"/>
      <c r="F186" s="73"/>
      <c r="G186" s="73"/>
      <c r="H186" s="90"/>
      <c r="I186" s="90"/>
      <c r="J186" s="90"/>
      <c r="K186" s="90"/>
    </row>
    <row r="187" spans="1:11" ht="16.5" thickTop="1" thickBot="1" x14ac:dyDescent="0.3">
      <c r="A187" s="73"/>
      <c r="B187" s="73"/>
      <c r="C187" s="73"/>
      <c r="D187" s="73"/>
      <c r="E187" s="73"/>
      <c r="F187" s="73"/>
      <c r="G187" s="73"/>
      <c r="H187" s="90"/>
      <c r="I187" s="90"/>
      <c r="J187" s="90"/>
      <c r="K187" s="90"/>
    </row>
    <row r="188" spans="1:11" ht="16.5" thickTop="1" thickBot="1" x14ac:dyDescent="0.3">
      <c r="A188" s="73"/>
      <c r="B188" s="73"/>
      <c r="C188" s="73"/>
      <c r="D188" s="73"/>
      <c r="E188" s="73"/>
      <c r="F188" s="73"/>
      <c r="G188" s="73"/>
      <c r="H188" s="90"/>
      <c r="I188" s="90"/>
      <c r="J188" s="90"/>
      <c r="K188" s="90"/>
    </row>
    <row r="189" spans="1:11" ht="16.5" thickTop="1" thickBot="1" x14ac:dyDescent="0.3">
      <c r="A189" s="73"/>
      <c r="B189" s="73"/>
      <c r="C189" s="73"/>
      <c r="D189" s="73"/>
      <c r="E189" s="73"/>
      <c r="F189" s="73"/>
      <c r="G189" s="73"/>
      <c r="H189" s="90"/>
      <c r="I189" s="90"/>
      <c r="J189" s="90"/>
      <c r="K189" s="90"/>
    </row>
    <row r="190" spans="1:11" ht="16.5" thickTop="1" thickBot="1" x14ac:dyDescent="0.3">
      <c r="A190" s="73"/>
      <c r="B190" s="73"/>
      <c r="C190" s="73"/>
      <c r="D190" s="73"/>
      <c r="E190" s="73"/>
      <c r="F190" s="73"/>
      <c r="G190" s="73"/>
      <c r="H190" s="90"/>
      <c r="I190" s="90"/>
      <c r="J190" s="90"/>
      <c r="K190" s="90"/>
    </row>
    <row r="191" spans="1:11" ht="16.5" thickTop="1" thickBot="1" x14ac:dyDescent="0.3">
      <c r="A191" s="73"/>
      <c r="B191" s="73"/>
      <c r="C191" s="73"/>
      <c r="D191" s="73"/>
      <c r="E191" s="73"/>
      <c r="F191" s="73"/>
      <c r="G191" s="73"/>
      <c r="H191" s="90"/>
      <c r="I191" s="90"/>
      <c r="J191" s="90"/>
      <c r="K191" s="90"/>
    </row>
    <row r="192" spans="1:11" ht="16.5" thickTop="1" thickBot="1" x14ac:dyDescent="0.3">
      <c r="A192" s="73"/>
      <c r="B192" s="73"/>
      <c r="C192" s="73"/>
      <c r="D192" s="73"/>
      <c r="E192" s="73"/>
      <c r="F192" s="73"/>
      <c r="G192" s="73"/>
      <c r="H192" s="90"/>
      <c r="I192" s="90"/>
      <c r="J192" s="90"/>
      <c r="K192" s="90"/>
    </row>
    <row r="193" spans="1:11" ht="16.5" thickTop="1" thickBot="1" x14ac:dyDescent="0.3">
      <c r="A193" s="73"/>
      <c r="B193" s="73"/>
      <c r="C193" s="73"/>
      <c r="D193" s="73"/>
      <c r="E193" s="73"/>
      <c r="F193" s="73"/>
      <c r="G193" s="73"/>
      <c r="H193" s="90"/>
      <c r="I193" s="90"/>
      <c r="J193" s="90"/>
      <c r="K193" s="90"/>
    </row>
    <row r="194" spans="1:11" ht="16.5" thickTop="1" thickBot="1" x14ac:dyDescent="0.3">
      <c r="A194" s="73"/>
      <c r="B194" s="73"/>
      <c r="C194" s="73"/>
      <c r="D194" s="73"/>
      <c r="E194" s="73"/>
      <c r="F194" s="73"/>
      <c r="G194" s="73"/>
      <c r="H194" s="90"/>
      <c r="I194" s="90"/>
      <c r="J194" s="90"/>
      <c r="K194" s="90"/>
    </row>
    <row r="195" spans="1:11" ht="16.5" thickTop="1" thickBot="1" x14ac:dyDescent="0.3">
      <c r="A195" s="73"/>
      <c r="B195" s="73"/>
      <c r="C195" s="73"/>
      <c r="D195" s="73"/>
      <c r="E195" s="73"/>
      <c r="F195" s="73"/>
      <c r="G195" s="73"/>
      <c r="H195" s="90"/>
      <c r="I195" s="90"/>
      <c r="J195" s="90"/>
      <c r="K195" s="90"/>
    </row>
    <row r="196" spans="1:11" ht="16.5" thickTop="1" thickBot="1" x14ac:dyDescent="0.3">
      <c r="A196" s="73"/>
      <c r="B196" s="73"/>
      <c r="C196" s="73"/>
      <c r="D196" s="73"/>
      <c r="E196" s="73"/>
      <c r="F196" s="73"/>
      <c r="G196" s="73"/>
      <c r="H196" s="90"/>
      <c r="I196" s="90"/>
      <c r="J196" s="90"/>
      <c r="K196" s="90"/>
    </row>
    <row r="197" spans="1:11" ht="16.5" thickTop="1" thickBot="1" x14ac:dyDescent="0.3">
      <c r="A197" s="73"/>
      <c r="B197" s="73"/>
      <c r="C197" s="73"/>
      <c r="D197" s="73"/>
      <c r="E197" s="73"/>
      <c r="F197" s="73"/>
      <c r="G197" s="73"/>
      <c r="H197" s="90"/>
      <c r="I197" s="90"/>
      <c r="J197" s="90"/>
      <c r="K197" s="90"/>
    </row>
    <row r="198" spans="1:11" ht="16.5" thickTop="1" thickBot="1" x14ac:dyDescent="0.3">
      <c r="A198" s="73"/>
      <c r="B198" s="73"/>
      <c r="C198" s="73"/>
      <c r="D198" s="73"/>
      <c r="E198" s="73"/>
      <c r="F198" s="73"/>
      <c r="G198" s="73"/>
      <c r="H198" s="90"/>
      <c r="I198" s="90"/>
      <c r="J198" s="90"/>
      <c r="K198" s="90"/>
    </row>
    <row r="199" spans="1:11" ht="16.5" thickTop="1" thickBot="1" x14ac:dyDescent="0.3">
      <c r="A199" s="73"/>
      <c r="B199" s="73"/>
      <c r="C199" s="73"/>
      <c r="D199" s="73"/>
      <c r="E199" s="73"/>
      <c r="F199" s="73"/>
      <c r="G199" s="73"/>
      <c r="H199" s="90"/>
      <c r="I199" s="90"/>
      <c r="J199" s="90"/>
      <c r="K199" s="90"/>
    </row>
    <row r="200" spans="1:11" ht="16.5" thickTop="1" thickBot="1" x14ac:dyDescent="0.3">
      <c r="A200" s="73"/>
      <c r="B200" s="73"/>
      <c r="C200" s="73"/>
      <c r="D200" s="73"/>
      <c r="E200" s="73"/>
      <c r="F200" s="73"/>
      <c r="G200" s="73"/>
      <c r="H200" s="90"/>
      <c r="I200" s="90"/>
      <c r="J200" s="90"/>
      <c r="K200" s="90"/>
    </row>
    <row r="201" spans="1:11" ht="16.5" thickTop="1" thickBot="1" x14ac:dyDescent="0.3">
      <c r="A201" s="73"/>
      <c r="B201" s="73"/>
      <c r="C201" s="73"/>
      <c r="D201" s="73"/>
      <c r="E201" s="73"/>
      <c r="F201" s="73"/>
      <c r="G201" s="73"/>
      <c r="H201" s="90"/>
      <c r="I201" s="90"/>
      <c r="J201" s="90"/>
      <c r="K201" s="90"/>
    </row>
    <row r="202" spans="1:11" ht="16.5" thickTop="1" thickBot="1" x14ac:dyDescent="0.3">
      <c r="A202" s="73"/>
      <c r="B202" s="73"/>
      <c r="C202" s="73"/>
      <c r="D202" s="73"/>
      <c r="E202" s="73"/>
      <c r="F202" s="73"/>
      <c r="G202" s="73"/>
      <c r="H202" s="90"/>
      <c r="I202" s="90"/>
      <c r="J202" s="90"/>
      <c r="K202" s="90"/>
    </row>
    <row r="203" spans="1:11" ht="16.5" thickTop="1" thickBot="1" x14ac:dyDescent="0.3">
      <c r="A203" s="73"/>
      <c r="B203" s="73"/>
      <c r="C203" s="73"/>
      <c r="D203" s="73"/>
      <c r="E203" s="73"/>
      <c r="F203" s="73"/>
      <c r="G203" s="73"/>
      <c r="H203" s="90"/>
      <c r="I203" s="90"/>
      <c r="J203" s="90"/>
      <c r="K203" s="90"/>
    </row>
    <row r="204" spans="1:11" ht="16.5" thickTop="1" thickBot="1" x14ac:dyDescent="0.3">
      <c r="A204" s="73"/>
      <c r="B204" s="73"/>
      <c r="C204" s="73"/>
      <c r="D204" s="73"/>
      <c r="E204" s="73"/>
      <c r="F204" s="73"/>
      <c r="G204" s="73"/>
      <c r="H204" s="90"/>
      <c r="I204" s="90"/>
      <c r="J204" s="90"/>
      <c r="K204" s="90"/>
    </row>
    <row r="205" spans="1:11" ht="16.5" thickTop="1" thickBot="1" x14ac:dyDescent="0.3">
      <c r="A205" s="73"/>
      <c r="B205" s="73"/>
      <c r="C205" s="73"/>
      <c r="D205" s="73"/>
      <c r="E205" s="73"/>
      <c r="F205" s="73"/>
      <c r="G205" s="73"/>
      <c r="H205" s="90"/>
      <c r="I205" s="90"/>
      <c r="J205" s="90"/>
      <c r="K205" s="90"/>
    </row>
    <row r="206" spans="1:11" ht="16.5" thickTop="1" thickBot="1" x14ac:dyDescent="0.3">
      <c r="A206" s="73"/>
      <c r="B206" s="73"/>
      <c r="C206" s="73"/>
      <c r="D206" s="73"/>
      <c r="E206" s="73"/>
      <c r="F206" s="73"/>
      <c r="G206" s="73"/>
      <c r="H206" s="90"/>
      <c r="I206" s="90"/>
      <c r="J206" s="90"/>
      <c r="K206" s="90"/>
    </row>
    <row r="207" spans="1:11" ht="16.5" thickTop="1" thickBot="1" x14ac:dyDescent="0.3">
      <c r="A207" s="73"/>
      <c r="B207" s="73"/>
      <c r="C207" s="73"/>
      <c r="D207" s="73"/>
      <c r="E207" s="73"/>
      <c r="F207" s="73"/>
      <c r="G207" s="73"/>
      <c r="H207" s="90"/>
      <c r="I207" s="90"/>
      <c r="J207" s="90"/>
      <c r="K207" s="90"/>
    </row>
    <row r="208" spans="1:11" ht="16.5" thickTop="1" thickBot="1" x14ac:dyDescent="0.3">
      <c r="A208" s="73"/>
      <c r="B208" s="73"/>
      <c r="C208" s="73"/>
      <c r="D208" s="73"/>
      <c r="E208" s="73"/>
      <c r="F208" s="73"/>
      <c r="G208" s="73"/>
      <c r="H208" s="90"/>
      <c r="I208" s="90"/>
      <c r="J208" s="90"/>
      <c r="K208" s="90"/>
    </row>
    <row r="209" spans="1:11" ht="16.5" thickTop="1" thickBot="1" x14ac:dyDescent="0.3">
      <c r="A209" s="73"/>
      <c r="B209" s="73"/>
      <c r="C209" s="73"/>
      <c r="D209" s="73"/>
      <c r="E209" s="73"/>
      <c r="F209" s="73"/>
      <c r="G209" s="73"/>
      <c r="H209" s="90"/>
      <c r="I209" s="90"/>
      <c r="J209" s="90"/>
      <c r="K209" s="90"/>
    </row>
    <row r="210" spans="1:11" ht="16.5" thickTop="1" thickBot="1" x14ac:dyDescent="0.3">
      <c r="A210" s="73"/>
      <c r="B210" s="73"/>
      <c r="C210" s="73"/>
      <c r="D210" s="73"/>
      <c r="E210" s="73"/>
      <c r="F210" s="73"/>
      <c r="G210" s="73"/>
      <c r="H210" s="90"/>
      <c r="I210" s="90"/>
      <c r="J210" s="90"/>
      <c r="K210" s="90"/>
    </row>
    <row r="211" spans="1:11" ht="16.5" thickTop="1" thickBot="1" x14ac:dyDescent="0.3">
      <c r="A211" s="73"/>
      <c r="B211" s="73"/>
      <c r="C211" s="73"/>
      <c r="D211" s="73"/>
      <c r="E211" s="73"/>
      <c r="F211" s="73"/>
      <c r="G211" s="73"/>
      <c r="H211" s="90"/>
      <c r="I211" s="90"/>
      <c r="J211" s="90"/>
      <c r="K211" s="90"/>
    </row>
    <row r="212" spans="1:11" ht="16.5" thickTop="1" thickBot="1" x14ac:dyDescent="0.3">
      <c r="A212" s="73"/>
      <c r="B212" s="73"/>
      <c r="C212" s="73"/>
      <c r="D212" s="73"/>
      <c r="E212" s="73"/>
      <c r="F212" s="73"/>
      <c r="G212" s="73"/>
      <c r="H212" s="90"/>
      <c r="I212" s="90"/>
      <c r="J212" s="90"/>
      <c r="K212" s="90"/>
    </row>
    <row r="213" spans="1:11" ht="16.5" thickTop="1" thickBot="1" x14ac:dyDescent="0.3">
      <c r="A213" s="73"/>
      <c r="B213" s="73"/>
      <c r="C213" s="73"/>
      <c r="D213" s="73"/>
      <c r="E213" s="73"/>
      <c r="F213" s="73"/>
      <c r="G213" s="73"/>
      <c r="H213" s="90"/>
      <c r="I213" s="90"/>
      <c r="J213" s="90"/>
      <c r="K213" s="90"/>
    </row>
    <row r="214" spans="1:11" ht="16.5" thickTop="1" thickBot="1" x14ac:dyDescent="0.3">
      <c r="A214" s="73"/>
      <c r="B214" s="73"/>
      <c r="C214" s="73"/>
      <c r="D214" s="73"/>
      <c r="E214" s="73"/>
      <c r="F214" s="73"/>
      <c r="G214" s="73"/>
      <c r="H214" s="90"/>
      <c r="I214" s="90"/>
      <c r="J214" s="90"/>
      <c r="K214" s="90"/>
    </row>
    <row r="215" spans="1:11" ht="16.5" thickTop="1" thickBot="1" x14ac:dyDescent="0.3">
      <c r="A215" s="73"/>
      <c r="B215" s="73"/>
      <c r="C215" s="73"/>
      <c r="D215" s="73"/>
      <c r="E215" s="73"/>
      <c r="F215" s="73"/>
      <c r="G215" s="73"/>
      <c r="H215" s="90"/>
      <c r="I215" s="90"/>
      <c r="J215" s="90"/>
      <c r="K215" s="90"/>
    </row>
    <row r="216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75"/>
  <sheetViews>
    <sheetView workbookViewId="0">
      <pane ySplit="6" topLeftCell="A44" activePane="bottomLeft" state="frozen"/>
      <selection pane="bottomLeft" activeCell="A4" sqref="A4:K4"/>
    </sheetView>
  </sheetViews>
  <sheetFormatPr baseColWidth="10" defaultRowHeight="15" x14ac:dyDescent="0.25"/>
  <cols>
    <col min="1" max="1" width="17.85546875" customWidth="1"/>
    <col min="2" max="2" width="32.140625" customWidth="1"/>
    <col min="3" max="5" width="5.7109375" style="1" customWidth="1"/>
    <col min="6" max="6" width="26.140625" customWidth="1"/>
    <col min="7" max="7" width="27.85546875" customWidth="1"/>
    <col min="8" max="10" width="14.85546875" customWidth="1"/>
    <col min="11" max="11" width="14.85546875" style="4" customWidth="1"/>
  </cols>
  <sheetData>
    <row r="2" spans="1:11" ht="29.45" customHeight="1" x14ac:dyDescent="0.25"/>
    <row r="4" spans="1:11" ht="8.4499999999999993" customHeight="1" thickBo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7.25" thickTop="1" thickBot="1" x14ac:dyDescent="0.3">
      <c r="A5" s="112" t="s">
        <v>365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5" t="s">
        <v>10</v>
      </c>
    </row>
    <row r="7" spans="1:11" ht="46.5" thickTop="1" thickBot="1" x14ac:dyDescent="0.3">
      <c r="A7" s="58" t="s">
        <v>178</v>
      </c>
      <c r="B7" s="56" t="s">
        <v>156</v>
      </c>
      <c r="C7" s="56">
        <v>30</v>
      </c>
      <c r="D7" s="56">
        <v>92</v>
      </c>
      <c r="E7" s="56">
        <v>521</v>
      </c>
      <c r="F7" s="56" t="s">
        <v>132</v>
      </c>
      <c r="G7" s="56" t="s">
        <v>157</v>
      </c>
      <c r="H7" s="8">
        <v>365719072</v>
      </c>
      <c r="I7" s="60">
        <v>0</v>
      </c>
      <c r="J7" s="6">
        <v>1000</v>
      </c>
      <c r="K7" s="6">
        <v>0</v>
      </c>
    </row>
    <row r="8" spans="1:11" ht="46.5" thickTop="1" thickBot="1" x14ac:dyDescent="0.3">
      <c r="A8" s="58" t="s">
        <v>178</v>
      </c>
      <c r="B8" s="56" t="s">
        <v>156</v>
      </c>
      <c r="C8" s="56">
        <v>30</v>
      </c>
      <c r="D8" s="56">
        <v>92</v>
      </c>
      <c r="E8" s="56">
        <v>522</v>
      </c>
      <c r="F8" s="56" t="s">
        <v>19</v>
      </c>
      <c r="G8" s="56" t="s">
        <v>158</v>
      </c>
      <c r="H8" s="8">
        <v>768860477</v>
      </c>
      <c r="I8" s="61">
        <v>638338112</v>
      </c>
      <c r="J8" s="6">
        <v>6</v>
      </c>
      <c r="K8" s="6">
        <v>6</v>
      </c>
    </row>
    <row r="9" spans="1:11" ht="91.5" thickTop="1" thickBot="1" x14ac:dyDescent="0.3">
      <c r="A9" s="58" t="s">
        <v>178</v>
      </c>
      <c r="B9" s="56" t="s">
        <v>156</v>
      </c>
      <c r="C9" s="56">
        <v>30</v>
      </c>
      <c r="D9" s="56">
        <v>92</v>
      </c>
      <c r="E9" s="56">
        <v>980</v>
      </c>
      <c r="F9" s="56" t="s">
        <v>135</v>
      </c>
      <c r="G9" s="56" t="s">
        <v>159</v>
      </c>
      <c r="H9" s="8">
        <v>84484023</v>
      </c>
      <c r="I9" s="61">
        <v>84484023</v>
      </c>
      <c r="J9" s="6">
        <v>100</v>
      </c>
      <c r="K9" s="6">
        <v>100</v>
      </c>
    </row>
    <row r="10" spans="1:11" ht="16.5" thickTop="1" thickBot="1" x14ac:dyDescent="0.3">
      <c r="A10" s="58"/>
      <c r="B10" s="56"/>
      <c r="C10" s="56"/>
      <c r="D10" s="56"/>
      <c r="E10" s="56"/>
      <c r="F10" s="56"/>
      <c r="G10" s="56"/>
      <c r="H10" s="100">
        <f t="shared" ref="H10:K10" si="0">SUM(H7:H9)</f>
        <v>1219063572</v>
      </c>
      <c r="I10" s="101">
        <f t="shared" si="0"/>
        <v>722822135</v>
      </c>
      <c r="J10" s="102">
        <f t="shared" si="0"/>
        <v>1106</v>
      </c>
      <c r="K10" s="102">
        <f t="shared" si="0"/>
        <v>106</v>
      </c>
    </row>
    <row r="11" spans="1:11" ht="46.5" thickTop="1" thickBot="1" x14ac:dyDescent="0.3">
      <c r="A11" s="58" t="s">
        <v>178</v>
      </c>
      <c r="B11" s="56" t="s">
        <v>160</v>
      </c>
      <c r="C11" s="56">
        <v>30</v>
      </c>
      <c r="D11" s="56">
        <v>92</v>
      </c>
      <c r="E11" s="56">
        <v>522</v>
      </c>
      <c r="F11" s="56" t="s">
        <v>19</v>
      </c>
      <c r="G11" s="56" t="s">
        <v>161</v>
      </c>
      <c r="H11" s="8">
        <v>150000000</v>
      </c>
      <c r="I11" s="61">
        <v>0</v>
      </c>
      <c r="J11" s="6">
        <v>2</v>
      </c>
      <c r="K11" s="6">
        <v>0</v>
      </c>
    </row>
    <row r="12" spans="1:11" ht="46.5" thickTop="1" thickBot="1" x14ac:dyDescent="0.3">
      <c r="A12" s="58" t="s">
        <v>178</v>
      </c>
      <c r="B12" s="56" t="s">
        <v>160</v>
      </c>
      <c r="C12" s="56">
        <v>30</v>
      </c>
      <c r="D12" s="56">
        <v>92</v>
      </c>
      <c r="E12" s="56">
        <v>522</v>
      </c>
      <c r="F12" s="56" t="s">
        <v>19</v>
      </c>
      <c r="G12" s="56" t="s">
        <v>162</v>
      </c>
      <c r="H12" s="8">
        <v>182201032</v>
      </c>
      <c r="I12" s="61">
        <v>171201032</v>
      </c>
      <c r="J12" s="6">
        <v>2</v>
      </c>
      <c r="K12" s="6">
        <v>2</v>
      </c>
    </row>
    <row r="13" spans="1:11" ht="46.5" thickTop="1" thickBot="1" x14ac:dyDescent="0.3">
      <c r="A13" s="58" t="s">
        <v>178</v>
      </c>
      <c r="B13" s="56" t="s">
        <v>160</v>
      </c>
      <c r="C13" s="56">
        <v>30</v>
      </c>
      <c r="D13" s="56">
        <v>92</v>
      </c>
      <c r="E13" s="56">
        <v>522</v>
      </c>
      <c r="F13" s="56" t="s">
        <v>19</v>
      </c>
      <c r="G13" s="56" t="s">
        <v>163</v>
      </c>
      <c r="H13" s="8">
        <v>344234424</v>
      </c>
      <c r="I13" s="61">
        <v>195164737</v>
      </c>
      <c r="J13" s="6">
        <v>200</v>
      </c>
      <c r="K13" s="6">
        <v>114</v>
      </c>
    </row>
    <row r="14" spans="1:11" ht="46.5" thickTop="1" thickBot="1" x14ac:dyDescent="0.3">
      <c r="A14" s="58" t="s">
        <v>178</v>
      </c>
      <c r="B14" s="56" t="s">
        <v>160</v>
      </c>
      <c r="C14" s="56">
        <v>30</v>
      </c>
      <c r="D14" s="56">
        <v>92</v>
      </c>
      <c r="E14" s="56">
        <v>522</v>
      </c>
      <c r="F14" s="56" t="s">
        <v>19</v>
      </c>
      <c r="G14" s="56" t="s">
        <v>158</v>
      </c>
      <c r="H14" s="8">
        <v>750358955</v>
      </c>
      <c r="I14" s="61">
        <v>614434026</v>
      </c>
      <c r="J14" s="6">
        <v>7</v>
      </c>
      <c r="K14" s="6">
        <v>4</v>
      </c>
    </row>
    <row r="15" spans="1:11" ht="16.5" thickTop="1" thickBot="1" x14ac:dyDescent="0.3">
      <c r="A15" s="58"/>
      <c r="B15" s="56"/>
      <c r="C15" s="56"/>
      <c r="D15" s="56"/>
      <c r="E15" s="56"/>
      <c r="F15" s="56"/>
      <c r="G15" s="56"/>
      <c r="H15" s="100">
        <f t="shared" ref="H15:K15" si="1">SUM(H11:H14)</f>
        <v>1426794411</v>
      </c>
      <c r="I15" s="101">
        <f t="shared" si="1"/>
        <v>980799795</v>
      </c>
      <c r="J15" s="102">
        <f t="shared" si="1"/>
        <v>211</v>
      </c>
      <c r="K15" s="102">
        <f t="shared" si="1"/>
        <v>120</v>
      </c>
    </row>
    <row r="16" spans="1:11" ht="46.5" thickTop="1" thickBot="1" x14ac:dyDescent="0.3">
      <c r="A16" s="58" t="s">
        <v>178</v>
      </c>
      <c r="B16" s="56" t="s">
        <v>164</v>
      </c>
      <c r="C16" s="56">
        <v>30</v>
      </c>
      <c r="D16" s="56">
        <v>92</v>
      </c>
      <c r="E16" s="56">
        <v>522</v>
      </c>
      <c r="F16" s="56" t="s">
        <v>19</v>
      </c>
      <c r="G16" s="56" t="s">
        <v>165</v>
      </c>
      <c r="H16" s="8">
        <v>400000000</v>
      </c>
      <c r="I16" s="61">
        <v>0</v>
      </c>
      <c r="J16" s="6">
        <v>2</v>
      </c>
      <c r="K16" s="6">
        <v>0</v>
      </c>
    </row>
    <row r="17" spans="1:11" ht="46.5" thickTop="1" thickBot="1" x14ac:dyDescent="0.3">
      <c r="A17" s="58" t="s">
        <v>178</v>
      </c>
      <c r="B17" s="56" t="s">
        <v>164</v>
      </c>
      <c r="C17" s="56">
        <v>30</v>
      </c>
      <c r="D17" s="56">
        <v>92</v>
      </c>
      <c r="E17" s="56">
        <v>522</v>
      </c>
      <c r="F17" s="56" t="s">
        <v>19</v>
      </c>
      <c r="G17" s="56" t="s">
        <v>161</v>
      </c>
      <c r="H17" s="8">
        <v>912513352</v>
      </c>
      <c r="I17" s="61">
        <v>656609725</v>
      </c>
      <c r="J17" s="6">
        <v>8</v>
      </c>
      <c r="K17" s="6">
        <v>6</v>
      </c>
    </row>
    <row r="18" spans="1:11" ht="46.5" thickTop="1" thickBot="1" x14ac:dyDescent="0.3">
      <c r="A18" s="58" t="s">
        <v>178</v>
      </c>
      <c r="B18" s="56" t="s">
        <v>164</v>
      </c>
      <c r="C18" s="56">
        <v>30</v>
      </c>
      <c r="D18" s="56">
        <v>92</v>
      </c>
      <c r="E18" s="56">
        <v>522</v>
      </c>
      <c r="F18" s="56" t="s">
        <v>19</v>
      </c>
      <c r="G18" s="56" t="s">
        <v>162</v>
      </c>
      <c r="H18" s="8">
        <v>244000000</v>
      </c>
      <c r="I18" s="61">
        <v>243877060</v>
      </c>
      <c r="J18" s="6">
        <v>2</v>
      </c>
      <c r="K18" s="6">
        <v>2</v>
      </c>
    </row>
    <row r="19" spans="1:11" ht="31.5" thickTop="1" thickBot="1" x14ac:dyDescent="0.3">
      <c r="A19" s="58" t="s">
        <v>178</v>
      </c>
      <c r="B19" s="56" t="s">
        <v>164</v>
      </c>
      <c r="C19" s="56">
        <v>30</v>
      </c>
      <c r="D19" s="56">
        <v>92</v>
      </c>
      <c r="E19" s="56">
        <v>541</v>
      </c>
      <c r="F19" s="56" t="s">
        <v>136</v>
      </c>
      <c r="G19" s="56" t="s">
        <v>166</v>
      </c>
      <c r="H19" s="8">
        <v>50000000</v>
      </c>
      <c r="I19" s="61">
        <v>0</v>
      </c>
      <c r="J19" s="6">
        <v>250</v>
      </c>
      <c r="K19" s="6">
        <v>0</v>
      </c>
    </row>
    <row r="20" spans="1:11" ht="31.5" thickTop="1" thickBot="1" x14ac:dyDescent="0.3">
      <c r="A20" s="58" t="s">
        <v>178</v>
      </c>
      <c r="B20" s="56" t="s">
        <v>164</v>
      </c>
      <c r="C20" s="56">
        <v>30</v>
      </c>
      <c r="D20" s="56">
        <v>92</v>
      </c>
      <c r="E20" s="56">
        <v>541</v>
      </c>
      <c r="F20" s="56" t="s">
        <v>136</v>
      </c>
      <c r="G20" s="56" t="s">
        <v>167</v>
      </c>
      <c r="H20" s="8">
        <v>50000000</v>
      </c>
      <c r="I20" s="61">
        <v>0</v>
      </c>
      <c r="J20" s="6">
        <v>250</v>
      </c>
      <c r="K20" s="6">
        <v>0</v>
      </c>
    </row>
    <row r="21" spans="1:11" ht="16.5" thickTop="1" thickBot="1" x14ac:dyDescent="0.3">
      <c r="A21" s="58"/>
      <c r="B21" s="56"/>
      <c r="C21" s="56"/>
      <c r="D21" s="56"/>
      <c r="E21" s="56"/>
      <c r="F21" s="56"/>
      <c r="G21" s="56"/>
      <c r="H21" s="100">
        <f t="shared" ref="H21:K21" si="2">SUM(H16:H20)</f>
        <v>1656513352</v>
      </c>
      <c r="I21" s="101">
        <f t="shared" si="2"/>
        <v>900486785</v>
      </c>
      <c r="J21" s="102">
        <f t="shared" si="2"/>
        <v>512</v>
      </c>
      <c r="K21" s="102">
        <f t="shared" si="2"/>
        <v>8</v>
      </c>
    </row>
    <row r="22" spans="1:11" ht="31.5" thickTop="1" thickBot="1" x14ac:dyDescent="0.3">
      <c r="A22" s="58" t="s">
        <v>178</v>
      </c>
      <c r="B22" s="56" t="s">
        <v>168</v>
      </c>
      <c r="C22" s="56">
        <v>30</v>
      </c>
      <c r="D22" s="56">
        <v>92</v>
      </c>
      <c r="E22" s="56">
        <v>521</v>
      </c>
      <c r="F22" s="56" t="s">
        <v>132</v>
      </c>
      <c r="G22" s="56" t="s">
        <v>169</v>
      </c>
      <c r="H22" s="8">
        <v>249684649</v>
      </c>
      <c r="I22" s="61">
        <v>248913933</v>
      </c>
      <c r="J22" s="6">
        <v>100</v>
      </c>
      <c r="K22" s="6">
        <v>100</v>
      </c>
    </row>
    <row r="23" spans="1:11" ht="46.5" thickTop="1" thickBot="1" x14ac:dyDescent="0.3">
      <c r="A23" s="58" t="s">
        <v>178</v>
      </c>
      <c r="B23" s="56" t="s">
        <v>168</v>
      </c>
      <c r="C23" s="56">
        <v>30</v>
      </c>
      <c r="D23" s="56">
        <v>92</v>
      </c>
      <c r="E23" s="56">
        <v>522</v>
      </c>
      <c r="F23" s="56" t="s">
        <v>19</v>
      </c>
      <c r="G23" s="56" t="s">
        <v>165</v>
      </c>
      <c r="H23" s="8">
        <v>463332912</v>
      </c>
      <c r="I23" s="61">
        <v>0</v>
      </c>
      <c r="J23" s="6">
        <v>7</v>
      </c>
      <c r="K23" s="6">
        <v>0</v>
      </c>
    </row>
    <row r="24" spans="1:11" ht="46.5" thickTop="1" thickBot="1" x14ac:dyDescent="0.3">
      <c r="A24" s="58" t="s">
        <v>178</v>
      </c>
      <c r="B24" s="56" t="s">
        <v>168</v>
      </c>
      <c r="C24" s="56">
        <v>30</v>
      </c>
      <c r="D24" s="56">
        <v>92</v>
      </c>
      <c r="E24" s="56">
        <v>522</v>
      </c>
      <c r="F24" s="56" t="s">
        <v>19</v>
      </c>
      <c r="G24" s="56" t="s">
        <v>170</v>
      </c>
      <c r="H24" s="8">
        <v>455564311</v>
      </c>
      <c r="I24" s="61">
        <v>0</v>
      </c>
      <c r="J24" s="6">
        <v>1</v>
      </c>
      <c r="K24" s="6">
        <v>0</v>
      </c>
    </row>
    <row r="25" spans="1:11" ht="16.5" thickTop="1" thickBot="1" x14ac:dyDescent="0.3">
      <c r="A25" s="58"/>
      <c r="B25" s="56"/>
      <c r="C25" s="56"/>
      <c r="D25" s="56"/>
      <c r="E25" s="56"/>
      <c r="F25" s="56"/>
      <c r="G25" s="56"/>
      <c r="H25" s="100">
        <f t="shared" ref="H25:K25" si="3">SUM(H22:H24)</f>
        <v>1168581872</v>
      </c>
      <c r="I25" s="101">
        <f t="shared" si="3"/>
        <v>248913933</v>
      </c>
      <c r="J25" s="102">
        <f t="shared" si="3"/>
        <v>108</v>
      </c>
      <c r="K25" s="102">
        <f t="shared" si="3"/>
        <v>100</v>
      </c>
    </row>
    <row r="26" spans="1:11" ht="46.5" thickTop="1" thickBot="1" x14ac:dyDescent="0.3">
      <c r="A26" s="58" t="s">
        <v>178</v>
      </c>
      <c r="B26" s="56" t="s">
        <v>171</v>
      </c>
      <c r="C26" s="56">
        <v>30</v>
      </c>
      <c r="D26" s="56">
        <v>92</v>
      </c>
      <c r="E26" s="56">
        <v>522</v>
      </c>
      <c r="F26" s="56" t="s">
        <v>19</v>
      </c>
      <c r="G26" s="56" t="s">
        <v>165</v>
      </c>
      <c r="H26" s="8">
        <v>210000000</v>
      </c>
      <c r="I26" s="61">
        <v>175123906</v>
      </c>
      <c r="J26" s="6">
        <v>2</v>
      </c>
      <c r="K26" s="6">
        <v>1</v>
      </c>
    </row>
    <row r="27" spans="1:11" ht="46.5" thickTop="1" thickBot="1" x14ac:dyDescent="0.3">
      <c r="A27" s="58" t="s">
        <v>178</v>
      </c>
      <c r="B27" s="56" t="s">
        <v>171</v>
      </c>
      <c r="C27" s="56">
        <v>30</v>
      </c>
      <c r="D27" s="56">
        <v>92</v>
      </c>
      <c r="E27" s="56">
        <v>522</v>
      </c>
      <c r="F27" s="56" t="s">
        <v>19</v>
      </c>
      <c r="G27" s="56" t="s">
        <v>163</v>
      </c>
      <c r="H27" s="8">
        <v>1058452707</v>
      </c>
      <c r="I27" s="21">
        <v>869168906</v>
      </c>
      <c r="J27" s="6">
        <v>3600</v>
      </c>
      <c r="K27" s="6">
        <v>2956</v>
      </c>
    </row>
    <row r="28" spans="1:11" ht="46.5" thickTop="1" thickBot="1" x14ac:dyDescent="0.3">
      <c r="A28" s="58" t="s">
        <v>178</v>
      </c>
      <c r="B28" s="56" t="s">
        <v>171</v>
      </c>
      <c r="C28" s="56">
        <v>30</v>
      </c>
      <c r="D28" s="56">
        <v>92</v>
      </c>
      <c r="E28" s="56">
        <v>522</v>
      </c>
      <c r="F28" s="56" t="s">
        <v>19</v>
      </c>
      <c r="G28" s="56" t="s">
        <v>158</v>
      </c>
      <c r="H28" s="8">
        <v>0</v>
      </c>
      <c r="I28" s="21">
        <v>0</v>
      </c>
      <c r="J28" s="6">
        <v>0</v>
      </c>
      <c r="K28" s="6">
        <v>0</v>
      </c>
    </row>
    <row r="29" spans="1:11" ht="31.5" thickTop="1" thickBot="1" x14ac:dyDescent="0.3">
      <c r="A29" s="58" t="s">
        <v>178</v>
      </c>
      <c r="B29" s="56" t="s">
        <v>171</v>
      </c>
      <c r="C29" s="56">
        <v>30</v>
      </c>
      <c r="D29" s="56">
        <v>92</v>
      </c>
      <c r="E29" s="56">
        <v>541</v>
      </c>
      <c r="F29" s="56" t="s">
        <v>136</v>
      </c>
      <c r="G29" s="56" t="s">
        <v>172</v>
      </c>
      <c r="H29" s="8">
        <v>50000000</v>
      </c>
      <c r="I29" s="21">
        <v>0</v>
      </c>
      <c r="J29" s="6">
        <v>400</v>
      </c>
      <c r="K29" s="6">
        <v>0</v>
      </c>
    </row>
    <row r="30" spans="1:11" ht="31.5" thickTop="1" thickBot="1" x14ac:dyDescent="0.3">
      <c r="A30" s="58" t="s">
        <v>178</v>
      </c>
      <c r="B30" s="56" t="s">
        <v>171</v>
      </c>
      <c r="C30" s="56">
        <v>30</v>
      </c>
      <c r="D30" s="56">
        <v>92</v>
      </c>
      <c r="E30" s="56">
        <v>541</v>
      </c>
      <c r="F30" s="56" t="s">
        <v>136</v>
      </c>
      <c r="G30" s="56" t="s">
        <v>167</v>
      </c>
      <c r="H30" s="8">
        <v>50000000</v>
      </c>
      <c r="I30" s="21">
        <v>0</v>
      </c>
      <c r="J30" s="6">
        <v>400</v>
      </c>
      <c r="K30" s="6">
        <v>0</v>
      </c>
    </row>
    <row r="31" spans="1:11" ht="16.5" thickTop="1" thickBot="1" x14ac:dyDescent="0.3">
      <c r="A31" s="58"/>
      <c r="B31" s="56"/>
      <c r="C31" s="56"/>
      <c r="D31" s="56"/>
      <c r="E31" s="56"/>
      <c r="F31" s="56"/>
      <c r="G31" s="56"/>
      <c r="H31" s="100">
        <f t="shared" ref="H31:K31" si="4">SUM(H26:H30)</f>
        <v>1368452707</v>
      </c>
      <c r="I31" s="103">
        <f t="shared" si="4"/>
        <v>1044292812</v>
      </c>
      <c r="J31" s="102">
        <f t="shared" si="4"/>
        <v>4402</v>
      </c>
      <c r="K31" s="102">
        <f t="shared" si="4"/>
        <v>2957</v>
      </c>
    </row>
    <row r="32" spans="1:11" ht="46.5" thickTop="1" thickBot="1" x14ac:dyDescent="0.3">
      <c r="A32" s="58" t="s">
        <v>178</v>
      </c>
      <c r="B32" s="56" t="s">
        <v>173</v>
      </c>
      <c r="C32" s="56">
        <v>30</v>
      </c>
      <c r="D32" s="56">
        <v>92</v>
      </c>
      <c r="E32" s="56">
        <v>522</v>
      </c>
      <c r="F32" s="56" t="s">
        <v>19</v>
      </c>
      <c r="G32" s="56" t="s">
        <v>165</v>
      </c>
      <c r="H32" s="8">
        <v>159506079</v>
      </c>
      <c r="I32" s="21">
        <v>0</v>
      </c>
      <c r="J32" s="6">
        <v>8</v>
      </c>
      <c r="K32" s="6">
        <v>0</v>
      </c>
    </row>
    <row r="33" spans="1:11" ht="46.5" thickTop="1" thickBot="1" x14ac:dyDescent="0.3">
      <c r="A33" s="58" t="s">
        <v>178</v>
      </c>
      <c r="B33" s="56" t="s">
        <v>173</v>
      </c>
      <c r="C33" s="56">
        <v>30</v>
      </c>
      <c r="D33" s="56">
        <v>92</v>
      </c>
      <c r="E33" s="56">
        <v>522</v>
      </c>
      <c r="F33" s="56" t="s">
        <v>19</v>
      </c>
      <c r="G33" s="56" t="s">
        <v>158</v>
      </c>
      <c r="H33" s="8">
        <v>1740000000</v>
      </c>
      <c r="I33" s="60">
        <v>1690844977</v>
      </c>
      <c r="J33" s="6">
        <v>11</v>
      </c>
      <c r="K33" s="6">
        <v>11</v>
      </c>
    </row>
    <row r="34" spans="1:11" ht="31.5" thickTop="1" thickBot="1" x14ac:dyDescent="0.3">
      <c r="A34" s="58" t="s">
        <v>178</v>
      </c>
      <c r="B34" s="56" t="s">
        <v>173</v>
      </c>
      <c r="C34" s="56">
        <v>30</v>
      </c>
      <c r="D34" s="56">
        <v>92</v>
      </c>
      <c r="E34" s="56">
        <v>541</v>
      </c>
      <c r="F34" s="56" t="s">
        <v>136</v>
      </c>
      <c r="G34" s="56" t="s">
        <v>166</v>
      </c>
      <c r="H34" s="8">
        <v>39000000</v>
      </c>
      <c r="I34" s="21">
        <v>0</v>
      </c>
      <c r="J34" s="6">
        <v>300</v>
      </c>
      <c r="K34" s="6">
        <v>0</v>
      </c>
    </row>
    <row r="35" spans="1:11" ht="31.5" thickTop="1" thickBot="1" x14ac:dyDescent="0.3">
      <c r="A35" s="58" t="s">
        <v>178</v>
      </c>
      <c r="B35" s="56" t="s">
        <v>173</v>
      </c>
      <c r="C35" s="56">
        <v>30</v>
      </c>
      <c r="D35" s="56">
        <v>92</v>
      </c>
      <c r="E35" s="56">
        <v>541</v>
      </c>
      <c r="F35" s="56" t="s">
        <v>136</v>
      </c>
      <c r="G35" s="56" t="s">
        <v>167</v>
      </c>
      <c r="H35" s="8">
        <v>39779700</v>
      </c>
      <c r="I35" s="21">
        <v>0</v>
      </c>
      <c r="J35" s="6">
        <v>300</v>
      </c>
      <c r="K35" s="6">
        <v>0</v>
      </c>
    </row>
    <row r="36" spans="1:11" ht="16.5" thickTop="1" thickBot="1" x14ac:dyDescent="0.3">
      <c r="A36" s="58"/>
      <c r="B36" s="56"/>
      <c r="C36" s="56"/>
      <c r="D36" s="56"/>
      <c r="E36" s="56"/>
      <c r="F36" s="56"/>
      <c r="G36" s="56"/>
      <c r="H36" s="100">
        <f t="shared" ref="H36:K36" si="5">SUM(H32:H35)</f>
        <v>1978285779</v>
      </c>
      <c r="I36" s="103">
        <f t="shared" si="5"/>
        <v>1690844977</v>
      </c>
      <c r="J36" s="102">
        <f t="shared" si="5"/>
        <v>619</v>
      </c>
      <c r="K36" s="102">
        <f t="shared" si="5"/>
        <v>11</v>
      </c>
    </row>
    <row r="37" spans="1:11" ht="46.5" thickTop="1" thickBot="1" x14ac:dyDescent="0.3">
      <c r="A37" s="58" t="s">
        <v>178</v>
      </c>
      <c r="B37" s="56" t="s">
        <v>174</v>
      </c>
      <c r="C37" s="56">
        <v>30</v>
      </c>
      <c r="D37" s="56">
        <v>92</v>
      </c>
      <c r="E37" s="56">
        <v>522</v>
      </c>
      <c r="F37" s="56" t="s">
        <v>19</v>
      </c>
      <c r="G37" s="56" t="s">
        <v>165</v>
      </c>
      <c r="H37" s="8">
        <v>1376735416</v>
      </c>
      <c r="I37" s="21">
        <v>0</v>
      </c>
      <c r="J37" s="6">
        <v>3</v>
      </c>
      <c r="K37" s="6">
        <v>0</v>
      </c>
    </row>
    <row r="38" spans="1:11" ht="46.5" thickTop="1" thickBot="1" x14ac:dyDescent="0.3">
      <c r="A38" s="58" t="s">
        <v>178</v>
      </c>
      <c r="B38" s="56" t="s">
        <v>174</v>
      </c>
      <c r="C38" s="56">
        <v>30</v>
      </c>
      <c r="D38" s="56">
        <v>92</v>
      </c>
      <c r="E38" s="56">
        <v>522</v>
      </c>
      <c r="F38" s="56" t="s">
        <v>19</v>
      </c>
      <c r="G38" s="56" t="s">
        <v>158</v>
      </c>
      <c r="H38" s="8">
        <v>1400000000</v>
      </c>
      <c r="I38" s="21">
        <v>1350957946</v>
      </c>
      <c r="J38" s="6">
        <v>12</v>
      </c>
      <c r="K38" s="6">
        <v>12</v>
      </c>
    </row>
    <row r="39" spans="1:11" ht="91.5" thickTop="1" thickBot="1" x14ac:dyDescent="0.3">
      <c r="A39" s="58" t="s">
        <v>178</v>
      </c>
      <c r="B39" s="56" t="s">
        <v>174</v>
      </c>
      <c r="C39" s="56">
        <v>30</v>
      </c>
      <c r="D39" s="56">
        <v>92</v>
      </c>
      <c r="E39" s="56">
        <v>980</v>
      </c>
      <c r="F39" s="56" t="s">
        <v>135</v>
      </c>
      <c r="G39" s="56" t="s">
        <v>159</v>
      </c>
      <c r="H39" s="8">
        <v>170794826</v>
      </c>
      <c r="I39" s="62">
        <v>170445795</v>
      </c>
      <c r="J39" s="8">
        <v>100</v>
      </c>
      <c r="K39" s="8">
        <v>100</v>
      </c>
    </row>
    <row r="40" spans="1:11" ht="16.5" thickTop="1" thickBot="1" x14ac:dyDescent="0.3">
      <c r="A40" s="58"/>
      <c r="B40" s="56"/>
      <c r="C40" s="56"/>
      <c r="D40" s="56"/>
      <c r="E40" s="56"/>
      <c r="F40" s="56"/>
      <c r="G40" s="56"/>
      <c r="H40" s="100">
        <f t="shared" ref="H40:K40" si="6">SUM(H37:H39)</f>
        <v>2947530242</v>
      </c>
      <c r="I40" s="99">
        <f t="shared" si="6"/>
        <v>1521403741</v>
      </c>
      <c r="J40" s="100">
        <f t="shared" si="6"/>
        <v>115</v>
      </c>
      <c r="K40" s="100">
        <f t="shared" si="6"/>
        <v>112</v>
      </c>
    </row>
    <row r="41" spans="1:11" ht="46.5" thickTop="1" thickBot="1" x14ac:dyDescent="0.3">
      <c r="A41" s="58" t="s">
        <v>178</v>
      </c>
      <c r="B41" s="56" t="s">
        <v>175</v>
      </c>
      <c r="C41" s="56">
        <v>30</v>
      </c>
      <c r="D41" s="56">
        <v>92</v>
      </c>
      <c r="E41" s="56">
        <v>522</v>
      </c>
      <c r="F41" s="56" t="s">
        <v>19</v>
      </c>
      <c r="G41" s="56" t="s">
        <v>165</v>
      </c>
      <c r="H41" s="8">
        <v>375350057</v>
      </c>
      <c r="I41" s="62">
        <v>0</v>
      </c>
      <c r="J41" s="8">
        <v>2</v>
      </c>
      <c r="K41" s="8">
        <v>0</v>
      </c>
    </row>
    <row r="42" spans="1:11" ht="46.5" thickTop="1" thickBot="1" x14ac:dyDescent="0.3">
      <c r="A42" s="58" t="s">
        <v>178</v>
      </c>
      <c r="B42" s="56" t="s">
        <v>175</v>
      </c>
      <c r="C42" s="56">
        <v>30</v>
      </c>
      <c r="D42" s="56">
        <v>92</v>
      </c>
      <c r="E42" s="56">
        <v>522</v>
      </c>
      <c r="F42" s="56" t="s">
        <v>19</v>
      </c>
      <c r="G42" s="56" t="s">
        <v>161</v>
      </c>
      <c r="H42" s="8">
        <v>120000000</v>
      </c>
      <c r="I42" s="62">
        <v>0</v>
      </c>
      <c r="J42" s="8">
        <v>1</v>
      </c>
      <c r="K42" s="8">
        <v>0</v>
      </c>
    </row>
    <row r="43" spans="1:11" ht="46.5" thickTop="1" thickBot="1" x14ac:dyDescent="0.3">
      <c r="A43" s="58" t="s">
        <v>178</v>
      </c>
      <c r="B43" s="56" t="s">
        <v>175</v>
      </c>
      <c r="C43" s="56">
        <v>30</v>
      </c>
      <c r="D43" s="56">
        <v>92</v>
      </c>
      <c r="E43" s="56">
        <v>522</v>
      </c>
      <c r="F43" s="56" t="s">
        <v>19</v>
      </c>
      <c r="G43" s="56" t="s">
        <v>176</v>
      </c>
      <c r="H43" s="8">
        <v>33492085</v>
      </c>
      <c r="I43" s="62">
        <v>0</v>
      </c>
      <c r="J43" s="8">
        <v>1</v>
      </c>
      <c r="K43" s="8">
        <v>0</v>
      </c>
    </row>
    <row r="44" spans="1:11" ht="46.5" thickTop="1" thickBot="1" x14ac:dyDescent="0.3">
      <c r="A44" s="58" t="s">
        <v>178</v>
      </c>
      <c r="B44" s="56" t="s">
        <v>175</v>
      </c>
      <c r="C44" s="56">
        <v>30</v>
      </c>
      <c r="D44" s="56">
        <v>92</v>
      </c>
      <c r="E44" s="56">
        <v>522</v>
      </c>
      <c r="F44" s="56" t="s">
        <v>19</v>
      </c>
      <c r="G44" s="56" t="s">
        <v>163</v>
      </c>
      <c r="H44" s="8">
        <v>221649943</v>
      </c>
      <c r="I44" s="62">
        <v>221649943</v>
      </c>
      <c r="J44" s="8">
        <v>160</v>
      </c>
      <c r="K44" s="8">
        <v>160</v>
      </c>
    </row>
    <row r="45" spans="1:11" ht="46.5" thickTop="1" thickBot="1" x14ac:dyDescent="0.3">
      <c r="A45" s="58" t="s">
        <v>178</v>
      </c>
      <c r="B45" s="56" t="s">
        <v>175</v>
      </c>
      <c r="C45" s="56">
        <v>30</v>
      </c>
      <c r="D45" s="56">
        <v>92</v>
      </c>
      <c r="E45" s="56">
        <v>522</v>
      </c>
      <c r="F45" s="56" t="s">
        <v>19</v>
      </c>
      <c r="G45" s="56" t="s">
        <v>158</v>
      </c>
      <c r="H45" s="8">
        <v>410000000</v>
      </c>
      <c r="I45" s="62">
        <v>374473070</v>
      </c>
      <c r="J45" s="8">
        <v>2</v>
      </c>
      <c r="K45" s="8">
        <v>1</v>
      </c>
    </row>
    <row r="46" spans="1:11" ht="46.5" thickTop="1" thickBot="1" x14ac:dyDescent="0.3">
      <c r="A46" s="58" t="s">
        <v>178</v>
      </c>
      <c r="B46" s="56" t="s">
        <v>175</v>
      </c>
      <c r="C46" s="56">
        <v>30</v>
      </c>
      <c r="D46" s="56">
        <v>92</v>
      </c>
      <c r="E46" s="56">
        <v>522</v>
      </c>
      <c r="F46" s="56" t="s">
        <v>19</v>
      </c>
      <c r="G46" s="56" t="s">
        <v>177</v>
      </c>
      <c r="H46" s="8">
        <v>59659685</v>
      </c>
      <c r="I46" s="62">
        <v>59659685</v>
      </c>
      <c r="J46" s="8">
        <v>1</v>
      </c>
      <c r="K46" s="8">
        <v>1</v>
      </c>
    </row>
    <row r="47" spans="1:11" ht="31.5" thickTop="1" thickBot="1" x14ac:dyDescent="0.3">
      <c r="A47" s="58" t="s">
        <v>178</v>
      </c>
      <c r="B47" s="56" t="s">
        <v>175</v>
      </c>
      <c r="C47" s="56">
        <v>30</v>
      </c>
      <c r="D47" s="56">
        <v>92</v>
      </c>
      <c r="E47" s="56">
        <v>541</v>
      </c>
      <c r="F47" s="56" t="s">
        <v>136</v>
      </c>
      <c r="G47" s="56" t="s">
        <v>166</v>
      </c>
      <c r="H47" s="8">
        <v>50000000</v>
      </c>
      <c r="I47" s="62">
        <v>0</v>
      </c>
      <c r="J47" s="8">
        <v>250</v>
      </c>
      <c r="K47" s="8">
        <v>0</v>
      </c>
    </row>
    <row r="48" spans="1:11" ht="31.5" thickTop="1" thickBot="1" x14ac:dyDescent="0.3">
      <c r="A48" s="58" t="s">
        <v>178</v>
      </c>
      <c r="B48" s="56" t="s">
        <v>175</v>
      </c>
      <c r="C48" s="56">
        <v>30</v>
      </c>
      <c r="D48" s="56">
        <v>92</v>
      </c>
      <c r="E48" s="56">
        <v>541</v>
      </c>
      <c r="F48" s="56" t="s">
        <v>136</v>
      </c>
      <c r="G48" s="56" t="s">
        <v>167</v>
      </c>
      <c r="H48" s="8">
        <v>50000000</v>
      </c>
      <c r="I48" s="62">
        <v>0</v>
      </c>
      <c r="J48" s="8">
        <v>250</v>
      </c>
      <c r="K48" s="8">
        <v>0</v>
      </c>
    </row>
    <row r="49" spans="1:11" ht="16.5" thickTop="1" thickBot="1" x14ac:dyDescent="0.3">
      <c r="A49" s="58"/>
      <c r="B49" s="56"/>
      <c r="C49" s="56"/>
      <c r="D49" s="56"/>
      <c r="E49" s="56"/>
      <c r="F49" s="56"/>
      <c r="G49" s="56"/>
      <c r="H49" s="100">
        <f t="shared" ref="H49:K49" si="7">SUM(H41:H48)</f>
        <v>1320151770</v>
      </c>
      <c r="I49" s="99">
        <f t="shared" si="7"/>
        <v>655782698</v>
      </c>
      <c r="J49" s="100">
        <f t="shared" si="7"/>
        <v>667</v>
      </c>
      <c r="K49" s="100">
        <f t="shared" si="7"/>
        <v>162</v>
      </c>
    </row>
    <row r="50" spans="1:11" ht="16.5" thickTop="1" thickBot="1" x14ac:dyDescent="0.3">
      <c r="A50" s="51"/>
      <c r="B50" s="52"/>
      <c r="C50" s="51"/>
      <c r="D50" s="51"/>
      <c r="E50" s="51"/>
      <c r="F50" s="16"/>
      <c r="G50" s="17"/>
      <c r="H50" s="53"/>
      <c r="I50" s="53"/>
      <c r="J50" s="15"/>
      <c r="K50" s="15"/>
    </row>
    <row r="51" spans="1:11" ht="16.5" thickTop="1" thickBot="1" x14ac:dyDescent="0.3">
      <c r="A51" s="51"/>
      <c r="B51" s="52"/>
      <c r="C51" s="51"/>
      <c r="D51" s="51"/>
      <c r="E51" s="51"/>
      <c r="F51" s="16"/>
      <c r="G51" s="17"/>
      <c r="H51" s="53"/>
      <c r="I51" s="53"/>
      <c r="J51" s="15"/>
      <c r="K51" s="15"/>
    </row>
    <row r="52" spans="1:11" ht="16.5" thickTop="1" thickBot="1" x14ac:dyDescent="0.3">
      <c r="A52" s="51"/>
      <c r="B52" s="52"/>
      <c r="C52" s="51"/>
      <c r="D52" s="51"/>
      <c r="E52" s="51"/>
      <c r="F52" s="16"/>
      <c r="G52" s="17"/>
      <c r="H52" s="53"/>
      <c r="I52" s="53"/>
      <c r="J52" s="15"/>
      <c r="K52" s="15"/>
    </row>
    <row r="53" spans="1:11" ht="16.5" thickTop="1" thickBot="1" x14ac:dyDescent="0.3">
      <c r="A53" s="51"/>
      <c r="B53" s="52"/>
      <c r="C53" s="51"/>
      <c r="D53" s="51"/>
      <c r="E53" s="51"/>
      <c r="F53" s="16"/>
      <c r="G53" s="17"/>
      <c r="H53" s="53"/>
      <c r="I53" s="53"/>
      <c r="J53" s="15"/>
      <c r="K53" s="15"/>
    </row>
    <row r="54" spans="1:11" ht="16.5" thickTop="1" thickBot="1" x14ac:dyDescent="0.3">
      <c r="A54" s="51"/>
      <c r="B54" s="52"/>
      <c r="C54" s="51"/>
      <c r="D54" s="51"/>
      <c r="E54" s="51"/>
      <c r="F54" s="16"/>
      <c r="G54" s="17"/>
      <c r="H54" s="53"/>
      <c r="I54" s="15"/>
      <c r="J54" s="15"/>
      <c r="K54" s="15"/>
    </row>
    <row r="55" spans="1:11" ht="16.5" thickTop="1" thickBot="1" x14ac:dyDescent="0.3">
      <c r="A55" s="51"/>
      <c r="B55" s="52"/>
      <c r="C55" s="51"/>
      <c r="D55" s="51"/>
      <c r="E55" s="51"/>
      <c r="F55" s="16"/>
      <c r="G55" s="17"/>
      <c r="H55" s="53"/>
      <c r="I55" s="53"/>
      <c r="J55" s="15"/>
      <c r="K55" s="15"/>
    </row>
    <row r="56" spans="1:11" ht="16.5" thickTop="1" thickBot="1" x14ac:dyDescent="0.3">
      <c r="A56" s="51"/>
      <c r="B56" s="52"/>
      <c r="C56" s="51"/>
      <c r="D56" s="51"/>
      <c r="E56" s="51"/>
      <c r="F56" s="16"/>
      <c r="G56" s="17"/>
      <c r="H56" s="53"/>
      <c r="I56" s="15"/>
      <c r="J56" s="15"/>
      <c r="K56" s="15"/>
    </row>
    <row r="57" spans="1:11" ht="15.75" thickTop="1" x14ac:dyDescent="0.25"/>
    <row r="58" spans="1:11" ht="15.75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4"/>
    </row>
    <row r="59" spans="1:11" x14ac:dyDescent="0.25">
      <c r="A59" s="29"/>
      <c r="B59" s="45"/>
      <c r="C59" s="29"/>
      <c r="D59" s="29"/>
      <c r="E59" s="29"/>
      <c r="F59" s="30"/>
      <c r="G59" s="46"/>
      <c r="H59" s="29"/>
      <c r="I59" s="47"/>
      <c r="J59" s="29"/>
      <c r="K59" s="29"/>
    </row>
    <row r="60" spans="1:11" x14ac:dyDescent="0.25">
      <c r="A60" s="29"/>
      <c r="B60" s="45"/>
      <c r="C60" s="29"/>
      <c r="D60" s="29"/>
      <c r="E60" s="29"/>
      <c r="F60" s="30"/>
      <c r="G60" s="46"/>
      <c r="H60" s="29"/>
      <c r="I60" s="47"/>
      <c r="J60" s="29"/>
      <c r="K60" s="29"/>
    </row>
    <row r="61" spans="1:11" x14ac:dyDescent="0.25">
      <c r="A61" s="29"/>
      <c r="B61" s="45"/>
      <c r="C61" s="29"/>
      <c r="D61" s="29"/>
      <c r="E61" s="29"/>
      <c r="F61" s="30"/>
      <c r="G61" s="46"/>
      <c r="H61" s="29"/>
      <c r="I61" s="47"/>
      <c r="J61" s="29"/>
      <c r="K61" s="29"/>
    </row>
    <row r="62" spans="1:11" x14ac:dyDescent="0.25">
      <c r="A62" s="29"/>
      <c r="B62" s="45"/>
      <c r="C62" s="29"/>
      <c r="D62" s="29"/>
      <c r="E62" s="29"/>
      <c r="F62" s="30"/>
      <c r="G62" s="46"/>
      <c r="H62" s="29"/>
      <c r="I62" s="47"/>
      <c r="J62" s="29"/>
      <c r="K62" s="29"/>
    </row>
    <row r="63" spans="1:11" x14ac:dyDescent="0.25">
      <c r="A63" s="29"/>
      <c r="B63" s="45"/>
      <c r="C63" s="29"/>
      <c r="D63" s="29"/>
      <c r="E63" s="29"/>
      <c r="F63" s="30"/>
      <c r="G63" s="46"/>
      <c r="H63" s="29"/>
      <c r="I63" s="47"/>
      <c r="J63" s="29"/>
      <c r="K63" s="29"/>
    </row>
    <row r="64" spans="1:11" x14ac:dyDescent="0.25">
      <c r="A64" s="29"/>
      <c r="B64" s="45"/>
      <c r="C64" s="29"/>
      <c r="D64" s="29"/>
      <c r="E64" s="29"/>
      <c r="F64" s="30"/>
      <c r="G64" s="46"/>
      <c r="H64" s="29"/>
      <c r="I64" s="47"/>
      <c r="J64" s="29"/>
      <c r="K64" s="29"/>
    </row>
    <row r="65" spans="1:11" x14ac:dyDescent="0.25">
      <c r="A65" s="29"/>
      <c r="B65" s="45"/>
      <c r="C65" s="29"/>
      <c r="D65" s="29"/>
      <c r="E65" s="29"/>
      <c r="F65" s="30"/>
      <c r="G65" s="46"/>
      <c r="H65" s="29"/>
      <c r="I65" s="47"/>
      <c r="J65" s="29"/>
      <c r="K65" s="29"/>
    </row>
    <row r="66" spans="1:11" x14ac:dyDescent="0.25">
      <c r="A66" s="29"/>
      <c r="B66" s="45"/>
      <c r="C66" s="29"/>
      <c r="D66" s="29"/>
      <c r="E66" s="29"/>
      <c r="F66" s="30"/>
      <c r="G66" s="46"/>
      <c r="H66" s="29"/>
      <c r="I66" s="47"/>
      <c r="J66" s="29"/>
      <c r="K66" s="29"/>
    </row>
    <row r="67" spans="1:11" x14ac:dyDescent="0.25">
      <c r="A67" s="29"/>
      <c r="B67" s="45"/>
      <c r="C67" s="29"/>
      <c r="D67" s="29"/>
      <c r="E67" s="29"/>
      <c r="F67" s="30"/>
      <c r="G67" s="46"/>
      <c r="H67" s="29"/>
      <c r="I67" s="47"/>
      <c r="J67" s="29"/>
      <c r="K67" s="29"/>
    </row>
    <row r="68" spans="1:11" x14ac:dyDescent="0.25">
      <c r="A68" s="29"/>
      <c r="B68" s="45"/>
      <c r="C68" s="29"/>
      <c r="D68" s="29"/>
      <c r="E68" s="29"/>
      <c r="F68" s="30"/>
      <c r="G68" s="46"/>
      <c r="H68" s="29"/>
      <c r="I68" s="47"/>
      <c r="J68" s="29"/>
      <c r="K68" s="29"/>
    </row>
    <row r="69" spans="1:11" x14ac:dyDescent="0.25">
      <c r="A69" s="29"/>
      <c r="B69" s="45"/>
      <c r="C69" s="29"/>
      <c r="D69" s="29"/>
      <c r="E69" s="29"/>
      <c r="F69" s="30"/>
      <c r="G69" s="46"/>
      <c r="H69" s="29"/>
      <c r="I69" s="47"/>
      <c r="J69" s="29"/>
      <c r="K69" s="29"/>
    </row>
    <row r="70" spans="1:11" x14ac:dyDescent="0.25">
      <c r="A70" s="29"/>
      <c r="B70" s="45"/>
      <c r="C70" s="29"/>
      <c r="D70" s="29"/>
      <c r="E70" s="29"/>
      <c r="F70" s="30"/>
      <c r="G70" s="46"/>
      <c r="H70" s="29"/>
      <c r="I70" s="47"/>
      <c r="J70" s="29"/>
      <c r="K70" s="29"/>
    </row>
    <row r="71" spans="1:11" x14ac:dyDescent="0.25">
      <c r="A71" s="29"/>
      <c r="B71" s="45"/>
      <c r="C71" s="29"/>
      <c r="D71" s="29"/>
      <c r="E71" s="29"/>
      <c r="F71" s="30"/>
      <c r="G71" s="46"/>
      <c r="H71" s="29"/>
      <c r="I71" s="47"/>
      <c r="J71" s="29"/>
      <c r="K71" s="29"/>
    </row>
    <row r="72" spans="1:11" x14ac:dyDescent="0.25">
      <c r="A72" s="48"/>
      <c r="B72" s="48"/>
      <c r="C72" s="49"/>
      <c r="D72" s="49"/>
      <c r="E72" s="49"/>
      <c r="F72" s="48"/>
      <c r="G72" s="48"/>
      <c r="H72" s="48"/>
      <c r="I72" s="48"/>
      <c r="J72" s="48"/>
      <c r="K72" s="50"/>
    </row>
    <row r="73" spans="1:11" ht="15.75" x14ac:dyDescent="0.2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4"/>
    </row>
    <row r="74" spans="1:11" x14ac:dyDescent="0.25">
      <c r="A74" s="29"/>
      <c r="B74" s="45"/>
      <c r="C74" s="29"/>
      <c r="D74" s="29"/>
      <c r="E74" s="29"/>
      <c r="F74" s="30"/>
      <c r="G74" s="46"/>
      <c r="H74" s="29"/>
      <c r="I74" s="47"/>
      <c r="J74" s="29"/>
      <c r="K74" s="29"/>
    </row>
    <row r="75" spans="1:11" x14ac:dyDescent="0.25">
      <c r="A75" s="29"/>
      <c r="B75" s="45"/>
      <c r="C75" s="29"/>
      <c r="D75" s="29"/>
      <c r="E75" s="29"/>
      <c r="F75" s="30"/>
      <c r="G75" s="46"/>
      <c r="H75" s="29"/>
      <c r="I75" s="47"/>
      <c r="J75" s="29"/>
      <c r="K75" s="29"/>
    </row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6AA2-3C0D-4D0E-BCEA-9416380F8384}">
  <dimension ref="A2:K19"/>
  <sheetViews>
    <sheetView workbookViewId="0">
      <pane ySplit="6" topLeftCell="A7" activePane="bottomLeft" state="frozen"/>
      <selection pane="bottomLeft" activeCell="A4" sqref="A4:K4"/>
    </sheetView>
  </sheetViews>
  <sheetFormatPr baseColWidth="10" defaultRowHeight="15" x14ac:dyDescent="0.25"/>
  <cols>
    <col min="1" max="1" width="17.85546875" customWidth="1"/>
    <col min="2" max="2" width="32.140625" customWidth="1"/>
    <col min="3" max="5" width="5.7109375" style="1" customWidth="1"/>
    <col min="6" max="6" width="26.140625" customWidth="1"/>
    <col min="7" max="7" width="27.85546875" customWidth="1"/>
    <col min="8" max="10" width="14.85546875" customWidth="1"/>
    <col min="11" max="11" width="14.85546875" style="4" customWidth="1"/>
  </cols>
  <sheetData>
    <row r="2" spans="1:11" ht="30" customHeight="1" x14ac:dyDescent="0.25"/>
    <row r="4" spans="1:11" ht="10.9" customHeight="1" thickBo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7.25" thickTop="1" thickBot="1" x14ac:dyDescent="0.3">
      <c r="A5" s="112" t="s">
        <v>365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5" t="s">
        <v>10</v>
      </c>
    </row>
    <row r="7" spans="1:11" ht="46.5" thickTop="1" thickBot="1" x14ac:dyDescent="0.3">
      <c r="A7" s="58" t="s">
        <v>331</v>
      </c>
      <c r="B7" s="56" t="s">
        <v>332</v>
      </c>
      <c r="C7" s="56">
        <v>30</v>
      </c>
      <c r="D7" s="56">
        <v>92</v>
      </c>
      <c r="E7" s="56">
        <v>522</v>
      </c>
      <c r="F7" s="56" t="s">
        <v>19</v>
      </c>
      <c r="G7" s="56" t="s">
        <v>176</v>
      </c>
      <c r="H7" s="8">
        <v>146980000</v>
      </c>
      <c r="I7" s="62">
        <v>146980000</v>
      </c>
      <c r="J7" s="8">
        <v>2</v>
      </c>
      <c r="K7" s="8">
        <v>2</v>
      </c>
    </row>
    <row r="8" spans="1:11" ht="46.5" thickTop="1" thickBot="1" x14ac:dyDescent="0.3">
      <c r="A8" s="58" t="s">
        <v>331</v>
      </c>
      <c r="B8" s="56" t="s">
        <v>332</v>
      </c>
      <c r="C8" s="56">
        <v>30</v>
      </c>
      <c r="D8" s="56">
        <v>92</v>
      </c>
      <c r="E8" s="56">
        <v>522</v>
      </c>
      <c r="F8" s="56" t="s">
        <v>19</v>
      </c>
      <c r="G8" s="56" t="s">
        <v>158</v>
      </c>
      <c r="H8" s="8">
        <v>620349753</v>
      </c>
      <c r="I8" s="62">
        <v>295774000</v>
      </c>
      <c r="J8" s="8">
        <v>2</v>
      </c>
      <c r="K8" s="8">
        <v>1</v>
      </c>
    </row>
    <row r="9" spans="1:11" ht="46.5" thickTop="1" thickBot="1" x14ac:dyDescent="0.3">
      <c r="A9" s="58" t="s">
        <v>331</v>
      </c>
      <c r="B9" s="56" t="s">
        <v>332</v>
      </c>
      <c r="C9" s="56">
        <v>30</v>
      </c>
      <c r="D9" s="56">
        <v>92</v>
      </c>
      <c r="E9" s="56">
        <v>522</v>
      </c>
      <c r="F9" s="56" t="s">
        <v>19</v>
      </c>
      <c r="G9" s="56" t="s">
        <v>170</v>
      </c>
      <c r="H9" s="8">
        <v>1178908182</v>
      </c>
      <c r="I9" s="62">
        <v>1176103858</v>
      </c>
      <c r="J9" s="8">
        <v>1</v>
      </c>
      <c r="K9" s="8">
        <v>1</v>
      </c>
    </row>
    <row r="10" spans="1:11" ht="91.5" thickTop="1" thickBot="1" x14ac:dyDescent="0.3">
      <c r="A10" s="58" t="s">
        <v>331</v>
      </c>
      <c r="B10" s="56" t="s">
        <v>332</v>
      </c>
      <c r="C10" s="56">
        <v>30</v>
      </c>
      <c r="D10" s="56">
        <v>92</v>
      </c>
      <c r="E10" s="56">
        <v>980</v>
      </c>
      <c r="F10" s="56" t="s">
        <v>135</v>
      </c>
      <c r="G10" s="56" t="s">
        <v>159</v>
      </c>
      <c r="H10" s="8">
        <v>6000000</v>
      </c>
      <c r="I10" s="62">
        <v>5172700</v>
      </c>
      <c r="J10" s="8">
        <v>100</v>
      </c>
      <c r="K10" s="8">
        <v>100</v>
      </c>
    </row>
    <row r="11" spans="1:11" ht="16.5" thickTop="1" thickBot="1" x14ac:dyDescent="0.3">
      <c r="A11" s="58"/>
      <c r="B11" s="56"/>
      <c r="C11" s="56"/>
      <c r="D11" s="56"/>
      <c r="E11" s="56"/>
      <c r="F11" s="56"/>
      <c r="G11" s="56"/>
      <c r="H11" s="100">
        <f>SUM(H7:H10)</f>
        <v>1952237935</v>
      </c>
      <c r="I11" s="100">
        <f t="shared" ref="I11:K11" si="0">SUM(I7:I10)</f>
        <v>1624030558</v>
      </c>
      <c r="J11" s="100">
        <f t="shared" si="0"/>
        <v>105</v>
      </c>
      <c r="K11" s="100">
        <f t="shared" si="0"/>
        <v>104</v>
      </c>
    </row>
    <row r="12" spans="1:11" ht="46.5" thickTop="1" thickBot="1" x14ac:dyDescent="0.3">
      <c r="A12" s="58" t="s">
        <v>331</v>
      </c>
      <c r="B12" s="56" t="s">
        <v>333</v>
      </c>
      <c r="C12" s="56">
        <v>30</v>
      </c>
      <c r="D12" s="56">
        <v>92</v>
      </c>
      <c r="E12" s="56">
        <v>522</v>
      </c>
      <c r="F12" s="56" t="s">
        <v>19</v>
      </c>
      <c r="G12" s="56" t="s">
        <v>165</v>
      </c>
      <c r="H12" s="8">
        <v>151638480</v>
      </c>
      <c r="I12" s="62">
        <v>151638480</v>
      </c>
      <c r="J12" s="8">
        <v>1</v>
      </c>
      <c r="K12" s="8">
        <v>1</v>
      </c>
    </row>
    <row r="13" spans="1:11" ht="46.5" thickTop="1" thickBot="1" x14ac:dyDescent="0.3">
      <c r="A13" s="58" t="s">
        <v>331</v>
      </c>
      <c r="B13" s="56" t="s">
        <v>333</v>
      </c>
      <c r="C13" s="56">
        <v>30</v>
      </c>
      <c r="D13" s="56">
        <v>92</v>
      </c>
      <c r="E13" s="56">
        <v>522</v>
      </c>
      <c r="F13" s="56" t="s">
        <v>19</v>
      </c>
      <c r="G13" s="56" t="s">
        <v>162</v>
      </c>
      <c r="H13" s="8">
        <v>57417500</v>
      </c>
      <c r="I13" s="62">
        <v>57417500</v>
      </c>
      <c r="J13" s="8">
        <v>1</v>
      </c>
      <c r="K13" s="8">
        <v>1</v>
      </c>
    </row>
    <row r="14" spans="1:11" ht="46.5" thickTop="1" thickBot="1" x14ac:dyDescent="0.3">
      <c r="A14" s="58" t="s">
        <v>331</v>
      </c>
      <c r="B14" s="56" t="s">
        <v>333</v>
      </c>
      <c r="C14" s="56">
        <v>30</v>
      </c>
      <c r="D14" s="56">
        <v>92</v>
      </c>
      <c r="E14" s="56">
        <v>522</v>
      </c>
      <c r="F14" s="56" t="s">
        <v>19</v>
      </c>
      <c r="G14" s="56" t="s">
        <v>163</v>
      </c>
      <c r="H14" s="8">
        <v>127048000</v>
      </c>
      <c r="I14" s="62">
        <v>127048000</v>
      </c>
      <c r="J14" s="8">
        <v>372</v>
      </c>
      <c r="K14" s="8">
        <v>372</v>
      </c>
    </row>
    <row r="15" spans="1:11" ht="46.5" thickTop="1" thickBot="1" x14ac:dyDescent="0.3">
      <c r="A15" s="58" t="s">
        <v>331</v>
      </c>
      <c r="B15" s="56" t="s">
        <v>333</v>
      </c>
      <c r="C15" s="56">
        <v>30</v>
      </c>
      <c r="D15" s="56">
        <v>92</v>
      </c>
      <c r="E15" s="56">
        <v>522</v>
      </c>
      <c r="F15" s="56" t="s">
        <v>19</v>
      </c>
      <c r="G15" s="56" t="s">
        <v>170</v>
      </c>
      <c r="H15" s="8">
        <v>561404885</v>
      </c>
      <c r="I15" s="62">
        <v>494169027</v>
      </c>
      <c r="J15" s="8">
        <v>1</v>
      </c>
      <c r="K15" s="8">
        <v>1</v>
      </c>
    </row>
    <row r="16" spans="1:11" ht="16.5" thickTop="1" thickBot="1" x14ac:dyDescent="0.3">
      <c r="A16" s="58"/>
      <c r="B16" s="56"/>
      <c r="C16" s="56"/>
      <c r="D16" s="56"/>
      <c r="E16" s="56"/>
      <c r="F16" s="56"/>
      <c r="G16" s="56"/>
      <c r="H16" s="100">
        <f>SUM(H12:H15)</f>
        <v>897508865</v>
      </c>
      <c r="I16" s="100">
        <f t="shared" ref="I16:K16" si="1">SUM(I12:I15)</f>
        <v>830273007</v>
      </c>
      <c r="J16" s="100">
        <f t="shared" si="1"/>
        <v>375</v>
      </c>
      <c r="K16" s="100">
        <f t="shared" si="1"/>
        <v>375</v>
      </c>
    </row>
    <row r="17" spans="1:11" ht="46.5" thickTop="1" thickBot="1" x14ac:dyDescent="0.3">
      <c r="A17" s="58" t="s">
        <v>331</v>
      </c>
      <c r="B17" s="56" t="s">
        <v>334</v>
      </c>
      <c r="C17" s="56">
        <v>30</v>
      </c>
      <c r="D17" s="56">
        <v>92</v>
      </c>
      <c r="E17" s="56">
        <v>522</v>
      </c>
      <c r="F17" s="56" t="s">
        <v>19</v>
      </c>
      <c r="G17" s="56" t="s">
        <v>158</v>
      </c>
      <c r="H17" s="8">
        <v>605830873</v>
      </c>
      <c r="I17" s="62">
        <v>245900000</v>
      </c>
      <c r="J17" s="8">
        <v>4</v>
      </c>
      <c r="K17" s="8">
        <v>2</v>
      </c>
    </row>
    <row r="18" spans="1:11" ht="16.5" thickTop="1" thickBot="1" x14ac:dyDescent="0.3">
      <c r="A18" s="58"/>
      <c r="B18" s="56"/>
      <c r="C18" s="56"/>
      <c r="D18" s="56"/>
      <c r="E18" s="56"/>
      <c r="F18" s="56"/>
      <c r="G18" s="56"/>
      <c r="H18" s="100">
        <f>SUM(H17)</f>
        <v>605830873</v>
      </c>
      <c r="I18" s="100">
        <f t="shared" ref="I18:K18" si="2">SUM(I17)</f>
        <v>245900000</v>
      </c>
      <c r="J18" s="100">
        <f t="shared" si="2"/>
        <v>4</v>
      </c>
      <c r="K18" s="100">
        <f t="shared" si="2"/>
        <v>2</v>
      </c>
    </row>
    <row r="19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A039-4570-4AAF-A64F-B0DED851D682}">
  <dimension ref="A2:K34"/>
  <sheetViews>
    <sheetView tabSelected="1" workbookViewId="0">
      <pane ySplit="6" topLeftCell="A7" activePane="bottomLeft" state="frozen"/>
      <selection pane="bottomLeft" activeCell="A4" sqref="A4:K4"/>
    </sheetView>
  </sheetViews>
  <sheetFormatPr baseColWidth="10" defaultRowHeight="15" x14ac:dyDescent="0.25"/>
  <cols>
    <col min="1" max="1" width="17.85546875" customWidth="1"/>
    <col min="2" max="2" width="32.140625" customWidth="1"/>
    <col min="3" max="5" width="5.7109375" style="1" customWidth="1"/>
    <col min="6" max="6" width="26.140625" customWidth="1"/>
    <col min="7" max="7" width="27.85546875" customWidth="1"/>
    <col min="8" max="10" width="14.85546875" customWidth="1"/>
    <col min="11" max="11" width="14.85546875" style="4" customWidth="1"/>
  </cols>
  <sheetData>
    <row r="2" spans="1:11" ht="27.6" customHeight="1" x14ac:dyDescent="0.25"/>
    <row r="3" spans="1:11" ht="17.45" customHeight="1" x14ac:dyDescent="0.25"/>
    <row r="4" spans="1:11" ht="7.9" customHeight="1" thickBo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7.25" thickTop="1" thickBot="1" x14ac:dyDescent="0.3">
      <c r="A5" s="112" t="s">
        <v>365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5" t="s">
        <v>10</v>
      </c>
    </row>
    <row r="7" spans="1:11" ht="46.5" thickTop="1" thickBot="1" x14ac:dyDescent="0.3">
      <c r="A7" s="58" t="s">
        <v>335</v>
      </c>
      <c r="B7" s="56" t="s">
        <v>336</v>
      </c>
      <c r="C7" s="56">
        <v>30</v>
      </c>
      <c r="D7" s="56">
        <v>92</v>
      </c>
      <c r="E7" s="56">
        <v>521</v>
      </c>
      <c r="F7" s="56" t="s">
        <v>132</v>
      </c>
      <c r="G7" s="56" t="s">
        <v>181</v>
      </c>
      <c r="H7" s="8">
        <v>408093877</v>
      </c>
      <c r="I7" s="62">
        <v>0</v>
      </c>
      <c r="J7" s="8">
        <v>500</v>
      </c>
      <c r="K7" s="8">
        <v>0</v>
      </c>
    </row>
    <row r="8" spans="1:11" ht="46.5" thickTop="1" thickBot="1" x14ac:dyDescent="0.3">
      <c r="A8" s="58" t="s">
        <v>335</v>
      </c>
      <c r="B8" s="56" t="s">
        <v>336</v>
      </c>
      <c r="C8" s="56">
        <v>30</v>
      </c>
      <c r="D8" s="56">
        <v>92</v>
      </c>
      <c r="E8" s="56">
        <v>522</v>
      </c>
      <c r="F8" s="56" t="s">
        <v>19</v>
      </c>
      <c r="G8" s="56" t="s">
        <v>165</v>
      </c>
      <c r="H8" s="8">
        <v>500000000</v>
      </c>
      <c r="I8" s="62">
        <v>430910091</v>
      </c>
      <c r="J8" s="8">
        <v>4</v>
      </c>
      <c r="K8" s="8">
        <v>4</v>
      </c>
    </row>
    <row r="9" spans="1:11" ht="46.5" thickTop="1" thickBot="1" x14ac:dyDescent="0.3">
      <c r="A9" s="58" t="s">
        <v>335</v>
      </c>
      <c r="B9" s="56" t="s">
        <v>336</v>
      </c>
      <c r="C9" s="56">
        <v>30</v>
      </c>
      <c r="D9" s="56">
        <v>92</v>
      </c>
      <c r="E9" s="56">
        <v>522</v>
      </c>
      <c r="F9" s="56" t="s">
        <v>19</v>
      </c>
      <c r="G9" s="56" t="s">
        <v>162</v>
      </c>
      <c r="H9" s="8">
        <v>582699453</v>
      </c>
      <c r="I9" s="62">
        <v>15993846</v>
      </c>
      <c r="J9" s="8">
        <v>5</v>
      </c>
      <c r="K9" s="8">
        <v>0</v>
      </c>
    </row>
    <row r="10" spans="1:11" ht="46.5" thickTop="1" thickBot="1" x14ac:dyDescent="0.3">
      <c r="A10" s="58" t="s">
        <v>335</v>
      </c>
      <c r="B10" s="56" t="s">
        <v>336</v>
      </c>
      <c r="C10" s="56">
        <v>30</v>
      </c>
      <c r="D10" s="56">
        <v>92</v>
      </c>
      <c r="E10" s="56">
        <v>522</v>
      </c>
      <c r="F10" s="56" t="s">
        <v>19</v>
      </c>
      <c r="G10" s="56" t="s">
        <v>158</v>
      </c>
      <c r="H10" s="8">
        <v>500000000</v>
      </c>
      <c r="I10" s="62">
        <v>416944350</v>
      </c>
      <c r="J10" s="8">
        <v>1</v>
      </c>
      <c r="K10" s="8">
        <v>1</v>
      </c>
    </row>
    <row r="11" spans="1:11" ht="31.5" thickTop="1" thickBot="1" x14ac:dyDescent="0.3">
      <c r="A11" s="58" t="s">
        <v>335</v>
      </c>
      <c r="B11" s="56" t="s">
        <v>336</v>
      </c>
      <c r="C11" s="56">
        <v>30</v>
      </c>
      <c r="D11" s="56">
        <v>92</v>
      </c>
      <c r="E11" s="56">
        <v>534</v>
      </c>
      <c r="F11" s="56" t="s">
        <v>133</v>
      </c>
      <c r="G11" s="56" t="s">
        <v>183</v>
      </c>
      <c r="H11" s="8">
        <v>100000000</v>
      </c>
      <c r="I11" s="62">
        <v>0</v>
      </c>
      <c r="J11" s="8">
        <v>1</v>
      </c>
      <c r="K11" s="8">
        <v>0</v>
      </c>
    </row>
    <row r="12" spans="1:11" ht="31.5" thickTop="1" thickBot="1" x14ac:dyDescent="0.3">
      <c r="A12" s="58" t="s">
        <v>335</v>
      </c>
      <c r="B12" s="56" t="s">
        <v>336</v>
      </c>
      <c r="C12" s="56">
        <v>30</v>
      </c>
      <c r="D12" s="56">
        <v>92</v>
      </c>
      <c r="E12" s="56">
        <v>541</v>
      </c>
      <c r="F12" s="56" t="s">
        <v>136</v>
      </c>
      <c r="G12" s="56" t="s">
        <v>172</v>
      </c>
      <c r="H12" s="8">
        <v>200641415</v>
      </c>
      <c r="I12" s="62">
        <v>4020000</v>
      </c>
      <c r="J12" s="8">
        <v>400</v>
      </c>
      <c r="K12" s="8">
        <v>6</v>
      </c>
    </row>
    <row r="13" spans="1:11" ht="16.5" thickTop="1" thickBot="1" x14ac:dyDescent="0.3">
      <c r="A13" s="58"/>
      <c r="B13" s="56"/>
      <c r="C13" s="56"/>
      <c r="D13" s="56"/>
      <c r="E13" s="56"/>
      <c r="F13" s="56"/>
      <c r="G13" s="56"/>
      <c r="H13" s="100">
        <f>SUM(H7:H12)</f>
        <v>2291434745</v>
      </c>
      <c r="I13" s="100">
        <f t="shared" ref="I13:K13" si="0">SUM(I7:I12)</f>
        <v>867868287</v>
      </c>
      <c r="J13" s="100">
        <f t="shared" si="0"/>
        <v>911</v>
      </c>
      <c r="K13" s="100">
        <f t="shared" si="0"/>
        <v>11</v>
      </c>
    </row>
    <row r="14" spans="1:11" ht="46.5" thickTop="1" thickBot="1" x14ac:dyDescent="0.3">
      <c r="A14" s="58" t="s">
        <v>335</v>
      </c>
      <c r="B14" s="56" t="s">
        <v>337</v>
      </c>
      <c r="C14" s="56">
        <v>30</v>
      </c>
      <c r="D14" s="56">
        <v>92</v>
      </c>
      <c r="E14" s="56">
        <v>522</v>
      </c>
      <c r="F14" s="56" t="s">
        <v>19</v>
      </c>
      <c r="G14" s="56" t="s">
        <v>165</v>
      </c>
      <c r="H14" s="8">
        <v>1957898340</v>
      </c>
      <c r="I14" s="62">
        <v>0</v>
      </c>
      <c r="J14" s="8">
        <v>10</v>
      </c>
      <c r="K14" s="8">
        <v>0</v>
      </c>
    </row>
    <row r="15" spans="1:11" ht="46.5" thickTop="1" thickBot="1" x14ac:dyDescent="0.3">
      <c r="A15" s="58" t="s">
        <v>335</v>
      </c>
      <c r="B15" s="56" t="s">
        <v>337</v>
      </c>
      <c r="C15" s="56">
        <v>30</v>
      </c>
      <c r="D15" s="56">
        <v>92</v>
      </c>
      <c r="E15" s="56">
        <v>522</v>
      </c>
      <c r="F15" s="56" t="s">
        <v>19</v>
      </c>
      <c r="G15" s="56" t="s">
        <v>158</v>
      </c>
      <c r="H15" s="8">
        <v>500000000</v>
      </c>
      <c r="I15" s="62">
        <v>0</v>
      </c>
      <c r="J15" s="8">
        <v>1</v>
      </c>
      <c r="K15" s="8">
        <v>0</v>
      </c>
    </row>
    <row r="16" spans="1:11" ht="16.5" thickTop="1" thickBot="1" x14ac:dyDescent="0.3">
      <c r="A16" s="58"/>
      <c r="B16" s="56"/>
      <c r="C16" s="56"/>
      <c r="D16" s="56"/>
      <c r="E16" s="56"/>
      <c r="F16" s="56"/>
      <c r="G16" s="56"/>
      <c r="H16" s="100">
        <f>SUM(H14:H15)</f>
        <v>2457898340</v>
      </c>
      <c r="I16" s="100">
        <f t="shared" ref="I16:K16" si="1">SUM(I14:I15)</f>
        <v>0</v>
      </c>
      <c r="J16" s="100">
        <f t="shared" si="1"/>
        <v>11</v>
      </c>
      <c r="K16" s="100">
        <f t="shared" si="1"/>
        <v>0</v>
      </c>
    </row>
    <row r="17" spans="1:11" ht="46.5" thickTop="1" thickBot="1" x14ac:dyDescent="0.3">
      <c r="A17" s="58" t="s">
        <v>335</v>
      </c>
      <c r="B17" s="56" t="s">
        <v>338</v>
      </c>
      <c r="C17" s="56">
        <v>30</v>
      </c>
      <c r="D17" s="56">
        <v>92</v>
      </c>
      <c r="E17" s="56">
        <v>522</v>
      </c>
      <c r="F17" s="56" t="s">
        <v>19</v>
      </c>
      <c r="G17" s="56" t="s">
        <v>165</v>
      </c>
      <c r="H17" s="8">
        <v>1317929740</v>
      </c>
      <c r="I17" s="62">
        <v>532289526</v>
      </c>
      <c r="J17" s="8">
        <v>5</v>
      </c>
      <c r="K17" s="8">
        <v>2</v>
      </c>
    </row>
    <row r="18" spans="1:11" ht="31.5" thickTop="1" thickBot="1" x14ac:dyDescent="0.3">
      <c r="A18" s="58" t="s">
        <v>335</v>
      </c>
      <c r="B18" s="56" t="s">
        <v>338</v>
      </c>
      <c r="C18" s="56">
        <v>30</v>
      </c>
      <c r="D18" s="56">
        <v>92</v>
      </c>
      <c r="E18" s="56">
        <v>534</v>
      </c>
      <c r="F18" s="56" t="s">
        <v>133</v>
      </c>
      <c r="G18" s="56" t="s">
        <v>197</v>
      </c>
      <c r="H18" s="8">
        <v>5319000</v>
      </c>
      <c r="I18" s="62">
        <v>0</v>
      </c>
      <c r="J18" s="8">
        <v>4</v>
      </c>
      <c r="K18" s="8">
        <v>0</v>
      </c>
    </row>
    <row r="19" spans="1:11" ht="31.5" thickTop="1" thickBot="1" x14ac:dyDescent="0.3">
      <c r="A19" s="58" t="s">
        <v>335</v>
      </c>
      <c r="B19" s="56" t="s">
        <v>338</v>
      </c>
      <c r="C19" s="56">
        <v>30</v>
      </c>
      <c r="D19" s="56">
        <v>92</v>
      </c>
      <c r="E19" s="56">
        <v>541</v>
      </c>
      <c r="F19" s="56" t="s">
        <v>136</v>
      </c>
      <c r="G19" s="56" t="s">
        <v>172</v>
      </c>
      <c r="H19" s="8">
        <v>3500000</v>
      </c>
      <c r="I19" s="62">
        <v>0</v>
      </c>
      <c r="J19" s="8">
        <v>23</v>
      </c>
      <c r="K19" s="8">
        <v>0</v>
      </c>
    </row>
    <row r="20" spans="1:11" ht="31.5" thickTop="1" thickBot="1" x14ac:dyDescent="0.3">
      <c r="A20" s="58" t="s">
        <v>335</v>
      </c>
      <c r="B20" s="56" t="s">
        <v>338</v>
      </c>
      <c r="C20" s="56">
        <v>30</v>
      </c>
      <c r="D20" s="56">
        <v>92</v>
      </c>
      <c r="E20" s="56">
        <v>541</v>
      </c>
      <c r="F20" s="56" t="s">
        <v>136</v>
      </c>
      <c r="G20" s="56" t="s">
        <v>214</v>
      </c>
      <c r="H20" s="8">
        <v>3400480</v>
      </c>
      <c r="I20" s="62">
        <v>0</v>
      </c>
      <c r="J20" s="8">
        <v>23</v>
      </c>
      <c r="K20" s="8">
        <v>0</v>
      </c>
    </row>
    <row r="21" spans="1:11" ht="61.5" thickTop="1" thickBot="1" x14ac:dyDescent="0.3">
      <c r="A21" s="58" t="s">
        <v>335</v>
      </c>
      <c r="B21" s="56" t="s">
        <v>338</v>
      </c>
      <c r="C21" s="56">
        <v>30</v>
      </c>
      <c r="D21" s="56">
        <v>92</v>
      </c>
      <c r="E21" s="56">
        <v>542</v>
      </c>
      <c r="F21" s="56" t="s">
        <v>210</v>
      </c>
      <c r="G21" s="56" t="s">
        <v>209</v>
      </c>
      <c r="H21" s="8">
        <v>187780520</v>
      </c>
      <c r="I21" s="62">
        <v>0</v>
      </c>
      <c r="J21" s="8">
        <v>15</v>
      </c>
      <c r="K21" s="8">
        <v>0</v>
      </c>
    </row>
    <row r="22" spans="1:11" ht="61.5" thickTop="1" thickBot="1" x14ac:dyDescent="0.3">
      <c r="A22" s="58" t="s">
        <v>335</v>
      </c>
      <c r="B22" s="56" t="s">
        <v>338</v>
      </c>
      <c r="C22" s="56">
        <v>30</v>
      </c>
      <c r="D22" s="56">
        <v>92</v>
      </c>
      <c r="E22" s="56">
        <v>543</v>
      </c>
      <c r="F22" s="56" t="s">
        <v>134</v>
      </c>
      <c r="G22" s="56" t="s">
        <v>209</v>
      </c>
      <c r="H22" s="8">
        <v>100000000</v>
      </c>
      <c r="I22" s="62">
        <v>0</v>
      </c>
      <c r="J22" s="8">
        <v>15</v>
      </c>
      <c r="K22" s="8">
        <v>0</v>
      </c>
    </row>
    <row r="23" spans="1:11" ht="16.5" thickTop="1" thickBot="1" x14ac:dyDescent="0.3">
      <c r="A23" s="58"/>
      <c r="B23" s="56"/>
      <c r="C23" s="56"/>
      <c r="D23" s="56"/>
      <c r="E23" s="56"/>
      <c r="F23" s="56"/>
      <c r="G23" s="56"/>
      <c r="H23" s="100">
        <f>SUM(H17:H22)</f>
        <v>1617929740</v>
      </c>
      <c r="I23" s="100">
        <f t="shared" ref="I23:K23" si="2">SUM(I17:I22)</f>
        <v>532289526</v>
      </c>
      <c r="J23" s="100">
        <f t="shared" si="2"/>
        <v>85</v>
      </c>
      <c r="K23" s="100">
        <f t="shared" si="2"/>
        <v>2</v>
      </c>
    </row>
    <row r="24" spans="1:11" ht="31.5" thickTop="1" thickBot="1" x14ac:dyDescent="0.3">
      <c r="A24" s="58" t="s">
        <v>335</v>
      </c>
      <c r="B24" s="56" t="s">
        <v>339</v>
      </c>
      <c r="C24" s="56">
        <v>30</v>
      </c>
      <c r="D24" s="56">
        <v>92</v>
      </c>
      <c r="E24" s="56">
        <v>521</v>
      </c>
      <c r="F24" s="56" t="s">
        <v>132</v>
      </c>
      <c r="G24" s="56" t="s">
        <v>194</v>
      </c>
      <c r="H24" s="8">
        <v>424596404</v>
      </c>
      <c r="I24" s="62">
        <v>402127314</v>
      </c>
      <c r="J24" s="8">
        <v>3300</v>
      </c>
      <c r="K24" s="8">
        <v>3125</v>
      </c>
    </row>
    <row r="25" spans="1:11" ht="31.5" thickTop="1" thickBot="1" x14ac:dyDescent="0.3">
      <c r="A25" s="58" t="s">
        <v>335</v>
      </c>
      <c r="B25" s="56" t="s">
        <v>339</v>
      </c>
      <c r="C25" s="56">
        <v>30</v>
      </c>
      <c r="D25" s="56">
        <v>92</v>
      </c>
      <c r="E25" s="56">
        <v>521</v>
      </c>
      <c r="F25" s="56" t="s">
        <v>132</v>
      </c>
      <c r="G25" s="56" t="s">
        <v>189</v>
      </c>
      <c r="H25" s="8">
        <v>307960655</v>
      </c>
      <c r="I25" s="62">
        <v>267083400</v>
      </c>
      <c r="J25" s="8">
        <v>3000</v>
      </c>
      <c r="K25" s="8">
        <v>2620</v>
      </c>
    </row>
    <row r="26" spans="1:11" ht="46.5" thickTop="1" thickBot="1" x14ac:dyDescent="0.3">
      <c r="A26" s="58" t="s">
        <v>335</v>
      </c>
      <c r="B26" s="56" t="s">
        <v>339</v>
      </c>
      <c r="C26" s="56">
        <v>30</v>
      </c>
      <c r="D26" s="56">
        <v>92</v>
      </c>
      <c r="E26" s="56">
        <v>522</v>
      </c>
      <c r="F26" s="56" t="s">
        <v>19</v>
      </c>
      <c r="G26" s="56" t="s">
        <v>165</v>
      </c>
      <c r="H26" s="8">
        <v>855570305</v>
      </c>
      <c r="I26" s="62">
        <v>855000000</v>
      </c>
      <c r="J26" s="8">
        <v>5</v>
      </c>
      <c r="K26" s="8">
        <v>5</v>
      </c>
    </row>
    <row r="27" spans="1:11" ht="46.5" thickTop="1" thickBot="1" x14ac:dyDescent="0.3">
      <c r="A27" s="58" t="s">
        <v>335</v>
      </c>
      <c r="B27" s="56" t="s">
        <v>339</v>
      </c>
      <c r="C27" s="56">
        <v>30</v>
      </c>
      <c r="D27" s="56">
        <v>92</v>
      </c>
      <c r="E27" s="56">
        <v>522</v>
      </c>
      <c r="F27" s="56" t="s">
        <v>19</v>
      </c>
      <c r="G27" s="56" t="s">
        <v>163</v>
      </c>
      <c r="H27" s="8">
        <v>343581521</v>
      </c>
      <c r="I27" s="62">
        <v>308916009</v>
      </c>
      <c r="J27" s="8">
        <v>220</v>
      </c>
      <c r="K27" s="8">
        <v>198</v>
      </c>
    </row>
    <row r="28" spans="1:11" ht="46.5" thickTop="1" thickBot="1" x14ac:dyDescent="0.3">
      <c r="A28" s="58" t="s">
        <v>335</v>
      </c>
      <c r="B28" s="56" t="s">
        <v>339</v>
      </c>
      <c r="C28" s="56">
        <v>30</v>
      </c>
      <c r="D28" s="56">
        <v>92</v>
      </c>
      <c r="E28" s="56">
        <v>522</v>
      </c>
      <c r="F28" s="56" t="s">
        <v>19</v>
      </c>
      <c r="G28" s="56" t="s">
        <v>158</v>
      </c>
      <c r="H28" s="8">
        <v>316814641</v>
      </c>
      <c r="I28" s="62">
        <v>314033329</v>
      </c>
      <c r="J28" s="8">
        <v>2</v>
      </c>
      <c r="K28" s="8">
        <v>2</v>
      </c>
    </row>
    <row r="29" spans="1:11" ht="31.5" thickTop="1" thickBot="1" x14ac:dyDescent="0.3">
      <c r="A29" s="58" t="s">
        <v>335</v>
      </c>
      <c r="B29" s="56" t="s">
        <v>339</v>
      </c>
      <c r="C29" s="56">
        <v>30</v>
      </c>
      <c r="D29" s="56">
        <v>92</v>
      </c>
      <c r="E29" s="56">
        <v>541</v>
      </c>
      <c r="F29" s="56" t="s">
        <v>136</v>
      </c>
      <c r="G29" s="56" t="s">
        <v>208</v>
      </c>
      <c r="H29" s="8">
        <v>150000000</v>
      </c>
      <c r="I29" s="62">
        <v>143026803</v>
      </c>
      <c r="J29" s="8">
        <v>20</v>
      </c>
      <c r="K29" s="8">
        <v>19</v>
      </c>
    </row>
    <row r="30" spans="1:11" ht="31.5" thickTop="1" thickBot="1" x14ac:dyDescent="0.3">
      <c r="A30" s="58" t="s">
        <v>335</v>
      </c>
      <c r="B30" s="56" t="s">
        <v>339</v>
      </c>
      <c r="C30" s="56">
        <v>30</v>
      </c>
      <c r="D30" s="56">
        <v>92</v>
      </c>
      <c r="E30" s="56">
        <v>541</v>
      </c>
      <c r="F30" s="56" t="s">
        <v>136</v>
      </c>
      <c r="G30" s="56" t="s">
        <v>172</v>
      </c>
      <c r="H30" s="8">
        <v>200000000</v>
      </c>
      <c r="I30" s="62">
        <v>0</v>
      </c>
      <c r="J30" s="8">
        <v>1200</v>
      </c>
      <c r="K30" s="8">
        <v>0</v>
      </c>
    </row>
    <row r="31" spans="1:11" ht="61.5" thickTop="1" thickBot="1" x14ac:dyDescent="0.3">
      <c r="A31" s="58" t="s">
        <v>335</v>
      </c>
      <c r="B31" s="56" t="s">
        <v>339</v>
      </c>
      <c r="C31" s="56">
        <v>30</v>
      </c>
      <c r="D31" s="56">
        <v>92</v>
      </c>
      <c r="E31" s="56">
        <v>542</v>
      </c>
      <c r="F31" s="56" t="s">
        <v>210</v>
      </c>
      <c r="G31" s="56" t="s">
        <v>209</v>
      </c>
      <c r="H31" s="8">
        <v>80000000</v>
      </c>
      <c r="I31" s="62">
        <v>0</v>
      </c>
      <c r="J31" s="8">
        <v>16</v>
      </c>
      <c r="K31" s="8">
        <v>0</v>
      </c>
    </row>
    <row r="32" spans="1:11" ht="61.5" thickTop="1" thickBot="1" x14ac:dyDescent="0.3">
      <c r="A32" s="58" t="s">
        <v>335</v>
      </c>
      <c r="B32" s="56" t="s">
        <v>339</v>
      </c>
      <c r="C32" s="56">
        <v>30</v>
      </c>
      <c r="D32" s="56">
        <v>92</v>
      </c>
      <c r="E32" s="56">
        <v>543</v>
      </c>
      <c r="F32" s="56" t="s">
        <v>134</v>
      </c>
      <c r="G32" s="56" t="s">
        <v>209</v>
      </c>
      <c r="H32" s="8">
        <v>130000000</v>
      </c>
      <c r="I32" s="62">
        <v>0</v>
      </c>
      <c r="J32" s="8">
        <v>16</v>
      </c>
      <c r="K32" s="8">
        <v>0</v>
      </c>
    </row>
    <row r="33" spans="1:11" ht="16.5" thickTop="1" thickBot="1" x14ac:dyDescent="0.3">
      <c r="A33" s="58"/>
      <c r="B33" s="56"/>
      <c r="C33" s="56"/>
      <c r="D33" s="56"/>
      <c r="E33" s="56"/>
      <c r="F33" s="56"/>
      <c r="G33" s="56"/>
      <c r="H33" s="100">
        <f>SUM(H24:H32)</f>
        <v>2808523526</v>
      </c>
      <c r="I33" s="100">
        <f t="shared" ref="I33:K33" si="3">SUM(I24:I32)</f>
        <v>2290186855</v>
      </c>
      <c r="J33" s="100">
        <f t="shared" si="3"/>
        <v>7779</v>
      </c>
      <c r="K33" s="100">
        <f t="shared" si="3"/>
        <v>5969</v>
      </c>
    </row>
    <row r="34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346"/>
  <sheetViews>
    <sheetView topLeftCell="A2" workbookViewId="0">
      <pane ySplit="5" topLeftCell="A7" activePane="bottomLeft" state="frozen"/>
      <selection activeCell="A2" sqref="A2"/>
      <selection pane="bottomLeft" activeCell="A3" sqref="A3:K3"/>
    </sheetView>
  </sheetViews>
  <sheetFormatPr baseColWidth="10" defaultColWidth="11.5703125" defaultRowHeight="15" x14ac:dyDescent="0.25"/>
  <cols>
    <col min="1" max="1" width="17.85546875" style="10" customWidth="1"/>
    <col min="2" max="2" width="32.140625" style="10" customWidth="1"/>
    <col min="3" max="5" width="5.7109375" style="11" customWidth="1"/>
    <col min="6" max="6" width="26.140625" style="10" customWidth="1"/>
    <col min="7" max="7" width="27.85546875" style="10" customWidth="1"/>
    <col min="8" max="10" width="14.85546875" style="10" customWidth="1"/>
    <col min="11" max="11" width="14.85546875" style="12" customWidth="1"/>
    <col min="12" max="16384" width="11.5703125" style="10"/>
  </cols>
  <sheetData>
    <row r="3" spans="1:11" ht="48" customHeight="1" x14ac:dyDescent="0.25"/>
    <row r="4" spans="1:11" ht="9" customHeight="1" thickBot="1" x14ac:dyDescent="0.3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1" ht="15" customHeight="1" thickTop="1" thickBot="1" x14ac:dyDescent="0.3">
      <c r="A5" s="112" t="s">
        <v>365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17.25" customHeight="1" thickTop="1" thickBot="1" x14ac:dyDescent="0.3">
      <c r="A6" s="13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3" t="s">
        <v>9</v>
      </c>
      <c r="K6" s="14" t="s">
        <v>10</v>
      </c>
    </row>
    <row r="7" spans="1:11" ht="46.5" thickTop="1" thickBot="1" x14ac:dyDescent="0.3">
      <c r="A7" s="3" t="s">
        <v>18</v>
      </c>
      <c r="B7" s="9" t="s">
        <v>21</v>
      </c>
      <c r="C7" s="9">
        <v>30</v>
      </c>
      <c r="D7" s="9">
        <v>92</v>
      </c>
      <c r="E7" s="9">
        <v>522</v>
      </c>
      <c r="F7" s="9" t="s">
        <v>19</v>
      </c>
      <c r="G7" s="9" t="s">
        <v>12</v>
      </c>
      <c r="H7" s="20">
        <v>317041329</v>
      </c>
      <c r="I7" s="21">
        <v>317041329</v>
      </c>
      <c r="J7" s="6">
        <v>7</v>
      </c>
      <c r="K7" s="6">
        <v>7</v>
      </c>
    </row>
    <row r="8" spans="1:11" ht="46.5" thickTop="1" thickBot="1" x14ac:dyDescent="0.3">
      <c r="A8" s="3" t="s">
        <v>18</v>
      </c>
      <c r="B8" s="9" t="s">
        <v>21</v>
      </c>
      <c r="C8" s="9">
        <v>30</v>
      </c>
      <c r="D8" s="9">
        <v>92</v>
      </c>
      <c r="E8" s="9">
        <v>522</v>
      </c>
      <c r="F8" s="9" t="s">
        <v>19</v>
      </c>
      <c r="G8" s="9" t="s">
        <v>20</v>
      </c>
      <c r="H8" s="20">
        <v>584446177</v>
      </c>
      <c r="I8" s="21">
        <v>584446177</v>
      </c>
      <c r="J8" s="6">
        <v>3</v>
      </c>
      <c r="K8" s="6">
        <v>2</v>
      </c>
    </row>
    <row r="9" spans="1:11" ht="16.5" thickTop="1" thickBot="1" x14ac:dyDescent="0.3">
      <c r="A9" s="3"/>
      <c r="B9" s="9"/>
      <c r="C9" s="9"/>
      <c r="D9" s="9"/>
      <c r="E9" s="9"/>
      <c r="F9" s="9"/>
      <c r="G9" s="9"/>
      <c r="H9" s="99">
        <f t="shared" ref="H9:K9" si="0">SUM(H7:H8)</f>
        <v>901487506</v>
      </c>
      <c r="I9" s="103">
        <f t="shared" si="0"/>
        <v>901487506</v>
      </c>
      <c r="J9" s="102">
        <f t="shared" si="0"/>
        <v>10</v>
      </c>
      <c r="K9" s="102">
        <f t="shared" si="0"/>
        <v>9</v>
      </c>
    </row>
    <row r="10" spans="1:11" ht="31.5" thickTop="1" thickBot="1" x14ac:dyDescent="0.3">
      <c r="A10" s="3" t="s">
        <v>18</v>
      </c>
      <c r="B10" s="9" t="s">
        <v>41</v>
      </c>
      <c r="C10" s="9">
        <v>30</v>
      </c>
      <c r="D10" s="9">
        <v>92</v>
      </c>
      <c r="E10" s="9">
        <v>521</v>
      </c>
      <c r="F10" s="9" t="s">
        <v>132</v>
      </c>
      <c r="G10" s="9" t="s">
        <v>137</v>
      </c>
      <c r="H10" s="20">
        <v>19337924</v>
      </c>
      <c r="I10" s="21">
        <v>19337924</v>
      </c>
      <c r="J10" s="6">
        <v>2001</v>
      </c>
      <c r="K10" s="6">
        <v>59</v>
      </c>
    </row>
    <row r="11" spans="1:11" ht="46.5" thickTop="1" thickBot="1" x14ac:dyDescent="0.3">
      <c r="A11" s="3" t="s">
        <v>18</v>
      </c>
      <c r="B11" s="9" t="s">
        <v>41</v>
      </c>
      <c r="C11" s="9">
        <v>30</v>
      </c>
      <c r="D11" s="9">
        <v>92</v>
      </c>
      <c r="E11" s="9">
        <v>522</v>
      </c>
      <c r="F11" s="9" t="s">
        <v>19</v>
      </c>
      <c r="G11" s="9" t="s">
        <v>11</v>
      </c>
      <c r="H11" s="20">
        <v>555785516</v>
      </c>
      <c r="I11" s="21">
        <v>555785516</v>
      </c>
      <c r="J11" s="6">
        <v>4</v>
      </c>
      <c r="K11" s="6">
        <v>4</v>
      </c>
    </row>
    <row r="12" spans="1:11" ht="46.5" thickTop="1" thickBot="1" x14ac:dyDescent="0.3">
      <c r="A12" s="3" t="s">
        <v>18</v>
      </c>
      <c r="B12" s="9" t="s">
        <v>41</v>
      </c>
      <c r="C12" s="9">
        <v>30</v>
      </c>
      <c r="D12" s="9">
        <v>92</v>
      </c>
      <c r="E12" s="9">
        <v>522</v>
      </c>
      <c r="F12" s="9" t="s">
        <v>19</v>
      </c>
      <c r="G12" s="9" t="s">
        <v>138</v>
      </c>
      <c r="H12" s="20">
        <v>0</v>
      </c>
      <c r="I12" s="21">
        <v>0</v>
      </c>
      <c r="J12" s="6">
        <v>1</v>
      </c>
      <c r="K12" s="6">
        <v>0</v>
      </c>
    </row>
    <row r="13" spans="1:11" ht="46.5" thickTop="1" thickBot="1" x14ac:dyDescent="0.3">
      <c r="A13" s="3" t="s">
        <v>18</v>
      </c>
      <c r="B13" s="9" t="s">
        <v>41</v>
      </c>
      <c r="C13" s="9">
        <v>30</v>
      </c>
      <c r="D13" s="9">
        <v>92</v>
      </c>
      <c r="E13" s="9">
        <v>522</v>
      </c>
      <c r="F13" s="9" t="s">
        <v>19</v>
      </c>
      <c r="G13" s="9" t="s">
        <v>139</v>
      </c>
      <c r="H13" s="20">
        <v>95234479</v>
      </c>
      <c r="I13" s="21">
        <v>95234479</v>
      </c>
      <c r="J13" s="6">
        <v>1</v>
      </c>
      <c r="K13" s="6">
        <v>1</v>
      </c>
    </row>
    <row r="14" spans="1:11" ht="46.5" thickTop="1" thickBot="1" x14ac:dyDescent="0.3">
      <c r="A14" s="3" t="s">
        <v>18</v>
      </c>
      <c r="B14" s="9" t="s">
        <v>41</v>
      </c>
      <c r="C14" s="9">
        <v>30</v>
      </c>
      <c r="D14" s="9">
        <v>92</v>
      </c>
      <c r="E14" s="9">
        <v>522</v>
      </c>
      <c r="F14" s="9" t="s">
        <v>19</v>
      </c>
      <c r="G14" s="9" t="s">
        <v>140</v>
      </c>
      <c r="H14" s="20">
        <v>147800560</v>
      </c>
      <c r="I14" s="21">
        <v>147800560</v>
      </c>
      <c r="J14" s="6">
        <v>675</v>
      </c>
      <c r="K14" s="6">
        <v>665</v>
      </c>
    </row>
    <row r="15" spans="1:11" ht="46.5" thickTop="1" thickBot="1" x14ac:dyDescent="0.3">
      <c r="A15" s="3" t="s">
        <v>18</v>
      </c>
      <c r="B15" s="9" t="s">
        <v>41</v>
      </c>
      <c r="C15" s="9">
        <v>30</v>
      </c>
      <c r="D15" s="9">
        <v>92</v>
      </c>
      <c r="E15" s="9">
        <v>522</v>
      </c>
      <c r="F15" s="9" t="s">
        <v>19</v>
      </c>
      <c r="G15" s="9" t="s">
        <v>141</v>
      </c>
      <c r="H15" s="20">
        <v>0</v>
      </c>
      <c r="I15" s="21">
        <v>0</v>
      </c>
      <c r="J15" s="6">
        <v>3</v>
      </c>
      <c r="K15" s="6">
        <v>0</v>
      </c>
    </row>
    <row r="16" spans="1:11" ht="16.5" thickTop="1" thickBot="1" x14ac:dyDescent="0.3">
      <c r="A16" s="3"/>
      <c r="B16" s="9"/>
      <c r="C16" s="9"/>
      <c r="D16" s="9"/>
      <c r="E16" s="9"/>
      <c r="F16" s="9"/>
      <c r="G16" s="9"/>
      <c r="H16" s="99">
        <f t="shared" ref="H16:K16" si="1">SUM(H10:H15)</f>
        <v>818158479</v>
      </c>
      <c r="I16" s="103">
        <f t="shared" si="1"/>
        <v>818158479</v>
      </c>
      <c r="J16" s="102">
        <f t="shared" si="1"/>
        <v>2685</v>
      </c>
      <c r="K16" s="102">
        <f t="shared" si="1"/>
        <v>729</v>
      </c>
    </row>
    <row r="17" spans="1:11" ht="31.5" thickTop="1" thickBot="1" x14ac:dyDescent="0.3">
      <c r="A17" s="3" t="s">
        <v>18</v>
      </c>
      <c r="B17" s="9" t="s">
        <v>22</v>
      </c>
      <c r="C17" s="9">
        <v>30</v>
      </c>
      <c r="D17" s="9">
        <v>92</v>
      </c>
      <c r="E17" s="9">
        <v>521</v>
      </c>
      <c r="F17" s="9" t="s">
        <v>132</v>
      </c>
      <c r="G17" s="9" t="s">
        <v>142</v>
      </c>
      <c r="H17" s="20">
        <v>190000000</v>
      </c>
      <c r="I17" s="21">
        <v>190000000</v>
      </c>
      <c r="J17" s="6">
        <v>36570</v>
      </c>
      <c r="K17" s="6">
        <v>18000</v>
      </c>
    </row>
    <row r="18" spans="1:11" ht="46.5" thickTop="1" thickBot="1" x14ac:dyDescent="0.3">
      <c r="A18" s="3" t="s">
        <v>18</v>
      </c>
      <c r="B18" s="9" t="s">
        <v>22</v>
      </c>
      <c r="C18" s="9">
        <v>30</v>
      </c>
      <c r="D18" s="9">
        <v>92</v>
      </c>
      <c r="E18" s="9">
        <v>522</v>
      </c>
      <c r="F18" s="9" t="s">
        <v>19</v>
      </c>
      <c r="G18" s="9" t="s">
        <v>11</v>
      </c>
      <c r="H18" s="20">
        <v>296457473</v>
      </c>
      <c r="I18" s="21">
        <v>296457473</v>
      </c>
      <c r="J18" s="6">
        <v>2</v>
      </c>
      <c r="K18" s="6">
        <v>2</v>
      </c>
    </row>
    <row r="19" spans="1:11" ht="46.5" thickTop="1" thickBot="1" x14ac:dyDescent="0.3">
      <c r="A19" s="3" t="s">
        <v>18</v>
      </c>
      <c r="B19" s="9" t="s">
        <v>22</v>
      </c>
      <c r="C19" s="9">
        <v>30</v>
      </c>
      <c r="D19" s="9">
        <v>92</v>
      </c>
      <c r="E19" s="9">
        <v>522</v>
      </c>
      <c r="F19" s="9" t="s">
        <v>19</v>
      </c>
      <c r="G19" s="9" t="s">
        <v>12</v>
      </c>
      <c r="H19" s="20">
        <v>235726538</v>
      </c>
      <c r="I19" s="21">
        <v>235726538</v>
      </c>
      <c r="J19" s="6">
        <v>6</v>
      </c>
      <c r="K19" s="6">
        <v>6</v>
      </c>
    </row>
    <row r="20" spans="1:11" ht="46.5" thickTop="1" thickBot="1" x14ac:dyDescent="0.3">
      <c r="A20" s="3" t="s">
        <v>18</v>
      </c>
      <c r="B20" s="9" t="s">
        <v>22</v>
      </c>
      <c r="C20" s="9">
        <v>30</v>
      </c>
      <c r="D20" s="9">
        <v>92</v>
      </c>
      <c r="E20" s="9">
        <v>522</v>
      </c>
      <c r="F20" s="9" t="s">
        <v>19</v>
      </c>
      <c r="G20" s="9" t="s">
        <v>20</v>
      </c>
      <c r="H20" s="20">
        <v>368981457</v>
      </c>
      <c r="I20" s="21">
        <v>368981457</v>
      </c>
      <c r="J20" s="6">
        <v>2</v>
      </c>
      <c r="K20" s="6">
        <v>2</v>
      </c>
    </row>
    <row r="21" spans="1:11" ht="16.5" thickTop="1" thickBot="1" x14ac:dyDescent="0.3">
      <c r="A21" s="3"/>
      <c r="B21" s="9"/>
      <c r="C21" s="9"/>
      <c r="D21" s="9"/>
      <c r="E21" s="9"/>
      <c r="F21" s="9"/>
      <c r="G21" s="9"/>
      <c r="H21" s="99">
        <f t="shared" ref="H21:K21" si="2">SUM(H17:H20)</f>
        <v>1091165468</v>
      </c>
      <c r="I21" s="103">
        <f t="shared" si="2"/>
        <v>1091165468</v>
      </c>
      <c r="J21" s="102">
        <f t="shared" si="2"/>
        <v>36580</v>
      </c>
      <c r="K21" s="102">
        <f t="shared" si="2"/>
        <v>18010</v>
      </c>
    </row>
    <row r="22" spans="1:11" ht="46.5" thickTop="1" thickBot="1" x14ac:dyDescent="0.3">
      <c r="A22" s="3" t="s">
        <v>18</v>
      </c>
      <c r="B22" s="9" t="s">
        <v>23</v>
      </c>
      <c r="C22" s="9">
        <v>30</v>
      </c>
      <c r="D22" s="9">
        <v>92</v>
      </c>
      <c r="E22" s="9">
        <v>522</v>
      </c>
      <c r="F22" s="9" t="s">
        <v>19</v>
      </c>
      <c r="G22" s="9" t="s">
        <v>12</v>
      </c>
      <c r="H22" s="20">
        <v>1055412409</v>
      </c>
      <c r="I22" s="21">
        <v>1055412409</v>
      </c>
      <c r="J22" s="6">
        <v>12</v>
      </c>
      <c r="K22" s="6">
        <v>11</v>
      </c>
    </row>
    <row r="23" spans="1:11" ht="46.5" thickTop="1" thickBot="1" x14ac:dyDescent="0.3">
      <c r="A23" s="3" t="s">
        <v>18</v>
      </c>
      <c r="B23" s="9" t="s">
        <v>23</v>
      </c>
      <c r="C23" s="9">
        <v>30</v>
      </c>
      <c r="D23" s="9">
        <v>92</v>
      </c>
      <c r="E23" s="9">
        <v>522</v>
      </c>
      <c r="F23" s="9" t="s">
        <v>19</v>
      </c>
      <c r="G23" s="9" t="s">
        <v>139</v>
      </c>
      <c r="H23" s="20">
        <v>0</v>
      </c>
      <c r="I23" s="21">
        <v>0</v>
      </c>
      <c r="J23" s="6">
        <v>4</v>
      </c>
      <c r="K23" s="6">
        <v>0</v>
      </c>
    </row>
    <row r="24" spans="1:11" ht="31.5" thickTop="1" thickBot="1" x14ac:dyDescent="0.3">
      <c r="A24" s="3" t="s">
        <v>18</v>
      </c>
      <c r="B24" s="9" t="s">
        <v>23</v>
      </c>
      <c r="C24" s="9">
        <v>30</v>
      </c>
      <c r="D24" s="9">
        <v>92</v>
      </c>
      <c r="E24" s="9">
        <v>534</v>
      </c>
      <c r="F24" s="9" t="s">
        <v>133</v>
      </c>
      <c r="G24" s="9" t="s">
        <v>143</v>
      </c>
      <c r="H24" s="20">
        <v>0</v>
      </c>
      <c r="I24" s="21">
        <v>0</v>
      </c>
      <c r="J24" s="6">
        <v>1</v>
      </c>
      <c r="K24" s="6">
        <v>0</v>
      </c>
    </row>
    <row r="25" spans="1:11" ht="61.5" thickTop="1" thickBot="1" x14ac:dyDescent="0.3">
      <c r="A25" s="3" t="s">
        <v>18</v>
      </c>
      <c r="B25" s="9" t="s">
        <v>23</v>
      </c>
      <c r="C25" s="9">
        <v>30</v>
      </c>
      <c r="D25" s="9">
        <v>92</v>
      </c>
      <c r="E25" s="9">
        <v>543</v>
      </c>
      <c r="F25" s="9" t="s">
        <v>134</v>
      </c>
      <c r="G25" s="9" t="s">
        <v>144</v>
      </c>
      <c r="H25" s="20">
        <v>0</v>
      </c>
      <c r="I25" s="21">
        <v>0</v>
      </c>
      <c r="J25" s="6">
        <v>10</v>
      </c>
      <c r="K25" s="6">
        <v>0</v>
      </c>
    </row>
    <row r="26" spans="1:11" ht="91.5" thickTop="1" thickBot="1" x14ac:dyDescent="0.3">
      <c r="A26" s="3" t="s">
        <v>18</v>
      </c>
      <c r="B26" s="9" t="s">
        <v>23</v>
      </c>
      <c r="C26" s="9">
        <v>30</v>
      </c>
      <c r="D26" s="9">
        <v>92</v>
      </c>
      <c r="E26" s="9">
        <v>980</v>
      </c>
      <c r="F26" s="9" t="s">
        <v>135</v>
      </c>
      <c r="G26" s="9" t="s">
        <v>145</v>
      </c>
      <c r="H26" s="20">
        <v>3930409</v>
      </c>
      <c r="I26" s="21">
        <v>3930409</v>
      </c>
      <c r="J26" s="6">
        <v>100</v>
      </c>
      <c r="K26" s="6">
        <v>100</v>
      </c>
    </row>
    <row r="27" spans="1:11" ht="16.5" thickTop="1" thickBot="1" x14ac:dyDescent="0.3">
      <c r="A27" s="3"/>
      <c r="B27" s="9"/>
      <c r="C27" s="9"/>
      <c r="D27" s="9"/>
      <c r="E27" s="9"/>
      <c r="F27" s="9"/>
      <c r="G27" s="9"/>
      <c r="H27" s="99">
        <f t="shared" ref="H27:K27" si="3">SUM(H22:H26)</f>
        <v>1059342818</v>
      </c>
      <c r="I27" s="103">
        <f t="shared" si="3"/>
        <v>1059342818</v>
      </c>
      <c r="J27" s="102">
        <f t="shared" si="3"/>
        <v>127</v>
      </c>
      <c r="K27" s="102">
        <f t="shared" si="3"/>
        <v>111</v>
      </c>
    </row>
    <row r="28" spans="1:11" ht="46.5" thickTop="1" thickBot="1" x14ac:dyDescent="0.3">
      <c r="A28" s="3" t="s">
        <v>18</v>
      </c>
      <c r="B28" s="9" t="s">
        <v>24</v>
      </c>
      <c r="C28" s="9">
        <v>30</v>
      </c>
      <c r="D28" s="9">
        <v>92</v>
      </c>
      <c r="E28" s="9">
        <v>522</v>
      </c>
      <c r="F28" s="9" t="s">
        <v>19</v>
      </c>
      <c r="G28" s="9" t="s">
        <v>20</v>
      </c>
      <c r="H28" s="20">
        <v>902911618</v>
      </c>
      <c r="I28" s="21">
        <v>902911618</v>
      </c>
      <c r="J28" s="6">
        <v>6</v>
      </c>
      <c r="K28" s="6">
        <v>6</v>
      </c>
    </row>
    <row r="29" spans="1:11" ht="91.5" thickTop="1" thickBot="1" x14ac:dyDescent="0.3">
      <c r="A29" s="3" t="s">
        <v>18</v>
      </c>
      <c r="B29" s="9" t="s">
        <v>24</v>
      </c>
      <c r="C29" s="9">
        <v>30</v>
      </c>
      <c r="D29" s="9">
        <v>92</v>
      </c>
      <c r="E29" s="9">
        <v>980</v>
      </c>
      <c r="F29" s="9" t="s">
        <v>135</v>
      </c>
      <c r="G29" s="9" t="s">
        <v>145</v>
      </c>
      <c r="H29" s="20">
        <v>46482942</v>
      </c>
      <c r="I29" s="21">
        <v>46482942</v>
      </c>
      <c r="J29" s="6">
        <v>100</v>
      </c>
      <c r="K29" s="6">
        <v>36</v>
      </c>
    </row>
    <row r="30" spans="1:11" ht="16.5" thickTop="1" thickBot="1" x14ac:dyDescent="0.3">
      <c r="A30" s="3"/>
      <c r="B30" s="9"/>
      <c r="C30" s="9"/>
      <c r="D30" s="9"/>
      <c r="E30" s="9"/>
      <c r="F30" s="9"/>
      <c r="G30" s="9"/>
      <c r="H30" s="99">
        <f t="shared" ref="H30:K30" si="4">SUM(H28:H29)</f>
        <v>949394560</v>
      </c>
      <c r="I30" s="103">
        <f t="shared" si="4"/>
        <v>949394560</v>
      </c>
      <c r="J30" s="102">
        <f t="shared" si="4"/>
        <v>106</v>
      </c>
      <c r="K30" s="102">
        <f t="shared" si="4"/>
        <v>42</v>
      </c>
    </row>
    <row r="31" spans="1:11" ht="31.5" thickTop="1" thickBot="1" x14ac:dyDescent="0.3">
      <c r="A31" s="3" t="s">
        <v>18</v>
      </c>
      <c r="B31" s="9" t="s">
        <v>25</v>
      </c>
      <c r="C31" s="9">
        <v>30</v>
      </c>
      <c r="D31" s="9">
        <v>92</v>
      </c>
      <c r="E31" s="9">
        <v>521</v>
      </c>
      <c r="F31" s="9" t="s">
        <v>132</v>
      </c>
      <c r="G31" s="9" t="s">
        <v>137</v>
      </c>
      <c r="H31" s="20">
        <v>0</v>
      </c>
      <c r="I31" s="21">
        <v>0</v>
      </c>
      <c r="J31" s="6">
        <v>3545</v>
      </c>
      <c r="K31" s="6">
        <v>0</v>
      </c>
    </row>
    <row r="32" spans="1:11" ht="46.5" thickTop="1" thickBot="1" x14ac:dyDescent="0.3">
      <c r="A32" s="3" t="s">
        <v>18</v>
      </c>
      <c r="B32" s="9" t="s">
        <v>25</v>
      </c>
      <c r="C32" s="9">
        <v>30</v>
      </c>
      <c r="D32" s="9">
        <v>92</v>
      </c>
      <c r="E32" s="9">
        <v>522</v>
      </c>
      <c r="F32" s="9" t="s">
        <v>19</v>
      </c>
      <c r="G32" s="9" t="s">
        <v>11</v>
      </c>
      <c r="H32" s="20">
        <v>438023967</v>
      </c>
      <c r="I32" s="21">
        <v>438023967</v>
      </c>
      <c r="J32" s="6">
        <v>4</v>
      </c>
      <c r="K32" s="6">
        <v>4</v>
      </c>
    </row>
    <row r="33" spans="1:11" ht="46.5" thickTop="1" thickBot="1" x14ac:dyDescent="0.3">
      <c r="A33" s="3" t="s">
        <v>18</v>
      </c>
      <c r="B33" s="9" t="s">
        <v>25</v>
      </c>
      <c r="C33" s="9">
        <v>30</v>
      </c>
      <c r="D33" s="9">
        <v>92</v>
      </c>
      <c r="E33" s="9">
        <v>522</v>
      </c>
      <c r="F33" s="9" t="s">
        <v>19</v>
      </c>
      <c r="G33" s="9" t="s">
        <v>138</v>
      </c>
      <c r="H33" s="20">
        <v>101309845</v>
      </c>
      <c r="I33" s="21">
        <v>101309845</v>
      </c>
      <c r="J33" s="6">
        <v>3</v>
      </c>
      <c r="K33" s="6">
        <v>2</v>
      </c>
    </row>
    <row r="34" spans="1:11" ht="46.5" thickTop="1" thickBot="1" x14ac:dyDescent="0.3">
      <c r="A34" s="3" t="s">
        <v>18</v>
      </c>
      <c r="B34" s="9" t="s">
        <v>25</v>
      </c>
      <c r="C34" s="9">
        <v>30</v>
      </c>
      <c r="D34" s="9">
        <v>92</v>
      </c>
      <c r="E34" s="9">
        <v>522</v>
      </c>
      <c r="F34" s="9" t="s">
        <v>19</v>
      </c>
      <c r="G34" s="9" t="s">
        <v>140</v>
      </c>
      <c r="H34" s="20">
        <v>101552100</v>
      </c>
      <c r="I34" s="21">
        <v>101552100</v>
      </c>
      <c r="J34" s="6">
        <v>240</v>
      </c>
      <c r="K34" s="6">
        <v>240</v>
      </c>
    </row>
    <row r="35" spans="1:11" ht="46.5" thickTop="1" thickBot="1" x14ac:dyDescent="0.3">
      <c r="A35" s="3" t="s">
        <v>18</v>
      </c>
      <c r="B35" s="9" t="s">
        <v>25</v>
      </c>
      <c r="C35" s="9">
        <v>30</v>
      </c>
      <c r="D35" s="9">
        <v>92</v>
      </c>
      <c r="E35" s="9">
        <v>522</v>
      </c>
      <c r="F35" s="9" t="s">
        <v>19</v>
      </c>
      <c r="G35" s="9" t="s">
        <v>20</v>
      </c>
      <c r="H35" s="20">
        <v>465322760</v>
      </c>
      <c r="I35" s="21">
        <v>465322760</v>
      </c>
      <c r="J35" s="6">
        <v>3</v>
      </c>
      <c r="K35" s="6">
        <v>3</v>
      </c>
    </row>
    <row r="36" spans="1:11" ht="16.5" thickTop="1" thickBot="1" x14ac:dyDescent="0.3">
      <c r="A36" s="3"/>
      <c r="B36" s="9"/>
      <c r="C36" s="9"/>
      <c r="D36" s="9"/>
      <c r="E36" s="9"/>
      <c r="F36" s="9"/>
      <c r="G36" s="9"/>
      <c r="H36" s="99">
        <f t="shared" ref="H36:K36" si="5">SUM(H31:H35)</f>
        <v>1106208672</v>
      </c>
      <c r="I36" s="103">
        <f t="shared" si="5"/>
        <v>1106208672</v>
      </c>
      <c r="J36" s="102">
        <f t="shared" si="5"/>
        <v>3795</v>
      </c>
      <c r="K36" s="102">
        <f t="shared" si="5"/>
        <v>249</v>
      </c>
    </row>
    <row r="37" spans="1:11" ht="31.5" thickTop="1" thickBot="1" x14ac:dyDescent="0.3">
      <c r="A37" s="3" t="s">
        <v>18</v>
      </c>
      <c r="B37" s="9" t="s">
        <v>26</v>
      </c>
      <c r="C37" s="9">
        <v>30</v>
      </c>
      <c r="D37" s="9">
        <v>92</v>
      </c>
      <c r="E37" s="9">
        <v>521</v>
      </c>
      <c r="F37" s="9" t="s">
        <v>132</v>
      </c>
      <c r="G37" s="9" t="s">
        <v>137</v>
      </c>
      <c r="H37" s="20">
        <v>0</v>
      </c>
      <c r="I37" s="21">
        <v>0</v>
      </c>
      <c r="J37" s="6">
        <v>200</v>
      </c>
      <c r="K37" s="6">
        <v>0</v>
      </c>
    </row>
    <row r="38" spans="1:11" ht="46.5" thickTop="1" thickBot="1" x14ac:dyDescent="0.3">
      <c r="A38" s="3" t="s">
        <v>18</v>
      </c>
      <c r="B38" s="9" t="s">
        <v>26</v>
      </c>
      <c r="C38" s="9">
        <v>30</v>
      </c>
      <c r="D38" s="9">
        <v>92</v>
      </c>
      <c r="E38" s="9">
        <v>522</v>
      </c>
      <c r="F38" s="9" t="s">
        <v>19</v>
      </c>
      <c r="G38" s="9" t="s">
        <v>11</v>
      </c>
      <c r="H38" s="20">
        <v>107606710</v>
      </c>
      <c r="I38" s="21">
        <v>107606710</v>
      </c>
      <c r="J38" s="6">
        <v>1</v>
      </c>
      <c r="K38" s="6">
        <v>1</v>
      </c>
    </row>
    <row r="39" spans="1:11" ht="46.5" thickTop="1" thickBot="1" x14ac:dyDescent="0.3">
      <c r="A39" s="3" t="s">
        <v>18</v>
      </c>
      <c r="B39" s="9" t="s">
        <v>26</v>
      </c>
      <c r="C39" s="9">
        <v>30</v>
      </c>
      <c r="D39" s="9">
        <v>92</v>
      </c>
      <c r="E39" s="9">
        <v>522</v>
      </c>
      <c r="F39" s="9" t="s">
        <v>19</v>
      </c>
      <c r="G39" s="9" t="s">
        <v>12</v>
      </c>
      <c r="H39" s="20">
        <v>294512500</v>
      </c>
      <c r="I39" s="21">
        <v>294512500</v>
      </c>
      <c r="J39" s="6">
        <v>8</v>
      </c>
      <c r="K39" s="6">
        <v>8</v>
      </c>
    </row>
    <row r="40" spans="1:11" ht="46.5" thickTop="1" thickBot="1" x14ac:dyDescent="0.3">
      <c r="A40" s="3" t="s">
        <v>18</v>
      </c>
      <c r="B40" s="9" t="s">
        <v>26</v>
      </c>
      <c r="C40" s="9">
        <v>30</v>
      </c>
      <c r="D40" s="9">
        <v>92</v>
      </c>
      <c r="E40" s="9">
        <v>522</v>
      </c>
      <c r="F40" s="9" t="s">
        <v>19</v>
      </c>
      <c r="G40" s="9" t="s">
        <v>138</v>
      </c>
      <c r="H40" s="20">
        <v>67583011</v>
      </c>
      <c r="I40" s="21">
        <v>67583011</v>
      </c>
      <c r="J40" s="6">
        <v>1</v>
      </c>
      <c r="K40" s="6">
        <v>1</v>
      </c>
    </row>
    <row r="41" spans="1:11" ht="46.5" thickTop="1" thickBot="1" x14ac:dyDescent="0.3">
      <c r="A41" s="3" t="s">
        <v>18</v>
      </c>
      <c r="B41" s="9" t="s">
        <v>26</v>
      </c>
      <c r="C41" s="9">
        <v>30</v>
      </c>
      <c r="D41" s="9">
        <v>92</v>
      </c>
      <c r="E41" s="9">
        <v>522</v>
      </c>
      <c r="F41" s="9" t="s">
        <v>19</v>
      </c>
      <c r="G41" s="9" t="s">
        <v>20</v>
      </c>
      <c r="H41" s="20">
        <v>607596340</v>
      </c>
      <c r="I41" s="21">
        <v>607596340</v>
      </c>
      <c r="J41" s="6">
        <v>5</v>
      </c>
      <c r="K41" s="6">
        <v>5</v>
      </c>
    </row>
    <row r="42" spans="1:11" ht="16.5" thickTop="1" thickBot="1" x14ac:dyDescent="0.3">
      <c r="A42" s="3"/>
      <c r="B42" s="9"/>
      <c r="C42" s="9"/>
      <c r="D42" s="9"/>
      <c r="E42" s="9"/>
      <c r="F42" s="9"/>
      <c r="G42" s="9"/>
      <c r="H42" s="99">
        <f t="shared" ref="H42:K42" si="6">SUM(H37:H41)</f>
        <v>1077298561</v>
      </c>
      <c r="I42" s="103">
        <f t="shared" si="6"/>
        <v>1077298561</v>
      </c>
      <c r="J42" s="102">
        <f t="shared" si="6"/>
        <v>215</v>
      </c>
      <c r="K42" s="102">
        <f t="shared" si="6"/>
        <v>15</v>
      </c>
    </row>
    <row r="43" spans="1:11" ht="31.5" thickTop="1" thickBot="1" x14ac:dyDescent="0.3">
      <c r="A43" s="3" t="s">
        <v>18</v>
      </c>
      <c r="B43" s="9" t="s">
        <v>27</v>
      </c>
      <c r="C43" s="9">
        <v>30</v>
      </c>
      <c r="D43" s="9">
        <v>92</v>
      </c>
      <c r="E43" s="9">
        <v>521</v>
      </c>
      <c r="F43" s="9" t="s">
        <v>132</v>
      </c>
      <c r="G43" s="9" t="s">
        <v>137</v>
      </c>
      <c r="H43" s="20">
        <v>0</v>
      </c>
      <c r="I43" s="21">
        <v>0</v>
      </c>
      <c r="J43" s="6">
        <v>1500</v>
      </c>
      <c r="K43" s="6">
        <v>0</v>
      </c>
    </row>
    <row r="44" spans="1:11" ht="46.5" thickTop="1" thickBot="1" x14ac:dyDescent="0.3">
      <c r="A44" s="3" t="s">
        <v>18</v>
      </c>
      <c r="B44" s="9" t="s">
        <v>27</v>
      </c>
      <c r="C44" s="9">
        <v>30</v>
      </c>
      <c r="D44" s="9">
        <v>92</v>
      </c>
      <c r="E44" s="9">
        <v>522</v>
      </c>
      <c r="F44" s="9" t="s">
        <v>19</v>
      </c>
      <c r="G44" s="9" t="s">
        <v>12</v>
      </c>
      <c r="H44" s="20">
        <v>145786500</v>
      </c>
      <c r="I44" s="21">
        <v>145786500</v>
      </c>
      <c r="J44" s="6">
        <v>1</v>
      </c>
      <c r="K44" s="6">
        <v>1</v>
      </c>
    </row>
    <row r="45" spans="1:11" ht="46.5" thickTop="1" thickBot="1" x14ac:dyDescent="0.3">
      <c r="A45" s="3" t="s">
        <v>18</v>
      </c>
      <c r="B45" s="9" t="s">
        <v>27</v>
      </c>
      <c r="C45" s="9">
        <v>30</v>
      </c>
      <c r="D45" s="9">
        <v>92</v>
      </c>
      <c r="E45" s="9">
        <v>522</v>
      </c>
      <c r="F45" s="9" t="s">
        <v>19</v>
      </c>
      <c r="G45" s="9" t="s">
        <v>140</v>
      </c>
      <c r="H45" s="20">
        <v>86212000</v>
      </c>
      <c r="I45" s="21">
        <v>86212000</v>
      </c>
      <c r="J45" s="6">
        <v>90</v>
      </c>
      <c r="K45" s="6">
        <v>90</v>
      </c>
    </row>
    <row r="46" spans="1:11" ht="46.5" thickTop="1" thickBot="1" x14ac:dyDescent="0.3">
      <c r="A46" s="3" t="s">
        <v>18</v>
      </c>
      <c r="B46" s="9" t="s">
        <v>27</v>
      </c>
      <c r="C46" s="9">
        <v>30</v>
      </c>
      <c r="D46" s="9">
        <v>92</v>
      </c>
      <c r="E46" s="9">
        <v>522</v>
      </c>
      <c r="F46" s="9" t="s">
        <v>19</v>
      </c>
      <c r="G46" s="9" t="s">
        <v>20</v>
      </c>
      <c r="H46" s="20">
        <v>520276860</v>
      </c>
      <c r="I46" s="21">
        <v>520276860</v>
      </c>
      <c r="J46" s="6">
        <v>4</v>
      </c>
      <c r="K46" s="6">
        <v>4</v>
      </c>
    </row>
    <row r="47" spans="1:11" ht="31.5" thickTop="1" thickBot="1" x14ac:dyDescent="0.3">
      <c r="A47" s="3" t="s">
        <v>18</v>
      </c>
      <c r="B47" s="9" t="s">
        <v>27</v>
      </c>
      <c r="C47" s="9">
        <v>30</v>
      </c>
      <c r="D47" s="9">
        <v>92</v>
      </c>
      <c r="E47" s="9">
        <v>541</v>
      </c>
      <c r="F47" s="9" t="s">
        <v>136</v>
      </c>
      <c r="G47" s="9" t="s">
        <v>146</v>
      </c>
      <c r="H47" s="20">
        <v>0</v>
      </c>
      <c r="I47" s="21">
        <v>0</v>
      </c>
      <c r="J47" s="6">
        <v>448</v>
      </c>
      <c r="K47" s="6">
        <v>0</v>
      </c>
    </row>
    <row r="48" spans="1:11" ht="31.5" thickTop="1" thickBot="1" x14ac:dyDescent="0.3">
      <c r="A48" s="3" t="s">
        <v>18</v>
      </c>
      <c r="B48" s="9" t="s">
        <v>27</v>
      </c>
      <c r="C48" s="9">
        <v>30</v>
      </c>
      <c r="D48" s="9">
        <v>92</v>
      </c>
      <c r="E48" s="9">
        <v>541</v>
      </c>
      <c r="F48" s="9" t="s">
        <v>136</v>
      </c>
      <c r="G48" s="9" t="s">
        <v>147</v>
      </c>
      <c r="H48" s="20">
        <v>0</v>
      </c>
      <c r="I48" s="21">
        <v>0</v>
      </c>
      <c r="J48" s="6">
        <v>448</v>
      </c>
      <c r="K48" s="6">
        <v>0</v>
      </c>
    </row>
    <row r="49" spans="1:11" ht="16.5" thickTop="1" thickBot="1" x14ac:dyDescent="0.3">
      <c r="A49" s="3"/>
      <c r="B49" s="9"/>
      <c r="C49" s="9"/>
      <c r="D49" s="9"/>
      <c r="E49" s="9"/>
      <c r="F49" s="9"/>
      <c r="G49" s="9"/>
      <c r="H49" s="99">
        <f t="shared" ref="H49:K49" si="7">SUM(H43:H48)</f>
        <v>752275360</v>
      </c>
      <c r="I49" s="103">
        <f t="shared" si="7"/>
        <v>752275360</v>
      </c>
      <c r="J49" s="102">
        <f t="shared" si="7"/>
        <v>2491</v>
      </c>
      <c r="K49" s="102">
        <f t="shared" si="7"/>
        <v>95</v>
      </c>
    </row>
    <row r="50" spans="1:11" ht="46.5" thickTop="1" thickBot="1" x14ac:dyDescent="0.3">
      <c r="A50" s="3" t="s">
        <v>18</v>
      </c>
      <c r="B50" s="9" t="s">
        <v>28</v>
      </c>
      <c r="C50" s="9">
        <v>30</v>
      </c>
      <c r="D50" s="9">
        <v>92</v>
      </c>
      <c r="E50" s="9">
        <v>522</v>
      </c>
      <c r="F50" s="9" t="s">
        <v>19</v>
      </c>
      <c r="G50" s="9" t="s">
        <v>12</v>
      </c>
      <c r="H50" s="20">
        <v>304956300</v>
      </c>
      <c r="I50" s="21">
        <v>304956300</v>
      </c>
      <c r="J50" s="6">
        <v>4</v>
      </c>
      <c r="K50" s="6">
        <v>4</v>
      </c>
    </row>
    <row r="51" spans="1:11" ht="46.5" thickTop="1" thickBot="1" x14ac:dyDescent="0.3">
      <c r="A51" s="3" t="s">
        <v>18</v>
      </c>
      <c r="B51" s="9" t="s">
        <v>28</v>
      </c>
      <c r="C51" s="9">
        <v>30</v>
      </c>
      <c r="D51" s="9">
        <v>92</v>
      </c>
      <c r="E51" s="9">
        <v>522</v>
      </c>
      <c r="F51" s="9" t="s">
        <v>19</v>
      </c>
      <c r="G51" s="9" t="s">
        <v>20</v>
      </c>
      <c r="H51" s="20">
        <v>543599943</v>
      </c>
      <c r="I51" s="21">
        <v>543599943</v>
      </c>
      <c r="J51" s="6">
        <v>3</v>
      </c>
      <c r="K51" s="6">
        <v>3</v>
      </c>
    </row>
    <row r="52" spans="1:11" ht="16.5" thickTop="1" thickBot="1" x14ac:dyDescent="0.3">
      <c r="A52" s="3"/>
      <c r="B52" s="9"/>
      <c r="C52" s="9"/>
      <c r="D52" s="9"/>
      <c r="E52" s="9"/>
      <c r="F52" s="9"/>
      <c r="G52" s="9"/>
      <c r="H52" s="99">
        <f t="shared" ref="H52:K52" si="8">SUM(H50:H51)</f>
        <v>848556243</v>
      </c>
      <c r="I52" s="103">
        <f t="shared" si="8"/>
        <v>848556243</v>
      </c>
      <c r="J52" s="102">
        <f t="shared" si="8"/>
        <v>7</v>
      </c>
      <c r="K52" s="102">
        <f t="shared" si="8"/>
        <v>7</v>
      </c>
    </row>
    <row r="53" spans="1:11" ht="31.5" thickTop="1" thickBot="1" x14ac:dyDescent="0.3">
      <c r="A53" s="3" t="s">
        <v>18</v>
      </c>
      <c r="B53" s="9" t="s">
        <v>29</v>
      </c>
      <c r="C53" s="9">
        <v>30</v>
      </c>
      <c r="D53" s="9">
        <v>92</v>
      </c>
      <c r="E53" s="9">
        <v>521</v>
      </c>
      <c r="F53" s="9" t="s">
        <v>132</v>
      </c>
      <c r="G53" s="9" t="s">
        <v>142</v>
      </c>
      <c r="H53" s="20">
        <v>114000000</v>
      </c>
      <c r="I53" s="21">
        <v>114000000</v>
      </c>
      <c r="J53" s="6">
        <v>38182</v>
      </c>
      <c r="K53" s="6">
        <v>20618</v>
      </c>
    </row>
    <row r="54" spans="1:11" ht="46.5" thickTop="1" thickBot="1" x14ac:dyDescent="0.3">
      <c r="A54" s="3" t="s">
        <v>18</v>
      </c>
      <c r="B54" s="9" t="s">
        <v>29</v>
      </c>
      <c r="C54" s="9">
        <v>30</v>
      </c>
      <c r="D54" s="9">
        <v>92</v>
      </c>
      <c r="E54" s="9">
        <v>522</v>
      </c>
      <c r="F54" s="9" t="s">
        <v>19</v>
      </c>
      <c r="G54" s="9" t="s">
        <v>12</v>
      </c>
      <c r="H54" s="20">
        <v>67487081</v>
      </c>
      <c r="I54" s="21">
        <v>67487081</v>
      </c>
      <c r="J54" s="6">
        <v>1</v>
      </c>
      <c r="K54" s="6">
        <v>1</v>
      </c>
    </row>
    <row r="55" spans="1:11" ht="46.5" thickTop="1" thickBot="1" x14ac:dyDescent="0.3">
      <c r="A55" s="3" t="s">
        <v>18</v>
      </c>
      <c r="B55" s="9" t="s">
        <v>29</v>
      </c>
      <c r="C55" s="9">
        <v>30</v>
      </c>
      <c r="D55" s="9">
        <v>92</v>
      </c>
      <c r="E55" s="9">
        <v>522</v>
      </c>
      <c r="F55" s="9" t="s">
        <v>19</v>
      </c>
      <c r="G55" s="9" t="s">
        <v>140</v>
      </c>
      <c r="H55" s="20">
        <v>90454250</v>
      </c>
      <c r="I55" s="20">
        <v>90454250</v>
      </c>
      <c r="J55" s="8">
        <v>45</v>
      </c>
      <c r="K55" s="8">
        <v>43</v>
      </c>
    </row>
    <row r="56" spans="1:11" ht="46.5" thickTop="1" thickBot="1" x14ac:dyDescent="0.3">
      <c r="A56" s="3" t="s">
        <v>18</v>
      </c>
      <c r="B56" s="9" t="s">
        <v>29</v>
      </c>
      <c r="C56" s="9">
        <v>30</v>
      </c>
      <c r="D56" s="9">
        <v>92</v>
      </c>
      <c r="E56" s="9">
        <v>522</v>
      </c>
      <c r="F56" s="9" t="s">
        <v>19</v>
      </c>
      <c r="G56" s="9" t="s">
        <v>20</v>
      </c>
      <c r="H56" s="20">
        <v>261500665</v>
      </c>
      <c r="I56" s="20">
        <v>261500665</v>
      </c>
      <c r="J56" s="8">
        <v>3</v>
      </c>
      <c r="K56" s="8">
        <v>2</v>
      </c>
    </row>
    <row r="57" spans="1:11" ht="31.5" thickTop="1" thickBot="1" x14ac:dyDescent="0.3">
      <c r="A57" s="3" t="s">
        <v>18</v>
      </c>
      <c r="B57" s="9" t="s">
        <v>29</v>
      </c>
      <c r="C57" s="9">
        <v>30</v>
      </c>
      <c r="D57" s="9">
        <v>92</v>
      </c>
      <c r="E57" s="9">
        <v>541</v>
      </c>
      <c r="F57" s="9" t="s">
        <v>136</v>
      </c>
      <c r="G57" s="9" t="s">
        <v>146</v>
      </c>
      <c r="H57" s="20">
        <v>0</v>
      </c>
      <c r="I57" s="20">
        <v>0</v>
      </c>
      <c r="J57" s="8">
        <v>184</v>
      </c>
      <c r="K57" s="8">
        <v>0</v>
      </c>
    </row>
    <row r="58" spans="1:11" ht="31.5" thickTop="1" thickBot="1" x14ac:dyDescent="0.3">
      <c r="A58" s="3" t="s">
        <v>18</v>
      </c>
      <c r="B58" s="9" t="s">
        <v>29</v>
      </c>
      <c r="C58" s="9">
        <v>30</v>
      </c>
      <c r="D58" s="9">
        <v>92</v>
      </c>
      <c r="E58" s="9">
        <v>541</v>
      </c>
      <c r="F58" s="9" t="s">
        <v>136</v>
      </c>
      <c r="G58" s="9" t="s">
        <v>147</v>
      </c>
      <c r="H58" s="20">
        <v>0</v>
      </c>
      <c r="I58" s="20">
        <v>0</v>
      </c>
      <c r="J58" s="8">
        <v>184</v>
      </c>
      <c r="K58" s="8">
        <v>0</v>
      </c>
    </row>
    <row r="59" spans="1:11" ht="16.5" thickTop="1" thickBot="1" x14ac:dyDescent="0.3">
      <c r="A59" s="3"/>
      <c r="B59" s="9"/>
      <c r="C59" s="9"/>
      <c r="D59" s="9"/>
      <c r="E59" s="9"/>
      <c r="F59" s="9"/>
      <c r="G59" s="9"/>
      <c r="H59" s="99">
        <f t="shared" ref="H59:K59" si="9">SUM(H53:H58)</f>
        <v>533441996</v>
      </c>
      <c r="I59" s="99">
        <f t="shared" si="9"/>
        <v>533441996</v>
      </c>
      <c r="J59" s="100">
        <f t="shared" si="9"/>
        <v>38599</v>
      </c>
      <c r="K59" s="100">
        <f t="shared" si="9"/>
        <v>20664</v>
      </c>
    </row>
    <row r="60" spans="1:11" ht="46.5" thickTop="1" thickBot="1" x14ac:dyDescent="0.3">
      <c r="A60" s="3" t="s">
        <v>18</v>
      </c>
      <c r="B60" s="9" t="s">
        <v>30</v>
      </c>
      <c r="C60" s="9">
        <v>30</v>
      </c>
      <c r="D60" s="9">
        <v>92</v>
      </c>
      <c r="E60" s="9">
        <v>522</v>
      </c>
      <c r="F60" s="9" t="s">
        <v>19</v>
      </c>
      <c r="G60" s="9" t="s">
        <v>11</v>
      </c>
      <c r="H60" s="20">
        <v>0</v>
      </c>
      <c r="I60" s="20">
        <v>0</v>
      </c>
      <c r="J60" s="8">
        <v>10</v>
      </c>
      <c r="K60" s="8">
        <v>0</v>
      </c>
    </row>
    <row r="61" spans="1:11" ht="46.5" thickTop="1" thickBot="1" x14ac:dyDescent="0.3">
      <c r="A61" s="3" t="s">
        <v>18</v>
      </c>
      <c r="B61" s="9" t="s">
        <v>30</v>
      </c>
      <c r="C61" s="9">
        <v>30</v>
      </c>
      <c r="D61" s="9">
        <v>92</v>
      </c>
      <c r="E61" s="9">
        <v>522</v>
      </c>
      <c r="F61" s="9" t="s">
        <v>19</v>
      </c>
      <c r="G61" s="9" t="s">
        <v>12</v>
      </c>
      <c r="H61" s="20">
        <v>875665000</v>
      </c>
      <c r="I61" s="20">
        <v>875665000</v>
      </c>
      <c r="J61" s="8">
        <v>16</v>
      </c>
      <c r="K61" s="8">
        <v>16</v>
      </c>
    </row>
    <row r="62" spans="1:11" ht="46.5" thickTop="1" thickBot="1" x14ac:dyDescent="0.3">
      <c r="A62" s="3" t="s">
        <v>18</v>
      </c>
      <c r="B62" s="9" t="s">
        <v>30</v>
      </c>
      <c r="C62" s="9">
        <v>30</v>
      </c>
      <c r="D62" s="9">
        <v>92</v>
      </c>
      <c r="E62" s="9">
        <v>522</v>
      </c>
      <c r="F62" s="9" t="s">
        <v>19</v>
      </c>
      <c r="G62" s="9" t="s">
        <v>20</v>
      </c>
      <c r="H62" s="20">
        <v>553509821</v>
      </c>
      <c r="I62" s="20">
        <v>553509821</v>
      </c>
      <c r="J62" s="8">
        <v>4</v>
      </c>
      <c r="K62" s="8">
        <v>3</v>
      </c>
    </row>
    <row r="63" spans="1:11" ht="16.5" thickTop="1" thickBot="1" x14ac:dyDescent="0.3">
      <c r="A63" s="3"/>
      <c r="B63" s="9"/>
      <c r="C63" s="9"/>
      <c r="D63" s="9"/>
      <c r="E63" s="9"/>
      <c r="F63" s="9"/>
      <c r="G63" s="9"/>
      <c r="H63" s="99">
        <f t="shared" ref="H63:K63" si="10">SUM(H60:H62)</f>
        <v>1429174821</v>
      </c>
      <c r="I63" s="99">
        <f t="shared" si="10"/>
        <v>1429174821</v>
      </c>
      <c r="J63" s="100">
        <f t="shared" si="10"/>
        <v>30</v>
      </c>
      <c r="K63" s="100">
        <f t="shared" si="10"/>
        <v>19</v>
      </c>
    </row>
    <row r="64" spans="1:11" ht="31.5" thickTop="1" thickBot="1" x14ac:dyDescent="0.3">
      <c r="A64" s="3" t="s">
        <v>18</v>
      </c>
      <c r="B64" s="9" t="s">
        <v>31</v>
      </c>
      <c r="C64" s="9">
        <v>30</v>
      </c>
      <c r="D64" s="9">
        <v>92</v>
      </c>
      <c r="E64" s="9">
        <v>521</v>
      </c>
      <c r="F64" s="9" t="s">
        <v>132</v>
      </c>
      <c r="G64" s="9" t="s">
        <v>137</v>
      </c>
      <c r="H64" s="20">
        <v>0</v>
      </c>
      <c r="I64" s="20">
        <v>0</v>
      </c>
      <c r="J64" s="8">
        <v>1400</v>
      </c>
      <c r="K64" s="8">
        <v>0</v>
      </c>
    </row>
    <row r="65" spans="1:11" ht="46.5" thickTop="1" thickBot="1" x14ac:dyDescent="0.3">
      <c r="A65" s="3" t="s">
        <v>18</v>
      </c>
      <c r="B65" s="9" t="s">
        <v>31</v>
      </c>
      <c r="C65" s="9">
        <v>30</v>
      </c>
      <c r="D65" s="9">
        <v>92</v>
      </c>
      <c r="E65" s="9">
        <v>522</v>
      </c>
      <c r="F65" s="9" t="s">
        <v>19</v>
      </c>
      <c r="G65" s="9" t="s">
        <v>140</v>
      </c>
      <c r="H65" s="20">
        <v>44000000</v>
      </c>
      <c r="I65" s="20">
        <v>44000000</v>
      </c>
      <c r="J65" s="8">
        <v>126</v>
      </c>
      <c r="K65" s="8">
        <v>126</v>
      </c>
    </row>
    <row r="66" spans="1:11" ht="46.5" thickTop="1" thickBot="1" x14ac:dyDescent="0.3">
      <c r="A66" s="3" t="s">
        <v>18</v>
      </c>
      <c r="B66" s="9" t="s">
        <v>31</v>
      </c>
      <c r="C66" s="9">
        <v>30</v>
      </c>
      <c r="D66" s="9">
        <v>92</v>
      </c>
      <c r="E66" s="9">
        <v>522</v>
      </c>
      <c r="F66" s="9" t="s">
        <v>19</v>
      </c>
      <c r="G66" s="9" t="s">
        <v>20</v>
      </c>
      <c r="H66" s="20">
        <v>172719050</v>
      </c>
      <c r="I66" s="20">
        <v>172719050</v>
      </c>
      <c r="J66" s="8">
        <v>1</v>
      </c>
      <c r="K66" s="8">
        <v>1</v>
      </c>
    </row>
    <row r="67" spans="1:11" ht="46.5" thickTop="1" thickBot="1" x14ac:dyDescent="0.3">
      <c r="A67" s="3" t="s">
        <v>18</v>
      </c>
      <c r="B67" s="9" t="s">
        <v>31</v>
      </c>
      <c r="C67" s="9">
        <v>30</v>
      </c>
      <c r="D67" s="9">
        <v>92</v>
      </c>
      <c r="E67" s="9">
        <v>522</v>
      </c>
      <c r="F67" s="9" t="s">
        <v>19</v>
      </c>
      <c r="G67" s="9" t="s">
        <v>148</v>
      </c>
      <c r="H67" s="20">
        <v>257061000</v>
      </c>
      <c r="I67" s="20">
        <v>257061000</v>
      </c>
      <c r="J67" s="8">
        <v>2</v>
      </c>
      <c r="K67" s="8">
        <v>1</v>
      </c>
    </row>
    <row r="68" spans="1:11" ht="31.5" thickTop="1" thickBot="1" x14ac:dyDescent="0.3">
      <c r="A68" s="3" t="s">
        <v>18</v>
      </c>
      <c r="B68" s="9" t="s">
        <v>31</v>
      </c>
      <c r="C68" s="9">
        <v>30</v>
      </c>
      <c r="D68" s="9">
        <v>92</v>
      </c>
      <c r="E68" s="9">
        <v>541</v>
      </c>
      <c r="F68" s="9" t="s">
        <v>136</v>
      </c>
      <c r="G68" s="9" t="s">
        <v>146</v>
      </c>
      <c r="H68" s="20">
        <v>0</v>
      </c>
      <c r="I68" s="20">
        <v>0</v>
      </c>
      <c r="J68" s="8">
        <v>100</v>
      </c>
      <c r="K68" s="8">
        <v>0</v>
      </c>
    </row>
    <row r="69" spans="1:11" ht="16.5" thickTop="1" thickBot="1" x14ac:dyDescent="0.3">
      <c r="A69" s="3"/>
      <c r="B69" s="9"/>
      <c r="C69" s="9"/>
      <c r="D69" s="9"/>
      <c r="E69" s="9"/>
      <c r="F69" s="9"/>
      <c r="G69" s="9"/>
      <c r="H69" s="99">
        <f t="shared" ref="H69:K69" si="11">SUM(H64:H68)</f>
        <v>473780050</v>
      </c>
      <c r="I69" s="99">
        <f t="shared" si="11"/>
        <v>473780050</v>
      </c>
      <c r="J69" s="100">
        <f t="shared" si="11"/>
        <v>1629</v>
      </c>
      <c r="K69" s="100">
        <f t="shared" si="11"/>
        <v>128</v>
      </c>
    </row>
    <row r="70" spans="1:11" ht="46.5" thickTop="1" thickBot="1" x14ac:dyDescent="0.3">
      <c r="A70" s="3" t="s">
        <v>18</v>
      </c>
      <c r="B70" s="9" t="s">
        <v>32</v>
      </c>
      <c r="C70" s="9">
        <v>30</v>
      </c>
      <c r="D70" s="9">
        <v>92</v>
      </c>
      <c r="E70" s="9">
        <v>522</v>
      </c>
      <c r="F70" s="9" t="s">
        <v>19</v>
      </c>
      <c r="G70" s="9" t="s">
        <v>12</v>
      </c>
      <c r="H70" s="20">
        <v>931593210</v>
      </c>
      <c r="I70" s="20">
        <v>931593210</v>
      </c>
      <c r="J70" s="8">
        <v>20</v>
      </c>
      <c r="K70" s="8">
        <v>19</v>
      </c>
    </row>
    <row r="71" spans="1:11" ht="16.5" thickTop="1" thickBot="1" x14ac:dyDescent="0.3">
      <c r="A71" s="3"/>
      <c r="B71" s="9"/>
      <c r="C71" s="9"/>
      <c r="D71" s="9"/>
      <c r="E71" s="9"/>
      <c r="F71" s="9"/>
      <c r="G71" s="9"/>
      <c r="H71" s="99">
        <f t="shared" ref="H71:K71" si="12">SUM(H70)</f>
        <v>931593210</v>
      </c>
      <c r="I71" s="99">
        <f t="shared" si="12"/>
        <v>931593210</v>
      </c>
      <c r="J71" s="100">
        <f t="shared" si="12"/>
        <v>20</v>
      </c>
      <c r="K71" s="100">
        <f t="shared" si="12"/>
        <v>19</v>
      </c>
    </row>
    <row r="72" spans="1:11" ht="31.5" thickTop="1" thickBot="1" x14ac:dyDescent="0.3">
      <c r="A72" s="3" t="s">
        <v>18</v>
      </c>
      <c r="B72" s="9" t="s">
        <v>250</v>
      </c>
      <c r="C72" s="9">
        <v>30</v>
      </c>
      <c r="D72" s="9">
        <v>92</v>
      </c>
      <c r="E72" s="9">
        <v>521</v>
      </c>
      <c r="F72" s="9" t="s">
        <v>132</v>
      </c>
      <c r="G72" s="9" t="s">
        <v>149</v>
      </c>
      <c r="H72" s="20">
        <v>0</v>
      </c>
      <c r="I72" s="20">
        <v>0</v>
      </c>
      <c r="J72" s="8">
        <v>3500</v>
      </c>
      <c r="K72" s="8">
        <v>0</v>
      </c>
    </row>
    <row r="73" spans="1:11" ht="46.5" thickTop="1" thickBot="1" x14ac:dyDescent="0.3">
      <c r="A73" s="3" t="s">
        <v>18</v>
      </c>
      <c r="B73" s="9" t="s">
        <v>250</v>
      </c>
      <c r="C73" s="9">
        <v>30</v>
      </c>
      <c r="D73" s="9">
        <v>92</v>
      </c>
      <c r="E73" s="9">
        <v>522</v>
      </c>
      <c r="F73" s="9" t="s">
        <v>19</v>
      </c>
      <c r="G73" s="9" t="s">
        <v>11</v>
      </c>
      <c r="H73" s="20">
        <v>0</v>
      </c>
      <c r="I73" s="20">
        <v>0</v>
      </c>
      <c r="J73" s="8">
        <v>6</v>
      </c>
      <c r="K73" s="8">
        <v>0</v>
      </c>
    </row>
    <row r="74" spans="1:11" ht="46.5" thickTop="1" thickBot="1" x14ac:dyDescent="0.3">
      <c r="A74" s="3" t="s">
        <v>18</v>
      </c>
      <c r="B74" s="9" t="s">
        <v>250</v>
      </c>
      <c r="C74" s="9">
        <v>30</v>
      </c>
      <c r="D74" s="9">
        <v>92</v>
      </c>
      <c r="E74" s="9">
        <v>522</v>
      </c>
      <c r="F74" s="9" t="s">
        <v>19</v>
      </c>
      <c r="G74" s="9" t="s">
        <v>12</v>
      </c>
      <c r="H74" s="20">
        <v>46428561</v>
      </c>
      <c r="I74" s="20">
        <v>46428561</v>
      </c>
      <c r="J74" s="8">
        <v>15</v>
      </c>
      <c r="K74" s="8">
        <v>1</v>
      </c>
    </row>
    <row r="75" spans="1:11" ht="46.5" thickTop="1" thickBot="1" x14ac:dyDescent="0.3">
      <c r="A75" s="3" t="s">
        <v>18</v>
      </c>
      <c r="B75" s="9" t="s">
        <v>250</v>
      </c>
      <c r="C75" s="9">
        <v>30</v>
      </c>
      <c r="D75" s="9">
        <v>92</v>
      </c>
      <c r="E75" s="9">
        <v>522</v>
      </c>
      <c r="F75" s="9" t="s">
        <v>19</v>
      </c>
      <c r="G75" s="9" t="s">
        <v>141</v>
      </c>
      <c r="H75" s="20">
        <v>617455239</v>
      </c>
      <c r="I75" s="20">
        <v>617455239</v>
      </c>
      <c r="J75" s="8">
        <v>1</v>
      </c>
      <c r="K75" s="8">
        <v>1</v>
      </c>
    </row>
    <row r="76" spans="1:11" ht="91.5" thickTop="1" thickBot="1" x14ac:dyDescent="0.3">
      <c r="A76" s="3" t="s">
        <v>18</v>
      </c>
      <c r="B76" s="9" t="s">
        <v>250</v>
      </c>
      <c r="C76" s="9">
        <v>30</v>
      </c>
      <c r="D76" s="9">
        <v>92</v>
      </c>
      <c r="E76" s="9">
        <v>980</v>
      </c>
      <c r="F76" s="9" t="s">
        <v>135</v>
      </c>
      <c r="G76" s="9" t="s">
        <v>145</v>
      </c>
      <c r="H76" s="20">
        <v>554188400</v>
      </c>
      <c r="I76" s="20">
        <v>554188400</v>
      </c>
      <c r="J76" s="8">
        <v>100</v>
      </c>
      <c r="K76" s="8">
        <v>100</v>
      </c>
    </row>
    <row r="77" spans="1:11" ht="16.5" thickTop="1" thickBot="1" x14ac:dyDescent="0.3">
      <c r="A77" s="3"/>
      <c r="B77" s="9"/>
      <c r="C77" s="9"/>
      <c r="D77" s="9"/>
      <c r="E77" s="9"/>
      <c r="F77" s="9"/>
      <c r="G77" s="9"/>
      <c r="H77" s="99">
        <f t="shared" ref="H77:K77" si="13">SUM(H72:H76)</f>
        <v>1218072200</v>
      </c>
      <c r="I77" s="99">
        <f t="shared" si="13"/>
        <v>1218072200</v>
      </c>
      <c r="J77" s="100">
        <f t="shared" si="13"/>
        <v>3622</v>
      </c>
      <c r="K77" s="100">
        <f t="shared" si="13"/>
        <v>102</v>
      </c>
    </row>
    <row r="78" spans="1:11" ht="31.5" thickTop="1" thickBot="1" x14ac:dyDescent="0.3">
      <c r="A78" s="3" t="s">
        <v>18</v>
      </c>
      <c r="B78" s="9" t="s">
        <v>33</v>
      </c>
      <c r="C78" s="9">
        <v>30</v>
      </c>
      <c r="D78" s="9">
        <v>92</v>
      </c>
      <c r="E78" s="9">
        <v>521</v>
      </c>
      <c r="F78" s="9" t="s">
        <v>132</v>
      </c>
      <c r="G78" s="9" t="s">
        <v>150</v>
      </c>
      <c r="H78" s="20">
        <v>209260000</v>
      </c>
      <c r="I78" s="20">
        <v>209260000</v>
      </c>
      <c r="J78" s="8">
        <v>1360</v>
      </c>
      <c r="K78" s="8">
        <v>1360</v>
      </c>
    </row>
    <row r="79" spans="1:11" ht="46.5" thickTop="1" thickBot="1" x14ac:dyDescent="0.3">
      <c r="A79" s="3" t="s">
        <v>18</v>
      </c>
      <c r="B79" s="9" t="s">
        <v>33</v>
      </c>
      <c r="C79" s="9">
        <v>30</v>
      </c>
      <c r="D79" s="9">
        <v>92</v>
      </c>
      <c r="E79" s="9">
        <v>522</v>
      </c>
      <c r="F79" s="9" t="s">
        <v>19</v>
      </c>
      <c r="G79" s="9" t="s">
        <v>11</v>
      </c>
      <c r="H79" s="20">
        <v>0</v>
      </c>
      <c r="I79" s="20">
        <v>0</v>
      </c>
      <c r="J79" s="8">
        <v>0</v>
      </c>
      <c r="K79" s="8">
        <v>0</v>
      </c>
    </row>
    <row r="80" spans="1:11" ht="46.5" thickTop="1" thickBot="1" x14ac:dyDescent="0.3">
      <c r="A80" s="3" t="s">
        <v>18</v>
      </c>
      <c r="B80" s="9" t="s">
        <v>33</v>
      </c>
      <c r="C80" s="9">
        <v>30</v>
      </c>
      <c r="D80" s="9">
        <v>92</v>
      </c>
      <c r="E80" s="9">
        <v>522</v>
      </c>
      <c r="F80" s="9" t="s">
        <v>19</v>
      </c>
      <c r="G80" s="9" t="s">
        <v>12</v>
      </c>
      <c r="H80" s="20">
        <v>0</v>
      </c>
      <c r="I80" s="20">
        <v>0</v>
      </c>
      <c r="J80" s="8">
        <v>1</v>
      </c>
      <c r="K80" s="8">
        <v>0</v>
      </c>
    </row>
    <row r="81" spans="1:11" ht="46.5" thickTop="1" thickBot="1" x14ac:dyDescent="0.3">
      <c r="A81" s="3" t="s">
        <v>18</v>
      </c>
      <c r="B81" s="9" t="s">
        <v>33</v>
      </c>
      <c r="C81" s="9">
        <v>30</v>
      </c>
      <c r="D81" s="9">
        <v>92</v>
      </c>
      <c r="E81" s="9">
        <v>522</v>
      </c>
      <c r="F81" s="9" t="s">
        <v>19</v>
      </c>
      <c r="G81" s="9" t="s">
        <v>20</v>
      </c>
      <c r="H81" s="20">
        <v>398246489</v>
      </c>
      <c r="I81" s="20">
        <v>398246489</v>
      </c>
      <c r="J81" s="8">
        <v>3</v>
      </c>
      <c r="K81" s="8">
        <v>2</v>
      </c>
    </row>
    <row r="82" spans="1:11" ht="46.5" thickTop="1" thickBot="1" x14ac:dyDescent="0.3">
      <c r="A82" s="3" t="s">
        <v>18</v>
      </c>
      <c r="B82" s="9" t="s">
        <v>33</v>
      </c>
      <c r="C82" s="9">
        <v>30</v>
      </c>
      <c r="D82" s="9">
        <v>92</v>
      </c>
      <c r="E82" s="9">
        <v>522</v>
      </c>
      <c r="F82" s="9" t="s">
        <v>19</v>
      </c>
      <c r="G82" s="9" t="s">
        <v>151</v>
      </c>
      <c r="H82" s="20">
        <v>268485000</v>
      </c>
      <c r="I82" s="20">
        <v>268485000</v>
      </c>
      <c r="J82" s="8">
        <v>700</v>
      </c>
      <c r="K82" s="8">
        <v>700</v>
      </c>
    </row>
    <row r="83" spans="1:11" ht="31.5" thickTop="1" thickBot="1" x14ac:dyDescent="0.3">
      <c r="A83" s="3" t="s">
        <v>18</v>
      </c>
      <c r="B83" s="9" t="s">
        <v>33</v>
      </c>
      <c r="C83" s="9">
        <v>30</v>
      </c>
      <c r="D83" s="9">
        <v>92</v>
      </c>
      <c r="E83" s="9">
        <v>541</v>
      </c>
      <c r="F83" s="9" t="s">
        <v>136</v>
      </c>
      <c r="G83" s="9" t="s">
        <v>152</v>
      </c>
      <c r="H83" s="20">
        <v>20000000</v>
      </c>
      <c r="I83" s="20">
        <v>20000000</v>
      </c>
      <c r="J83" s="8">
        <v>3</v>
      </c>
      <c r="K83" s="8">
        <v>3</v>
      </c>
    </row>
    <row r="84" spans="1:11" ht="16.5" thickTop="1" thickBot="1" x14ac:dyDescent="0.3">
      <c r="A84" s="3"/>
      <c r="B84" s="9"/>
      <c r="C84" s="9"/>
      <c r="D84" s="9"/>
      <c r="E84" s="9"/>
      <c r="F84" s="9"/>
      <c r="G84" s="9"/>
      <c r="H84" s="99">
        <f t="shared" ref="H84:K84" si="14">SUM(H78:H83)</f>
        <v>895991489</v>
      </c>
      <c r="I84" s="99">
        <f t="shared" si="14"/>
        <v>895991489</v>
      </c>
      <c r="J84" s="100">
        <f t="shared" si="14"/>
        <v>2067</v>
      </c>
      <c r="K84" s="100">
        <f t="shared" si="14"/>
        <v>2065</v>
      </c>
    </row>
    <row r="85" spans="1:11" ht="31.5" thickTop="1" thickBot="1" x14ac:dyDescent="0.3">
      <c r="A85" s="3" t="s">
        <v>18</v>
      </c>
      <c r="B85" s="9" t="s">
        <v>34</v>
      </c>
      <c r="C85" s="9">
        <v>30</v>
      </c>
      <c r="D85" s="9">
        <v>92</v>
      </c>
      <c r="E85" s="9">
        <v>521</v>
      </c>
      <c r="F85" s="9" t="s">
        <v>132</v>
      </c>
      <c r="G85" s="9" t="s">
        <v>137</v>
      </c>
      <c r="H85" s="20">
        <v>544152000</v>
      </c>
      <c r="I85" s="20">
        <v>544152000</v>
      </c>
      <c r="J85" s="8">
        <v>6238</v>
      </c>
      <c r="K85" s="8">
        <v>4534</v>
      </c>
    </row>
    <row r="86" spans="1:11" ht="46.5" thickTop="1" thickBot="1" x14ac:dyDescent="0.3">
      <c r="A86" s="3" t="s">
        <v>18</v>
      </c>
      <c r="B86" s="9" t="s">
        <v>34</v>
      </c>
      <c r="C86" s="9">
        <v>30</v>
      </c>
      <c r="D86" s="9">
        <v>92</v>
      </c>
      <c r="E86" s="9">
        <v>522</v>
      </c>
      <c r="F86" s="9" t="s">
        <v>19</v>
      </c>
      <c r="G86" s="9" t="s">
        <v>11</v>
      </c>
      <c r="H86" s="20">
        <v>466425790</v>
      </c>
      <c r="I86" s="20">
        <v>466425790</v>
      </c>
      <c r="J86" s="8">
        <v>5</v>
      </c>
      <c r="K86" s="8">
        <v>4</v>
      </c>
    </row>
    <row r="87" spans="1:11" ht="46.5" thickTop="1" thickBot="1" x14ac:dyDescent="0.3">
      <c r="A87" s="3" t="s">
        <v>18</v>
      </c>
      <c r="B87" s="9" t="s">
        <v>34</v>
      </c>
      <c r="C87" s="9">
        <v>30</v>
      </c>
      <c r="D87" s="9">
        <v>92</v>
      </c>
      <c r="E87" s="9">
        <v>522</v>
      </c>
      <c r="F87" s="9" t="s">
        <v>19</v>
      </c>
      <c r="G87" s="9" t="s">
        <v>12</v>
      </c>
      <c r="H87" s="20">
        <v>186136230</v>
      </c>
      <c r="I87" s="20">
        <v>186136230</v>
      </c>
      <c r="J87" s="8">
        <v>2</v>
      </c>
      <c r="K87" s="8">
        <v>1</v>
      </c>
    </row>
    <row r="88" spans="1:11" ht="46.5" thickTop="1" thickBot="1" x14ac:dyDescent="0.3">
      <c r="A88" s="3" t="s">
        <v>18</v>
      </c>
      <c r="B88" s="9" t="s">
        <v>34</v>
      </c>
      <c r="C88" s="9">
        <v>30</v>
      </c>
      <c r="D88" s="9">
        <v>92</v>
      </c>
      <c r="E88" s="9">
        <v>522</v>
      </c>
      <c r="F88" s="9" t="s">
        <v>19</v>
      </c>
      <c r="G88" s="9" t="s">
        <v>138</v>
      </c>
      <c r="H88" s="20">
        <v>92433140</v>
      </c>
      <c r="I88" s="20">
        <v>92433140</v>
      </c>
      <c r="J88" s="8">
        <v>1</v>
      </c>
      <c r="K88" s="8">
        <v>1</v>
      </c>
    </row>
    <row r="89" spans="1:11" ht="46.5" thickTop="1" thickBot="1" x14ac:dyDescent="0.3">
      <c r="A89" s="3" t="s">
        <v>18</v>
      </c>
      <c r="B89" s="9" t="s">
        <v>34</v>
      </c>
      <c r="C89" s="9">
        <v>30</v>
      </c>
      <c r="D89" s="9">
        <v>92</v>
      </c>
      <c r="E89" s="9">
        <v>522</v>
      </c>
      <c r="F89" s="9" t="s">
        <v>19</v>
      </c>
      <c r="G89" s="9" t="s">
        <v>20</v>
      </c>
      <c r="H89" s="20">
        <v>836862108</v>
      </c>
      <c r="I89" s="20">
        <v>836862108</v>
      </c>
      <c r="J89" s="8">
        <v>4</v>
      </c>
      <c r="K89" s="8">
        <v>4</v>
      </c>
    </row>
    <row r="90" spans="1:11" ht="16.5" thickTop="1" thickBot="1" x14ac:dyDescent="0.3">
      <c r="A90" s="3"/>
      <c r="B90" s="9"/>
      <c r="C90" s="9"/>
      <c r="D90" s="9"/>
      <c r="E90" s="9"/>
      <c r="F90" s="9"/>
      <c r="G90" s="9"/>
      <c r="H90" s="99">
        <f t="shared" ref="H90:K90" si="15">SUM(H85:H89)</f>
        <v>2126009268</v>
      </c>
      <c r="I90" s="99">
        <f t="shared" si="15"/>
        <v>2126009268</v>
      </c>
      <c r="J90" s="100">
        <f t="shared" si="15"/>
        <v>6250</v>
      </c>
      <c r="K90" s="100">
        <f t="shared" si="15"/>
        <v>4544</v>
      </c>
    </row>
    <row r="91" spans="1:11" ht="31.5" thickTop="1" thickBot="1" x14ac:dyDescent="0.3">
      <c r="A91" s="3" t="s">
        <v>18</v>
      </c>
      <c r="B91" s="9" t="s">
        <v>35</v>
      </c>
      <c r="C91" s="9">
        <v>30</v>
      </c>
      <c r="D91" s="9">
        <v>92</v>
      </c>
      <c r="E91" s="9">
        <v>521</v>
      </c>
      <c r="F91" s="9" t="s">
        <v>132</v>
      </c>
      <c r="G91" s="9" t="s">
        <v>137</v>
      </c>
      <c r="H91" s="20">
        <v>172418825</v>
      </c>
      <c r="I91" s="20">
        <v>172418825</v>
      </c>
      <c r="J91" s="8">
        <v>1300</v>
      </c>
      <c r="K91" s="8">
        <v>1300</v>
      </c>
    </row>
    <row r="92" spans="1:11" ht="46.5" thickTop="1" thickBot="1" x14ac:dyDescent="0.3">
      <c r="A92" s="3" t="s">
        <v>18</v>
      </c>
      <c r="B92" s="9" t="s">
        <v>35</v>
      </c>
      <c r="C92" s="9">
        <v>30</v>
      </c>
      <c r="D92" s="9">
        <v>92</v>
      </c>
      <c r="E92" s="9">
        <v>522</v>
      </c>
      <c r="F92" s="9" t="s">
        <v>19</v>
      </c>
      <c r="G92" s="9" t="s">
        <v>20</v>
      </c>
      <c r="H92" s="20">
        <v>488847103</v>
      </c>
      <c r="I92" s="20">
        <v>488847103</v>
      </c>
      <c r="J92" s="8">
        <v>4</v>
      </c>
      <c r="K92" s="8">
        <v>3</v>
      </c>
    </row>
    <row r="93" spans="1:11" ht="31.5" thickTop="1" thickBot="1" x14ac:dyDescent="0.3">
      <c r="A93" s="3" t="s">
        <v>18</v>
      </c>
      <c r="B93" s="9" t="s">
        <v>35</v>
      </c>
      <c r="C93" s="9">
        <v>30</v>
      </c>
      <c r="D93" s="9">
        <v>92</v>
      </c>
      <c r="E93" s="9">
        <v>541</v>
      </c>
      <c r="F93" s="9" t="s">
        <v>136</v>
      </c>
      <c r="G93" s="9" t="s">
        <v>146</v>
      </c>
      <c r="H93" s="20">
        <v>87750000</v>
      </c>
      <c r="I93" s="20">
        <v>87750000</v>
      </c>
      <c r="J93" s="8">
        <v>450</v>
      </c>
      <c r="K93" s="8">
        <v>450</v>
      </c>
    </row>
    <row r="94" spans="1:11" ht="31.5" thickTop="1" thickBot="1" x14ac:dyDescent="0.3">
      <c r="A94" s="3" t="s">
        <v>18</v>
      </c>
      <c r="B94" s="9" t="s">
        <v>35</v>
      </c>
      <c r="C94" s="9">
        <v>30</v>
      </c>
      <c r="D94" s="9">
        <v>92</v>
      </c>
      <c r="E94" s="9">
        <v>541</v>
      </c>
      <c r="F94" s="9" t="s">
        <v>136</v>
      </c>
      <c r="G94" s="9" t="s">
        <v>147</v>
      </c>
      <c r="H94" s="20">
        <v>67050000</v>
      </c>
      <c r="I94" s="20">
        <v>67050000</v>
      </c>
      <c r="J94" s="8">
        <v>450</v>
      </c>
      <c r="K94" s="8">
        <v>450</v>
      </c>
    </row>
    <row r="95" spans="1:11" ht="16.5" thickTop="1" thickBot="1" x14ac:dyDescent="0.3">
      <c r="A95" s="3"/>
      <c r="B95" s="9"/>
      <c r="C95" s="9"/>
      <c r="D95" s="9"/>
      <c r="E95" s="9"/>
      <c r="F95" s="9"/>
      <c r="G95" s="9"/>
      <c r="H95" s="99">
        <f t="shared" ref="H95:K95" si="16">SUM(H91:H94)</f>
        <v>816065928</v>
      </c>
      <c r="I95" s="99">
        <f t="shared" si="16"/>
        <v>816065928</v>
      </c>
      <c r="J95" s="100">
        <f t="shared" si="16"/>
        <v>2204</v>
      </c>
      <c r="K95" s="100">
        <f t="shared" si="16"/>
        <v>2203</v>
      </c>
    </row>
    <row r="96" spans="1:11" ht="31.5" thickTop="1" thickBot="1" x14ac:dyDescent="0.3">
      <c r="A96" s="3" t="s">
        <v>18</v>
      </c>
      <c r="B96" s="9" t="s">
        <v>36</v>
      </c>
      <c r="C96" s="9">
        <v>30</v>
      </c>
      <c r="D96" s="9">
        <v>92</v>
      </c>
      <c r="E96" s="9">
        <v>521</v>
      </c>
      <c r="F96" s="9" t="s">
        <v>132</v>
      </c>
      <c r="G96" s="9" t="s">
        <v>137</v>
      </c>
      <c r="H96" s="20">
        <v>262850940</v>
      </c>
      <c r="I96" s="20">
        <v>262850940</v>
      </c>
      <c r="J96" s="8">
        <v>225</v>
      </c>
      <c r="K96" s="8">
        <v>225</v>
      </c>
    </row>
    <row r="97" spans="1:11" ht="46.5" thickTop="1" thickBot="1" x14ac:dyDescent="0.3">
      <c r="A97" s="3" t="s">
        <v>18</v>
      </c>
      <c r="B97" s="9" t="s">
        <v>36</v>
      </c>
      <c r="C97" s="9">
        <v>30</v>
      </c>
      <c r="D97" s="9">
        <v>92</v>
      </c>
      <c r="E97" s="9">
        <v>522</v>
      </c>
      <c r="F97" s="9" t="s">
        <v>19</v>
      </c>
      <c r="G97" s="9" t="s">
        <v>20</v>
      </c>
      <c r="H97" s="20">
        <v>402691021</v>
      </c>
      <c r="I97" s="20">
        <v>402691021</v>
      </c>
      <c r="J97" s="8">
        <v>5</v>
      </c>
      <c r="K97" s="8">
        <v>3</v>
      </c>
    </row>
    <row r="98" spans="1:11" ht="31.5" thickTop="1" thickBot="1" x14ac:dyDescent="0.3">
      <c r="A98" s="3" t="s">
        <v>18</v>
      </c>
      <c r="B98" s="9" t="s">
        <v>36</v>
      </c>
      <c r="C98" s="9">
        <v>30</v>
      </c>
      <c r="D98" s="9">
        <v>92</v>
      </c>
      <c r="E98" s="9">
        <v>541</v>
      </c>
      <c r="F98" s="9" t="s">
        <v>136</v>
      </c>
      <c r="G98" s="9" t="s">
        <v>146</v>
      </c>
      <c r="H98" s="20">
        <v>0</v>
      </c>
      <c r="I98" s="20">
        <v>0</v>
      </c>
      <c r="J98" s="8">
        <v>60</v>
      </c>
      <c r="K98" s="8">
        <v>0</v>
      </c>
    </row>
    <row r="99" spans="1:11" ht="16.5" thickTop="1" thickBot="1" x14ac:dyDescent="0.3">
      <c r="A99" s="3"/>
      <c r="B99" s="9"/>
      <c r="C99" s="9"/>
      <c r="D99" s="9"/>
      <c r="E99" s="9"/>
      <c r="F99" s="9"/>
      <c r="G99" s="9"/>
      <c r="H99" s="99">
        <f t="shared" ref="H99:K99" si="17">SUM(H96:H98)</f>
        <v>665541961</v>
      </c>
      <c r="I99" s="99">
        <f t="shared" si="17"/>
        <v>665541961</v>
      </c>
      <c r="J99" s="100">
        <f t="shared" si="17"/>
        <v>290</v>
      </c>
      <c r="K99" s="100">
        <f t="shared" si="17"/>
        <v>228</v>
      </c>
    </row>
    <row r="100" spans="1:11" ht="46.5" thickTop="1" thickBot="1" x14ac:dyDescent="0.3">
      <c r="A100" s="3" t="s">
        <v>18</v>
      </c>
      <c r="B100" s="9" t="s">
        <v>37</v>
      </c>
      <c r="C100" s="9">
        <v>30</v>
      </c>
      <c r="D100" s="9">
        <v>92</v>
      </c>
      <c r="E100" s="9">
        <v>522</v>
      </c>
      <c r="F100" s="9" t="s">
        <v>19</v>
      </c>
      <c r="G100" s="9" t="s">
        <v>11</v>
      </c>
      <c r="H100" s="20">
        <v>149879776</v>
      </c>
      <c r="I100" s="20">
        <v>149879776</v>
      </c>
      <c r="J100" s="8">
        <v>1</v>
      </c>
      <c r="K100" s="8">
        <v>1</v>
      </c>
    </row>
    <row r="101" spans="1:11" ht="46.5" thickTop="1" thickBot="1" x14ac:dyDescent="0.3">
      <c r="A101" s="3" t="s">
        <v>18</v>
      </c>
      <c r="B101" s="9" t="s">
        <v>37</v>
      </c>
      <c r="C101" s="9">
        <v>30</v>
      </c>
      <c r="D101" s="9">
        <v>92</v>
      </c>
      <c r="E101" s="9">
        <v>522</v>
      </c>
      <c r="F101" s="9" t="s">
        <v>19</v>
      </c>
      <c r="G101" s="9" t="s">
        <v>12</v>
      </c>
      <c r="H101" s="20">
        <v>362581597</v>
      </c>
      <c r="I101" s="20">
        <v>362581597</v>
      </c>
      <c r="J101" s="8">
        <v>13</v>
      </c>
      <c r="K101" s="8">
        <v>13</v>
      </c>
    </row>
    <row r="102" spans="1:11" ht="46.5" thickTop="1" thickBot="1" x14ac:dyDescent="0.3">
      <c r="A102" s="3" t="s">
        <v>18</v>
      </c>
      <c r="B102" s="9" t="s">
        <v>37</v>
      </c>
      <c r="C102" s="9">
        <v>30</v>
      </c>
      <c r="D102" s="9">
        <v>92</v>
      </c>
      <c r="E102" s="9">
        <v>522</v>
      </c>
      <c r="F102" s="9" t="s">
        <v>19</v>
      </c>
      <c r="G102" s="9" t="s">
        <v>138</v>
      </c>
      <c r="H102" s="20">
        <v>32433500</v>
      </c>
      <c r="I102" s="20">
        <v>32433500</v>
      </c>
      <c r="J102" s="8">
        <v>1</v>
      </c>
      <c r="K102" s="8">
        <v>1</v>
      </c>
    </row>
    <row r="103" spans="1:11" ht="46.5" thickTop="1" thickBot="1" x14ac:dyDescent="0.3">
      <c r="A103" s="3" t="s">
        <v>18</v>
      </c>
      <c r="B103" s="9" t="s">
        <v>37</v>
      </c>
      <c r="C103" s="9">
        <v>30</v>
      </c>
      <c r="D103" s="9">
        <v>92</v>
      </c>
      <c r="E103" s="9">
        <v>522</v>
      </c>
      <c r="F103" s="9" t="s">
        <v>19</v>
      </c>
      <c r="G103" s="9" t="s">
        <v>20</v>
      </c>
      <c r="H103" s="20">
        <v>237742078</v>
      </c>
      <c r="I103" s="20">
        <v>237742078</v>
      </c>
      <c r="J103" s="8">
        <v>2</v>
      </c>
      <c r="K103" s="8">
        <v>2</v>
      </c>
    </row>
    <row r="104" spans="1:11" ht="46.5" thickTop="1" thickBot="1" x14ac:dyDescent="0.3">
      <c r="A104" s="3" t="s">
        <v>18</v>
      </c>
      <c r="B104" s="9" t="s">
        <v>37</v>
      </c>
      <c r="C104" s="9">
        <v>30</v>
      </c>
      <c r="D104" s="9">
        <v>92</v>
      </c>
      <c r="E104" s="9">
        <v>522</v>
      </c>
      <c r="F104" s="9" t="s">
        <v>19</v>
      </c>
      <c r="G104" s="9" t="s">
        <v>153</v>
      </c>
      <c r="H104" s="20">
        <v>0</v>
      </c>
      <c r="I104" s="20">
        <v>0</v>
      </c>
      <c r="J104" s="8">
        <v>0</v>
      </c>
      <c r="K104" s="8">
        <v>0</v>
      </c>
    </row>
    <row r="105" spans="1:11" ht="16.5" thickTop="1" thickBot="1" x14ac:dyDescent="0.3">
      <c r="A105" s="3"/>
      <c r="B105" s="9"/>
      <c r="C105" s="9"/>
      <c r="D105" s="9"/>
      <c r="E105" s="9"/>
      <c r="F105" s="9"/>
      <c r="G105" s="9"/>
      <c r="H105" s="99">
        <f t="shared" ref="H105:K105" si="18">SUM(H100:H104)</f>
        <v>782636951</v>
      </c>
      <c r="I105" s="99">
        <f t="shared" si="18"/>
        <v>782636951</v>
      </c>
      <c r="J105" s="100">
        <f t="shared" si="18"/>
        <v>17</v>
      </c>
      <c r="K105" s="100">
        <f t="shared" si="18"/>
        <v>17</v>
      </c>
    </row>
    <row r="106" spans="1:11" ht="31.5" thickTop="1" thickBot="1" x14ac:dyDescent="0.3">
      <c r="A106" s="3" t="s">
        <v>18</v>
      </c>
      <c r="B106" s="9" t="s">
        <v>38</v>
      </c>
      <c r="C106" s="9">
        <v>30</v>
      </c>
      <c r="D106" s="9">
        <v>92</v>
      </c>
      <c r="E106" s="9">
        <v>521</v>
      </c>
      <c r="F106" s="9" t="s">
        <v>132</v>
      </c>
      <c r="G106" s="9" t="s">
        <v>137</v>
      </c>
      <c r="H106" s="20">
        <v>0</v>
      </c>
      <c r="I106" s="20">
        <v>0</v>
      </c>
      <c r="J106" s="8">
        <v>1909</v>
      </c>
      <c r="K106" s="8">
        <v>0</v>
      </c>
    </row>
    <row r="107" spans="1:11" ht="46.5" thickTop="1" thickBot="1" x14ac:dyDescent="0.3">
      <c r="A107" s="3" t="s">
        <v>18</v>
      </c>
      <c r="B107" s="9" t="s">
        <v>38</v>
      </c>
      <c r="C107" s="9">
        <v>30</v>
      </c>
      <c r="D107" s="9">
        <v>92</v>
      </c>
      <c r="E107" s="9">
        <v>522</v>
      </c>
      <c r="F107" s="9" t="s">
        <v>19</v>
      </c>
      <c r="G107" s="9" t="s">
        <v>12</v>
      </c>
      <c r="H107" s="20">
        <v>432860533</v>
      </c>
      <c r="I107" s="20">
        <v>432860533</v>
      </c>
      <c r="J107" s="8">
        <v>2</v>
      </c>
      <c r="K107" s="8">
        <v>2</v>
      </c>
    </row>
    <row r="108" spans="1:11" ht="46.5" thickTop="1" thickBot="1" x14ac:dyDescent="0.3">
      <c r="A108" s="3" t="s">
        <v>18</v>
      </c>
      <c r="B108" s="9" t="s">
        <v>38</v>
      </c>
      <c r="C108" s="9">
        <v>30</v>
      </c>
      <c r="D108" s="9">
        <v>92</v>
      </c>
      <c r="E108" s="9">
        <v>522</v>
      </c>
      <c r="F108" s="9" t="s">
        <v>19</v>
      </c>
      <c r="G108" s="9" t="s">
        <v>20</v>
      </c>
      <c r="H108" s="20">
        <v>238592484</v>
      </c>
      <c r="I108" s="20">
        <v>238592484</v>
      </c>
      <c r="J108" s="8">
        <v>1</v>
      </c>
      <c r="K108" s="8">
        <v>1</v>
      </c>
    </row>
    <row r="109" spans="1:11" ht="16.5" thickTop="1" thickBot="1" x14ac:dyDescent="0.3">
      <c r="A109" s="3"/>
      <c r="B109" s="9"/>
      <c r="C109" s="9"/>
      <c r="D109" s="9"/>
      <c r="E109" s="9"/>
      <c r="F109" s="9"/>
      <c r="G109" s="9"/>
      <c r="H109" s="99">
        <f t="shared" ref="H109:K109" si="19">SUM(H106:H108)</f>
        <v>671453017</v>
      </c>
      <c r="I109" s="99">
        <f t="shared" si="19"/>
        <v>671453017</v>
      </c>
      <c r="J109" s="100">
        <f t="shared" si="19"/>
        <v>1912</v>
      </c>
      <c r="K109" s="100">
        <f t="shared" si="19"/>
        <v>3</v>
      </c>
    </row>
    <row r="110" spans="1:11" ht="31.5" thickTop="1" thickBot="1" x14ac:dyDescent="0.3">
      <c r="A110" s="3" t="s">
        <v>18</v>
      </c>
      <c r="B110" s="9" t="s">
        <v>39</v>
      </c>
      <c r="C110" s="9">
        <v>30</v>
      </c>
      <c r="D110" s="9">
        <v>92</v>
      </c>
      <c r="E110" s="9">
        <v>521</v>
      </c>
      <c r="F110" s="9" t="s">
        <v>132</v>
      </c>
      <c r="G110" s="9" t="s">
        <v>149</v>
      </c>
      <c r="H110" s="20">
        <v>84150956</v>
      </c>
      <c r="I110" s="20">
        <v>84150956</v>
      </c>
      <c r="J110" s="8">
        <v>1500</v>
      </c>
      <c r="K110" s="8">
        <v>650</v>
      </c>
    </row>
    <row r="111" spans="1:11" ht="46.5" thickTop="1" thickBot="1" x14ac:dyDescent="0.3">
      <c r="A111" s="3" t="s">
        <v>18</v>
      </c>
      <c r="B111" s="9" t="s">
        <v>39</v>
      </c>
      <c r="C111" s="9">
        <v>30</v>
      </c>
      <c r="D111" s="9">
        <v>92</v>
      </c>
      <c r="E111" s="9">
        <v>522</v>
      </c>
      <c r="F111" s="9" t="s">
        <v>19</v>
      </c>
      <c r="G111" s="9" t="s">
        <v>12</v>
      </c>
      <c r="H111" s="20">
        <v>362880427</v>
      </c>
      <c r="I111" s="20">
        <v>362880427</v>
      </c>
      <c r="J111" s="8">
        <v>20</v>
      </c>
      <c r="K111" s="8">
        <v>9</v>
      </c>
    </row>
    <row r="112" spans="1:11" ht="16.5" thickTop="1" thickBot="1" x14ac:dyDescent="0.3">
      <c r="A112" s="3"/>
      <c r="B112" s="9"/>
      <c r="C112" s="9"/>
      <c r="D112" s="9"/>
      <c r="E112" s="9"/>
      <c r="F112" s="9"/>
      <c r="G112" s="9"/>
      <c r="H112" s="99">
        <f t="shared" ref="H112:K112" si="20">SUM(H110:H111)</f>
        <v>447031383</v>
      </c>
      <c r="I112" s="99">
        <f t="shared" si="20"/>
        <v>447031383</v>
      </c>
      <c r="J112" s="100">
        <f t="shared" si="20"/>
        <v>1520</v>
      </c>
      <c r="K112" s="100">
        <f t="shared" si="20"/>
        <v>659</v>
      </c>
    </row>
    <row r="113" spans="1:11" ht="31.5" thickTop="1" thickBot="1" x14ac:dyDescent="0.3">
      <c r="A113" s="3" t="s">
        <v>18</v>
      </c>
      <c r="B113" s="9" t="s">
        <v>40</v>
      </c>
      <c r="C113" s="9">
        <v>30</v>
      </c>
      <c r="D113" s="9">
        <v>92</v>
      </c>
      <c r="E113" s="9">
        <v>521</v>
      </c>
      <c r="F113" s="9" t="s">
        <v>132</v>
      </c>
      <c r="G113" s="9" t="s">
        <v>154</v>
      </c>
      <c r="H113" s="20">
        <v>266397680</v>
      </c>
      <c r="I113" s="20">
        <v>266397680</v>
      </c>
      <c r="J113" s="8">
        <v>315</v>
      </c>
      <c r="K113" s="8">
        <v>315</v>
      </c>
    </row>
    <row r="114" spans="1:11" ht="46.5" thickTop="1" thickBot="1" x14ac:dyDescent="0.3">
      <c r="A114" s="3" t="s">
        <v>18</v>
      </c>
      <c r="B114" s="9" t="s">
        <v>40</v>
      </c>
      <c r="C114" s="9">
        <v>30</v>
      </c>
      <c r="D114" s="9">
        <v>92</v>
      </c>
      <c r="E114" s="9">
        <v>522</v>
      </c>
      <c r="F114" s="9" t="s">
        <v>19</v>
      </c>
      <c r="G114" s="9" t="s">
        <v>12</v>
      </c>
      <c r="H114" s="20">
        <v>295012991</v>
      </c>
      <c r="I114" s="20">
        <v>295012991</v>
      </c>
      <c r="J114" s="8">
        <v>12</v>
      </c>
      <c r="K114" s="8">
        <v>12</v>
      </c>
    </row>
    <row r="115" spans="1:11" ht="46.5" thickTop="1" thickBot="1" x14ac:dyDescent="0.3">
      <c r="A115" s="3" t="s">
        <v>18</v>
      </c>
      <c r="B115" s="9" t="s">
        <v>40</v>
      </c>
      <c r="C115" s="9">
        <v>30</v>
      </c>
      <c r="D115" s="9">
        <v>92</v>
      </c>
      <c r="E115" s="9">
        <v>522</v>
      </c>
      <c r="F115" s="9" t="s">
        <v>19</v>
      </c>
      <c r="G115" s="9" t="s">
        <v>20</v>
      </c>
      <c r="H115" s="20">
        <v>219009789</v>
      </c>
      <c r="I115" s="20">
        <v>219009789</v>
      </c>
      <c r="J115" s="8">
        <v>1</v>
      </c>
      <c r="K115" s="8">
        <v>1</v>
      </c>
    </row>
    <row r="116" spans="1:11" ht="46.5" thickTop="1" thickBot="1" x14ac:dyDescent="0.3">
      <c r="A116" s="3" t="s">
        <v>18</v>
      </c>
      <c r="B116" s="9" t="s">
        <v>40</v>
      </c>
      <c r="C116" s="9">
        <v>30</v>
      </c>
      <c r="D116" s="9">
        <v>92</v>
      </c>
      <c r="E116" s="9">
        <v>522</v>
      </c>
      <c r="F116" s="9" t="s">
        <v>19</v>
      </c>
      <c r="G116" s="9" t="s">
        <v>155</v>
      </c>
      <c r="H116" s="20">
        <v>141562865</v>
      </c>
      <c r="I116" s="20">
        <v>141562865</v>
      </c>
      <c r="J116" s="8">
        <v>1</v>
      </c>
      <c r="K116" s="8">
        <v>1</v>
      </c>
    </row>
    <row r="117" spans="1:11" ht="16.5" thickTop="1" thickBot="1" x14ac:dyDescent="0.3">
      <c r="A117" s="3"/>
      <c r="B117" s="9"/>
      <c r="C117" s="9"/>
      <c r="D117" s="9"/>
      <c r="E117" s="9"/>
      <c r="F117" s="9"/>
      <c r="G117" s="9"/>
      <c r="H117" s="99">
        <f t="shared" ref="H117:K117" si="21">SUM(H113:H116)</f>
        <v>921983325</v>
      </c>
      <c r="I117" s="99">
        <f t="shared" si="21"/>
        <v>921983325</v>
      </c>
      <c r="J117" s="100">
        <f t="shared" si="21"/>
        <v>329</v>
      </c>
      <c r="K117" s="100">
        <f t="shared" si="21"/>
        <v>329</v>
      </c>
    </row>
    <row r="118" spans="1:11" ht="16.5" thickTop="1" thickBot="1" x14ac:dyDescent="0.3">
      <c r="A118" s="15"/>
      <c r="B118" s="18"/>
      <c r="C118" s="15"/>
      <c r="D118" s="15"/>
      <c r="E118" s="15"/>
      <c r="F118" s="16"/>
      <c r="G118" s="17"/>
      <c r="H118" s="19"/>
      <c r="I118" s="19"/>
      <c r="J118" s="19"/>
      <c r="K118" s="19"/>
    </row>
    <row r="119" spans="1:11" ht="16.5" thickTop="1" thickBot="1" x14ac:dyDescent="0.3">
      <c r="A119" s="15"/>
      <c r="B119" s="18"/>
      <c r="C119" s="15"/>
      <c r="D119" s="15"/>
      <c r="E119" s="15"/>
      <c r="F119" s="16"/>
      <c r="G119" s="17"/>
      <c r="H119" s="19"/>
      <c r="I119" s="19"/>
      <c r="J119" s="19"/>
      <c r="K119" s="19"/>
    </row>
    <row r="120" spans="1:11" ht="16.5" thickTop="1" thickBot="1" x14ac:dyDescent="0.3">
      <c r="A120" s="15"/>
      <c r="B120" s="18"/>
      <c r="C120" s="15"/>
      <c r="D120" s="15"/>
      <c r="E120" s="15"/>
      <c r="F120" s="16"/>
      <c r="G120" s="17"/>
      <c r="H120" s="19"/>
      <c r="I120" s="19"/>
      <c r="J120" s="19"/>
      <c r="K120" s="19"/>
    </row>
    <row r="121" spans="1:11" ht="15.75" thickTop="1" x14ac:dyDescent="0.25">
      <c r="A121" s="22"/>
      <c r="B121" s="23"/>
      <c r="C121" s="22"/>
      <c r="D121" s="22"/>
      <c r="E121" s="22"/>
      <c r="F121" s="24"/>
      <c r="G121" s="25"/>
      <c r="H121" s="26"/>
      <c r="I121" s="26"/>
      <c r="J121" s="26"/>
      <c r="K121" s="26"/>
    </row>
    <row r="122" spans="1:11" ht="15.75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8"/>
    </row>
    <row r="123" spans="1:11" x14ac:dyDescent="0.25">
      <c r="A123" s="29"/>
      <c r="B123" s="30"/>
      <c r="C123" s="30"/>
      <c r="D123" s="30"/>
      <c r="E123" s="30"/>
      <c r="F123" s="30"/>
      <c r="G123" s="30"/>
      <c r="H123" s="31"/>
      <c r="I123" s="32"/>
      <c r="J123" s="33"/>
      <c r="K123" s="33"/>
    </row>
    <row r="124" spans="1:11" x14ac:dyDescent="0.25">
      <c r="A124" s="29"/>
      <c r="B124" s="30"/>
      <c r="C124" s="30"/>
      <c r="D124" s="30"/>
      <c r="E124" s="30"/>
      <c r="F124" s="30"/>
      <c r="G124" s="30"/>
      <c r="H124" s="31"/>
      <c r="I124" s="32"/>
      <c r="J124" s="33"/>
      <c r="K124" s="33"/>
    </row>
    <row r="125" spans="1:11" x14ac:dyDescent="0.25">
      <c r="A125" s="29"/>
      <c r="B125" s="30"/>
      <c r="C125" s="30"/>
      <c r="D125" s="30"/>
      <c r="E125" s="30"/>
      <c r="F125" s="30"/>
      <c r="G125" s="30"/>
      <c r="H125" s="31"/>
      <c r="I125" s="32"/>
      <c r="J125" s="33"/>
      <c r="K125" s="33"/>
    </row>
    <row r="126" spans="1:11" x14ac:dyDescent="0.25">
      <c r="A126" s="29"/>
      <c r="B126" s="30"/>
      <c r="C126" s="30"/>
      <c r="D126" s="30"/>
      <c r="E126" s="30"/>
      <c r="F126" s="30"/>
      <c r="G126" s="30"/>
      <c r="H126" s="31"/>
      <c r="I126" s="32"/>
      <c r="J126" s="33"/>
      <c r="K126" s="33"/>
    </row>
    <row r="127" spans="1:11" x14ac:dyDescent="0.25">
      <c r="A127" s="29"/>
      <c r="B127" s="30"/>
      <c r="C127" s="30"/>
      <c r="D127" s="30"/>
      <c r="E127" s="30"/>
      <c r="F127" s="30"/>
      <c r="G127" s="30"/>
      <c r="H127" s="31"/>
      <c r="I127" s="32"/>
      <c r="J127" s="33"/>
      <c r="K127" s="33"/>
    </row>
    <row r="128" spans="1:11" x14ac:dyDescent="0.25">
      <c r="A128" s="29"/>
      <c r="B128" s="30"/>
      <c r="C128" s="30"/>
      <c r="D128" s="30"/>
      <c r="E128" s="30"/>
      <c r="F128" s="30"/>
      <c r="G128" s="30"/>
      <c r="H128" s="31"/>
      <c r="I128" s="32"/>
      <c r="J128" s="33"/>
      <c r="K128" s="33"/>
    </row>
    <row r="129" spans="1:11" x14ac:dyDescent="0.25">
      <c r="A129" s="29"/>
      <c r="B129" s="30"/>
      <c r="C129" s="30"/>
      <c r="D129" s="30"/>
      <c r="E129" s="30"/>
      <c r="F129" s="30"/>
      <c r="G129" s="30"/>
      <c r="H129" s="31"/>
      <c r="I129" s="32"/>
      <c r="J129" s="33"/>
      <c r="K129" s="33"/>
    </row>
    <row r="130" spans="1:11" x14ac:dyDescent="0.25">
      <c r="A130" s="29"/>
      <c r="B130" s="30"/>
      <c r="C130" s="30"/>
      <c r="D130" s="30"/>
      <c r="E130" s="30"/>
      <c r="F130" s="30"/>
      <c r="G130" s="30"/>
      <c r="H130" s="31"/>
      <c r="I130" s="32"/>
      <c r="J130" s="33"/>
      <c r="K130" s="33"/>
    </row>
    <row r="131" spans="1:11" x14ac:dyDescent="0.25">
      <c r="A131" s="29"/>
      <c r="B131" s="30"/>
      <c r="C131" s="30"/>
      <c r="D131" s="30"/>
      <c r="E131" s="30"/>
      <c r="F131" s="30"/>
      <c r="G131" s="30"/>
      <c r="H131" s="31"/>
      <c r="I131" s="32"/>
      <c r="J131" s="33"/>
      <c r="K131" s="33"/>
    </row>
    <row r="132" spans="1:11" x14ac:dyDescent="0.25">
      <c r="A132" s="29"/>
      <c r="B132" s="30"/>
      <c r="C132" s="30"/>
      <c r="D132" s="30"/>
      <c r="E132" s="30"/>
      <c r="F132" s="30"/>
      <c r="G132" s="30"/>
      <c r="H132" s="31"/>
      <c r="I132" s="32"/>
      <c r="J132" s="33"/>
      <c r="K132" s="33"/>
    </row>
    <row r="133" spans="1:11" x14ac:dyDescent="0.25">
      <c r="A133" s="29"/>
      <c r="B133" s="30"/>
      <c r="C133" s="30"/>
      <c r="D133" s="30"/>
      <c r="E133" s="30"/>
      <c r="F133" s="30"/>
      <c r="G133" s="30"/>
      <c r="H133" s="31"/>
      <c r="I133" s="32"/>
      <c r="J133" s="33"/>
      <c r="K133" s="33"/>
    </row>
    <row r="134" spans="1:11" x14ac:dyDescent="0.25">
      <c r="A134" s="29"/>
      <c r="B134" s="30"/>
      <c r="C134" s="30"/>
      <c r="D134" s="30"/>
      <c r="E134" s="30"/>
      <c r="F134" s="30"/>
      <c r="G134" s="30"/>
      <c r="H134" s="31"/>
      <c r="I134" s="32"/>
      <c r="J134" s="33"/>
      <c r="K134" s="33"/>
    </row>
    <row r="135" spans="1:11" x14ac:dyDescent="0.25">
      <c r="A135" s="29"/>
      <c r="B135" s="30"/>
      <c r="C135" s="30"/>
      <c r="D135" s="30"/>
      <c r="E135" s="30"/>
      <c r="F135" s="30"/>
      <c r="G135" s="30"/>
      <c r="H135" s="31"/>
      <c r="I135" s="32"/>
      <c r="J135" s="33"/>
      <c r="K135" s="33"/>
    </row>
    <row r="136" spans="1:11" x14ac:dyDescent="0.25">
      <c r="A136" s="29"/>
      <c r="B136" s="30"/>
      <c r="C136" s="30"/>
      <c r="D136" s="30"/>
      <c r="E136" s="30"/>
      <c r="F136" s="30"/>
      <c r="G136" s="30"/>
      <c r="H136" s="31"/>
      <c r="I136" s="32"/>
      <c r="J136" s="33"/>
      <c r="K136" s="33"/>
    </row>
    <row r="137" spans="1:11" x14ac:dyDescent="0.25">
      <c r="A137" s="29"/>
      <c r="B137" s="30"/>
      <c r="C137" s="30"/>
      <c r="D137" s="30"/>
      <c r="E137" s="30"/>
      <c r="F137" s="30"/>
      <c r="G137" s="30"/>
      <c r="H137" s="31"/>
      <c r="I137" s="32"/>
      <c r="J137" s="33"/>
      <c r="K137" s="33"/>
    </row>
    <row r="138" spans="1:11" x14ac:dyDescent="0.25">
      <c r="A138" s="29"/>
      <c r="B138" s="30"/>
      <c r="C138" s="30"/>
      <c r="D138" s="30"/>
      <c r="E138" s="30"/>
      <c r="F138" s="30"/>
      <c r="G138" s="30"/>
      <c r="H138" s="31"/>
      <c r="I138" s="32"/>
      <c r="J138" s="33"/>
      <c r="K138" s="33"/>
    </row>
    <row r="139" spans="1:11" x14ac:dyDescent="0.25">
      <c r="A139" s="29"/>
      <c r="B139" s="30"/>
      <c r="C139" s="30"/>
      <c r="D139" s="30"/>
      <c r="E139" s="30"/>
      <c r="F139" s="30"/>
      <c r="G139" s="30"/>
      <c r="H139" s="31"/>
      <c r="I139" s="32"/>
      <c r="J139" s="33"/>
      <c r="K139" s="33"/>
    </row>
    <row r="140" spans="1:11" x14ac:dyDescent="0.25">
      <c r="A140" s="29"/>
      <c r="B140" s="30"/>
      <c r="C140" s="30"/>
      <c r="D140" s="30"/>
      <c r="E140" s="30"/>
      <c r="F140" s="30"/>
      <c r="G140" s="30"/>
      <c r="H140" s="31"/>
      <c r="I140" s="32"/>
      <c r="J140" s="33"/>
      <c r="K140" s="33"/>
    </row>
    <row r="141" spans="1:11" x14ac:dyDescent="0.25">
      <c r="A141" s="29"/>
      <c r="B141" s="30"/>
      <c r="C141" s="30"/>
      <c r="D141" s="30"/>
      <c r="E141" s="30"/>
      <c r="F141" s="30"/>
      <c r="G141" s="30"/>
      <c r="H141" s="31"/>
      <c r="I141" s="32"/>
      <c r="J141" s="33"/>
      <c r="K141" s="33"/>
    </row>
    <row r="142" spans="1:11" x14ac:dyDescent="0.25">
      <c r="A142" s="29"/>
      <c r="B142" s="30"/>
      <c r="C142" s="30"/>
      <c r="D142" s="30"/>
      <c r="E142" s="30"/>
      <c r="F142" s="30"/>
      <c r="G142" s="30"/>
      <c r="H142" s="31"/>
      <c r="I142" s="32"/>
      <c r="J142" s="33"/>
      <c r="K142" s="33"/>
    </row>
    <row r="143" spans="1:11" x14ac:dyDescent="0.25">
      <c r="A143" s="29"/>
      <c r="B143" s="30"/>
      <c r="C143" s="30"/>
      <c r="D143" s="30"/>
      <c r="E143" s="30"/>
      <c r="F143" s="30"/>
      <c r="G143" s="30"/>
      <c r="H143" s="31"/>
      <c r="I143" s="32"/>
      <c r="J143" s="33"/>
      <c r="K143" s="33"/>
    </row>
    <row r="144" spans="1:11" x14ac:dyDescent="0.25">
      <c r="A144" s="29"/>
      <c r="B144" s="30"/>
      <c r="C144" s="30"/>
      <c r="D144" s="30"/>
      <c r="E144" s="30"/>
      <c r="F144" s="30"/>
      <c r="G144" s="30"/>
      <c r="H144" s="31"/>
      <c r="I144" s="32"/>
      <c r="J144" s="33"/>
      <c r="K144" s="33"/>
    </row>
    <row r="145" spans="1:11" x14ac:dyDescent="0.25">
      <c r="A145" s="29"/>
      <c r="B145" s="30"/>
      <c r="C145" s="30"/>
      <c r="D145" s="30"/>
      <c r="E145" s="30"/>
      <c r="F145" s="30"/>
      <c r="G145" s="30"/>
      <c r="H145" s="31"/>
      <c r="I145" s="32"/>
      <c r="J145" s="33"/>
      <c r="K145" s="33"/>
    </row>
    <row r="146" spans="1:11" x14ac:dyDescent="0.25">
      <c r="A146" s="29"/>
      <c r="B146" s="30"/>
      <c r="C146" s="30"/>
      <c r="D146" s="30"/>
      <c r="E146" s="30"/>
      <c r="F146" s="30"/>
      <c r="G146" s="30"/>
      <c r="H146" s="31"/>
      <c r="I146" s="32"/>
      <c r="J146" s="33"/>
      <c r="K146" s="33"/>
    </row>
    <row r="147" spans="1:11" x14ac:dyDescent="0.25">
      <c r="A147" s="29"/>
      <c r="B147" s="30"/>
      <c r="C147" s="30"/>
      <c r="D147" s="30"/>
      <c r="E147" s="30"/>
      <c r="F147" s="30"/>
      <c r="G147" s="30"/>
      <c r="H147" s="31"/>
      <c r="I147" s="32"/>
      <c r="J147" s="33"/>
      <c r="K147" s="33"/>
    </row>
    <row r="148" spans="1:11" x14ac:dyDescent="0.25">
      <c r="A148" s="29"/>
      <c r="B148" s="30"/>
      <c r="C148" s="30"/>
      <c r="D148" s="30"/>
      <c r="E148" s="30"/>
      <c r="F148" s="30"/>
      <c r="G148" s="30"/>
      <c r="H148" s="31"/>
      <c r="I148" s="32"/>
      <c r="J148" s="33"/>
      <c r="K148" s="33"/>
    </row>
    <row r="149" spans="1:11" x14ac:dyDescent="0.25">
      <c r="A149" s="29"/>
      <c r="B149" s="30"/>
      <c r="C149" s="30"/>
      <c r="D149" s="30"/>
      <c r="E149" s="30"/>
      <c r="F149" s="30"/>
      <c r="G149" s="30"/>
      <c r="H149" s="31"/>
      <c r="I149" s="32"/>
      <c r="J149" s="33"/>
      <c r="K149" s="33"/>
    </row>
    <row r="150" spans="1:11" x14ac:dyDescent="0.25">
      <c r="A150" s="29"/>
      <c r="B150" s="30"/>
      <c r="C150" s="30"/>
      <c r="D150" s="30"/>
      <c r="E150" s="30"/>
      <c r="F150" s="30"/>
      <c r="G150" s="30"/>
      <c r="H150" s="31"/>
      <c r="I150" s="32"/>
      <c r="J150" s="33"/>
      <c r="K150" s="33"/>
    </row>
    <row r="151" spans="1:11" x14ac:dyDescent="0.25">
      <c r="A151" s="29"/>
      <c r="B151" s="30"/>
      <c r="C151" s="30"/>
      <c r="D151" s="30"/>
      <c r="E151" s="30"/>
      <c r="F151" s="30"/>
      <c r="G151" s="30"/>
      <c r="H151" s="31"/>
      <c r="I151" s="32"/>
      <c r="J151" s="33"/>
      <c r="K151" s="33"/>
    </row>
    <row r="152" spans="1:11" x14ac:dyDescent="0.25">
      <c r="A152" s="29"/>
      <c r="B152" s="30"/>
      <c r="C152" s="30"/>
      <c r="D152" s="30"/>
      <c r="E152" s="30"/>
      <c r="F152" s="30"/>
      <c r="G152" s="30"/>
      <c r="H152" s="31"/>
      <c r="I152" s="32"/>
      <c r="J152" s="33"/>
      <c r="K152" s="33"/>
    </row>
    <row r="153" spans="1:11" x14ac:dyDescent="0.25">
      <c r="A153" s="29"/>
      <c r="B153" s="30"/>
      <c r="C153" s="30"/>
      <c r="D153" s="30"/>
      <c r="E153" s="30"/>
      <c r="F153" s="30"/>
      <c r="G153" s="30"/>
      <c r="H153" s="31"/>
      <c r="I153" s="32"/>
      <c r="J153" s="33"/>
      <c r="K153" s="33"/>
    </row>
    <row r="154" spans="1:11" x14ac:dyDescent="0.25">
      <c r="A154" s="29"/>
      <c r="B154" s="30"/>
      <c r="C154" s="30"/>
      <c r="D154" s="30"/>
      <c r="E154" s="30"/>
      <c r="F154" s="30"/>
      <c r="G154" s="30"/>
      <c r="H154" s="31"/>
      <c r="I154" s="32"/>
      <c r="J154" s="33"/>
      <c r="K154" s="33"/>
    </row>
    <row r="155" spans="1:11" x14ac:dyDescent="0.25">
      <c r="A155" s="29"/>
      <c r="B155" s="30"/>
      <c r="C155" s="30"/>
      <c r="D155" s="30"/>
      <c r="E155" s="30"/>
      <c r="F155" s="30"/>
      <c r="G155" s="30"/>
      <c r="H155" s="31"/>
      <c r="I155" s="32"/>
      <c r="J155" s="33"/>
      <c r="K155" s="33"/>
    </row>
    <row r="156" spans="1:11" x14ac:dyDescent="0.25">
      <c r="A156" s="29"/>
      <c r="B156" s="30"/>
      <c r="C156" s="30"/>
      <c r="D156" s="30"/>
      <c r="E156" s="30"/>
      <c r="F156" s="30"/>
      <c r="G156" s="30"/>
      <c r="H156" s="31"/>
      <c r="I156" s="32"/>
      <c r="J156" s="33"/>
      <c r="K156" s="33"/>
    </row>
    <row r="157" spans="1:11" x14ac:dyDescent="0.25">
      <c r="A157" s="29"/>
      <c r="B157" s="30"/>
      <c r="C157" s="30"/>
      <c r="D157" s="30"/>
      <c r="E157" s="30"/>
      <c r="F157" s="30"/>
      <c r="G157" s="30"/>
      <c r="H157" s="31"/>
      <c r="I157" s="32"/>
      <c r="J157" s="33"/>
      <c r="K157" s="33"/>
    </row>
    <row r="158" spans="1:11" x14ac:dyDescent="0.25">
      <c r="A158" s="29"/>
      <c r="B158" s="30"/>
      <c r="C158" s="30"/>
      <c r="D158" s="30"/>
      <c r="E158" s="30"/>
      <c r="F158" s="30"/>
      <c r="G158" s="30"/>
      <c r="H158" s="31"/>
      <c r="I158" s="32"/>
      <c r="J158" s="33"/>
      <c r="K158" s="33"/>
    </row>
    <row r="159" spans="1:11" x14ac:dyDescent="0.25">
      <c r="A159" s="29"/>
      <c r="B159" s="30"/>
      <c r="C159" s="30"/>
      <c r="D159" s="30"/>
      <c r="E159" s="30"/>
      <c r="F159" s="30"/>
      <c r="G159" s="30"/>
      <c r="H159" s="31"/>
      <c r="I159" s="32"/>
      <c r="J159" s="33"/>
      <c r="K159" s="33"/>
    </row>
    <row r="160" spans="1:11" x14ac:dyDescent="0.25">
      <c r="A160" s="29"/>
      <c r="B160" s="30"/>
      <c r="C160" s="30"/>
      <c r="D160" s="30"/>
      <c r="E160" s="30"/>
      <c r="F160" s="30"/>
      <c r="G160" s="30"/>
      <c r="H160" s="31"/>
      <c r="I160" s="32"/>
      <c r="J160" s="33"/>
      <c r="K160" s="33"/>
    </row>
    <row r="161" spans="1:11" x14ac:dyDescent="0.25">
      <c r="A161" s="29"/>
      <c r="B161" s="30"/>
      <c r="C161" s="30"/>
      <c r="D161" s="30"/>
      <c r="E161" s="30"/>
      <c r="F161" s="30"/>
      <c r="G161" s="30"/>
      <c r="H161" s="31"/>
      <c r="I161" s="32"/>
      <c r="J161" s="33"/>
      <c r="K161" s="33"/>
    </row>
    <row r="162" spans="1:11" x14ac:dyDescent="0.25">
      <c r="A162" s="29"/>
      <c r="B162" s="30"/>
      <c r="C162" s="30"/>
      <c r="D162" s="30"/>
      <c r="E162" s="30"/>
      <c r="F162" s="30"/>
      <c r="G162" s="30"/>
      <c r="H162" s="31"/>
      <c r="I162" s="31"/>
      <c r="J162" s="30"/>
      <c r="K162" s="30"/>
    </row>
    <row r="163" spans="1:11" x14ac:dyDescent="0.25">
      <c r="A163" s="29"/>
      <c r="B163" s="30"/>
      <c r="C163" s="30"/>
      <c r="D163" s="30"/>
      <c r="E163" s="30"/>
      <c r="F163" s="30"/>
      <c r="G163" s="30"/>
      <c r="H163" s="31"/>
      <c r="I163" s="31"/>
      <c r="J163" s="30"/>
      <c r="K163" s="30"/>
    </row>
    <row r="164" spans="1:11" x14ac:dyDescent="0.25">
      <c r="A164" s="29"/>
      <c r="B164" s="30"/>
      <c r="C164" s="30"/>
      <c r="D164" s="30"/>
      <c r="E164" s="30"/>
      <c r="F164" s="30"/>
      <c r="G164" s="30"/>
      <c r="H164" s="31"/>
      <c r="I164" s="31"/>
      <c r="J164" s="30"/>
      <c r="K164" s="30"/>
    </row>
    <row r="165" spans="1:11" x14ac:dyDescent="0.25">
      <c r="A165" s="29"/>
      <c r="B165" s="30"/>
      <c r="C165" s="30"/>
      <c r="D165" s="30"/>
      <c r="E165" s="30"/>
      <c r="F165" s="30"/>
      <c r="G165" s="30"/>
      <c r="H165" s="31"/>
      <c r="I165" s="31"/>
      <c r="J165" s="30"/>
      <c r="K165" s="30"/>
    </row>
    <row r="166" spans="1:11" x14ac:dyDescent="0.25">
      <c r="A166" s="29"/>
      <c r="B166" s="30"/>
      <c r="C166" s="30"/>
      <c r="D166" s="30"/>
      <c r="E166" s="30"/>
      <c r="F166" s="30"/>
      <c r="G166" s="30"/>
      <c r="H166" s="31"/>
      <c r="I166" s="31"/>
      <c r="J166" s="30"/>
      <c r="K166" s="30"/>
    </row>
    <row r="167" spans="1:11" x14ac:dyDescent="0.25">
      <c r="A167" s="29"/>
      <c r="B167" s="30"/>
      <c r="C167" s="30"/>
      <c r="D167" s="30"/>
      <c r="E167" s="30"/>
      <c r="F167" s="30"/>
      <c r="G167" s="30"/>
      <c r="H167" s="31"/>
      <c r="I167" s="31"/>
      <c r="J167" s="30"/>
      <c r="K167" s="30"/>
    </row>
    <row r="168" spans="1:11" x14ac:dyDescent="0.25">
      <c r="A168" s="29"/>
      <c r="B168" s="30"/>
      <c r="C168" s="30"/>
      <c r="D168" s="30"/>
      <c r="E168" s="30"/>
      <c r="F168" s="30"/>
      <c r="G168" s="30"/>
      <c r="H168" s="31"/>
      <c r="I168" s="31"/>
      <c r="J168" s="30"/>
      <c r="K168" s="30"/>
    </row>
    <row r="169" spans="1:11" x14ac:dyDescent="0.25">
      <c r="A169" s="29"/>
      <c r="B169" s="30"/>
      <c r="C169" s="30"/>
      <c r="D169" s="30"/>
      <c r="E169" s="30"/>
      <c r="F169" s="30"/>
      <c r="G169" s="30"/>
      <c r="H169" s="31"/>
      <c r="I169" s="31"/>
      <c r="J169" s="30"/>
      <c r="K169" s="30"/>
    </row>
    <row r="170" spans="1:11" x14ac:dyDescent="0.25">
      <c r="A170" s="29"/>
      <c r="B170" s="30"/>
      <c r="C170" s="30"/>
      <c r="D170" s="30"/>
      <c r="E170" s="30"/>
      <c r="F170" s="30"/>
      <c r="G170" s="30"/>
      <c r="H170" s="31"/>
      <c r="I170" s="31"/>
      <c r="J170" s="30"/>
      <c r="K170" s="30"/>
    </row>
    <row r="171" spans="1:11" x14ac:dyDescent="0.25">
      <c r="A171" s="29"/>
      <c r="B171" s="30"/>
      <c r="C171" s="30"/>
      <c r="D171" s="30"/>
      <c r="E171" s="30"/>
      <c r="F171" s="30"/>
      <c r="G171" s="30"/>
      <c r="H171" s="31"/>
      <c r="I171" s="31"/>
      <c r="J171" s="30"/>
      <c r="K171" s="30"/>
    </row>
    <row r="172" spans="1:11" x14ac:dyDescent="0.25">
      <c r="A172" s="29"/>
      <c r="B172" s="30"/>
      <c r="C172" s="30"/>
      <c r="D172" s="30"/>
      <c r="E172" s="30"/>
      <c r="F172" s="30"/>
      <c r="G172" s="30"/>
      <c r="H172" s="31"/>
      <c r="I172" s="31"/>
      <c r="J172" s="30"/>
      <c r="K172" s="30"/>
    </row>
    <row r="173" spans="1:11" x14ac:dyDescent="0.25">
      <c r="A173" s="29"/>
      <c r="B173" s="30"/>
      <c r="C173" s="30"/>
      <c r="D173" s="30"/>
      <c r="E173" s="30"/>
      <c r="F173" s="30"/>
      <c r="G173" s="30"/>
      <c r="H173" s="31"/>
      <c r="I173" s="31"/>
      <c r="J173" s="30"/>
      <c r="K173" s="30"/>
    </row>
    <row r="174" spans="1:11" x14ac:dyDescent="0.25">
      <c r="A174" s="29"/>
      <c r="B174" s="30"/>
      <c r="C174" s="30"/>
      <c r="D174" s="30"/>
      <c r="E174" s="30"/>
      <c r="F174" s="30"/>
      <c r="G174" s="30"/>
      <c r="H174" s="31"/>
      <c r="I174" s="31"/>
      <c r="J174" s="30"/>
      <c r="K174" s="30"/>
    </row>
    <row r="175" spans="1:11" x14ac:dyDescent="0.25">
      <c r="A175" s="29"/>
      <c r="B175" s="30"/>
      <c r="C175" s="30"/>
      <c r="D175" s="30"/>
      <c r="E175" s="30"/>
      <c r="F175" s="30"/>
      <c r="G175" s="30"/>
      <c r="H175" s="31"/>
      <c r="I175" s="31"/>
      <c r="J175" s="30"/>
      <c r="K175" s="30"/>
    </row>
    <row r="176" spans="1:11" x14ac:dyDescent="0.25">
      <c r="A176" s="29"/>
      <c r="B176" s="30"/>
      <c r="C176" s="30"/>
      <c r="D176" s="30"/>
      <c r="E176" s="30"/>
      <c r="F176" s="30"/>
      <c r="G176" s="30"/>
      <c r="H176" s="31"/>
      <c r="I176" s="31"/>
      <c r="J176" s="30"/>
      <c r="K176" s="30"/>
    </row>
    <row r="177" spans="1:11" x14ac:dyDescent="0.25">
      <c r="A177" s="29"/>
      <c r="B177" s="30"/>
      <c r="C177" s="30"/>
      <c r="D177" s="30"/>
      <c r="E177" s="30"/>
      <c r="F177" s="30"/>
      <c r="G177" s="30"/>
      <c r="H177" s="31"/>
      <c r="I177" s="31"/>
      <c r="J177" s="30"/>
      <c r="K177" s="30"/>
    </row>
    <row r="178" spans="1:11" x14ac:dyDescent="0.25">
      <c r="A178" s="29"/>
      <c r="B178" s="30"/>
      <c r="C178" s="30"/>
      <c r="D178" s="30"/>
      <c r="E178" s="30"/>
      <c r="F178" s="30"/>
      <c r="G178" s="30"/>
      <c r="H178" s="31"/>
      <c r="I178" s="31"/>
      <c r="J178" s="30"/>
      <c r="K178" s="30"/>
    </row>
    <row r="179" spans="1:11" x14ac:dyDescent="0.25">
      <c r="A179" s="29"/>
      <c r="B179" s="30"/>
      <c r="C179" s="30"/>
      <c r="D179" s="30"/>
      <c r="E179" s="30"/>
      <c r="F179" s="30"/>
      <c r="G179" s="30"/>
      <c r="H179" s="31"/>
      <c r="I179" s="31"/>
      <c r="J179" s="30"/>
      <c r="K179" s="30"/>
    </row>
    <row r="180" spans="1:11" x14ac:dyDescent="0.25">
      <c r="A180" s="29"/>
      <c r="B180" s="30"/>
      <c r="C180" s="30"/>
      <c r="D180" s="30"/>
      <c r="E180" s="30"/>
      <c r="F180" s="30"/>
      <c r="G180" s="30"/>
      <c r="H180" s="31"/>
      <c r="I180" s="31"/>
      <c r="J180" s="30"/>
      <c r="K180" s="30"/>
    </row>
    <row r="181" spans="1:11" x14ac:dyDescent="0.25">
      <c r="A181" s="29"/>
      <c r="B181" s="30"/>
      <c r="C181" s="30"/>
      <c r="D181" s="30"/>
      <c r="E181" s="30"/>
      <c r="F181" s="30"/>
      <c r="G181" s="30"/>
      <c r="H181" s="31"/>
      <c r="I181" s="31"/>
      <c r="J181" s="30"/>
      <c r="K181" s="30"/>
    </row>
    <row r="182" spans="1:11" x14ac:dyDescent="0.25">
      <c r="A182" s="29"/>
      <c r="B182" s="30"/>
      <c r="C182" s="30"/>
      <c r="D182" s="30"/>
      <c r="E182" s="30"/>
      <c r="F182" s="30"/>
      <c r="G182" s="30"/>
      <c r="H182" s="31"/>
      <c r="I182" s="31"/>
      <c r="J182" s="30"/>
      <c r="K182" s="30"/>
    </row>
    <row r="183" spans="1:11" x14ac:dyDescent="0.25">
      <c r="A183" s="29"/>
      <c r="B183" s="30"/>
      <c r="C183" s="30"/>
      <c r="D183" s="30"/>
      <c r="E183" s="30"/>
      <c r="F183" s="30"/>
      <c r="G183" s="30"/>
      <c r="H183" s="31"/>
      <c r="I183" s="31"/>
      <c r="J183" s="30"/>
      <c r="K183" s="30"/>
    </row>
    <row r="184" spans="1:11" x14ac:dyDescent="0.25">
      <c r="A184" s="29"/>
      <c r="B184" s="30"/>
      <c r="C184" s="30"/>
      <c r="D184" s="30"/>
      <c r="E184" s="30"/>
      <c r="F184" s="30"/>
      <c r="G184" s="30"/>
      <c r="H184" s="31"/>
      <c r="I184" s="31"/>
      <c r="J184" s="30"/>
      <c r="K184" s="30"/>
    </row>
    <row r="185" spans="1:11" x14ac:dyDescent="0.25">
      <c r="A185" s="29"/>
      <c r="B185" s="30"/>
      <c r="C185" s="30"/>
      <c r="D185" s="30"/>
      <c r="E185" s="30"/>
      <c r="F185" s="30"/>
      <c r="G185" s="30"/>
      <c r="H185" s="31"/>
      <c r="I185" s="31"/>
      <c r="J185" s="30"/>
      <c r="K185" s="30"/>
    </row>
    <row r="186" spans="1:11" x14ac:dyDescent="0.25">
      <c r="A186" s="29"/>
      <c r="B186" s="30"/>
      <c r="C186" s="30"/>
      <c r="D186" s="30"/>
      <c r="E186" s="30"/>
      <c r="F186" s="30"/>
      <c r="G186" s="30"/>
      <c r="H186" s="31"/>
      <c r="I186" s="31"/>
      <c r="J186" s="30"/>
      <c r="K186" s="30"/>
    </row>
    <row r="187" spans="1:11" x14ac:dyDescent="0.25">
      <c r="A187" s="29"/>
      <c r="B187" s="30"/>
      <c r="C187" s="30"/>
      <c r="D187" s="30"/>
      <c r="E187" s="30"/>
      <c r="F187" s="30"/>
      <c r="G187" s="30"/>
      <c r="H187" s="31"/>
      <c r="I187" s="31"/>
      <c r="J187" s="30"/>
      <c r="K187" s="30"/>
    </row>
    <row r="188" spans="1:11" x14ac:dyDescent="0.25">
      <c r="A188" s="29"/>
      <c r="B188" s="30"/>
      <c r="C188" s="30"/>
      <c r="D188" s="30"/>
      <c r="E188" s="30"/>
      <c r="F188" s="30"/>
      <c r="G188" s="30"/>
      <c r="H188" s="31"/>
      <c r="I188" s="31"/>
      <c r="J188" s="30"/>
      <c r="K188" s="30"/>
    </row>
    <row r="189" spans="1:11" x14ac:dyDescent="0.25">
      <c r="A189" s="29"/>
      <c r="B189" s="30"/>
      <c r="C189" s="30"/>
      <c r="D189" s="30"/>
      <c r="E189" s="30"/>
      <c r="F189" s="30"/>
      <c r="G189" s="30"/>
      <c r="H189" s="31"/>
      <c r="I189" s="31"/>
      <c r="J189" s="30"/>
      <c r="K189" s="30"/>
    </row>
    <row r="190" spans="1:11" x14ac:dyDescent="0.25">
      <c r="A190" s="29"/>
      <c r="B190" s="30"/>
      <c r="C190" s="30"/>
      <c r="D190" s="30"/>
      <c r="E190" s="30"/>
      <c r="F190" s="30"/>
      <c r="G190" s="30"/>
      <c r="H190" s="31"/>
      <c r="I190" s="31"/>
      <c r="J190" s="30"/>
      <c r="K190" s="30"/>
    </row>
    <row r="191" spans="1:11" x14ac:dyDescent="0.25">
      <c r="A191" s="29"/>
      <c r="B191" s="30"/>
      <c r="C191" s="30"/>
      <c r="D191" s="30"/>
      <c r="E191" s="30"/>
      <c r="F191" s="30"/>
      <c r="G191" s="30"/>
      <c r="H191" s="31"/>
      <c r="I191" s="31"/>
      <c r="J191" s="30"/>
      <c r="K191" s="30"/>
    </row>
    <row r="192" spans="1:11" x14ac:dyDescent="0.25">
      <c r="A192" s="29"/>
      <c r="B192" s="30"/>
      <c r="C192" s="30"/>
      <c r="D192" s="30"/>
      <c r="E192" s="30"/>
      <c r="F192" s="30"/>
      <c r="G192" s="30"/>
      <c r="H192" s="31"/>
      <c r="I192" s="31"/>
      <c r="J192" s="30"/>
      <c r="K192" s="30"/>
    </row>
    <row r="193" spans="1:11" x14ac:dyDescent="0.25">
      <c r="A193" s="29"/>
      <c r="B193" s="30"/>
      <c r="C193" s="30"/>
      <c r="D193" s="30"/>
      <c r="E193" s="30"/>
      <c r="F193" s="30"/>
      <c r="G193" s="30"/>
      <c r="H193" s="31"/>
      <c r="I193" s="31"/>
      <c r="J193" s="30"/>
      <c r="K193" s="30"/>
    </row>
    <row r="194" spans="1:11" x14ac:dyDescent="0.25">
      <c r="A194" s="29"/>
      <c r="B194" s="30"/>
      <c r="C194" s="30"/>
      <c r="D194" s="30"/>
      <c r="E194" s="30"/>
      <c r="F194" s="30"/>
      <c r="G194" s="30"/>
      <c r="H194" s="31"/>
      <c r="I194" s="31"/>
      <c r="J194" s="30"/>
      <c r="K194" s="30"/>
    </row>
    <row r="195" spans="1:11" x14ac:dyDescent="0.25">
      <c r="A195" s="29"/>
      <c r="B195" s="30"/>
      <c r="C195" s="30"/>
      <c r="D195" s="30"/>
      <c r="E195" s="30"/>
      <c r="F195" s="30"/>
      <c r="G195" s="30"/>
      <c r="H195" s="31"/>
      <c r="I195" s="31"/>
      <c r="J195" s="30"/>
      <c r="K195" s="30"/>
    </row>
    <row r="196" spans="1:11" x14ac:dyDescent="0.25">
      <c r="A196" s="29"/>
      <c r="B196" s="30"/>
      <c r="C196" s="30"/>
      <c r="D196" s="30"/>
      <c r="E196" s="30"/>
      <c r="F196" s="30"/>
      <c r="G196" s="30"/>
      <c r="H196" s="31"/>
      <c r="I196" s="31"/>
      <c r="J196" s="30"/>
      <c r="K196" s="30"/>
    </row>
    <row r="197" spans="1:11" x14ac:dyDescent="0.25">
      <c r="A197" s="29"/>
      <c r="B197" s="30"/>
      <c r="C197" s="30"/>
      <c r="D197" s="30"/>
      <c r="E197" s="30"/>
      <c r="F197" s="30"/>
      <c r="G197" s="30"/>
      <c r="H197" s="31"/>
      <c r="I197" s="31"/>
      <c r="J197" s="30"/>
      <c r="K197" s="30"/>
    </row>
    <row r="198" spans="1:11" x14ac:dyDescent="0.25">
      <c r="A198" s="29"/>
      <c r="B198" s="30"/>
      <c r="C198" s="30"/>
      <c r="D198" s="30"/>
      <c r="E198" s="30"/>
      <c r="F198" s="30"/>
      <c r="G198" s="30"/>
      <c r="H198" s="31"/>
      <c r="I198" s="31"/>
      <c r="J198" s="30"/>
      <c r="K198" s="30"/>
    </row>
    <row r="199" spans="1:11" x14ac:dyDescent="0.25">
      <c r="A199" s="29"/>
      <c r="B199" s="30"/>
      <c r="C199" s="30"/>
      <c r="D199" s="30"/>
      <c r="E199" s="30"/>
      <c r="F199" s="30"/>
      <c r="G199" s="30"/>
      <c r="H199" s="31"/>
      <c r="I199" s="31"/>
      <c r="J199" s="30"/>
      <c r="K199" s="30"/>
    </row>
    <row r="200" spans="1:11" x14ac:dyDescent="0.25">
      <c r="A200" s="29"/>
      <c r="B200" s="30"/>
      <c r="C200" s="30"/>
      <c r="D200" s="30"/>
      <c r="E200" s="30"/>
      <c r="F200" s="30"/>
      <c r="G200" s="30"/>
      <c r="H200" s="31"/>
      <c r="I200" s="31"/>
      <c r="J200" s="30"/>
      <c r="K200" s="30"/>
    </row>
    <row r="201" spans="1:11" x14ac:dyDescent="0.25">
      <c r="A201" s="29"/>
      <c r="B201" s="30"/>
      <c r="C201" s="30"/>
      <c r="D201" s="30"/>
      <c r="E201" s="30"/>
      <c r="F201" s="30"/>
      <c r="G201" s="30"/>
      <c r="H201" s="31"/>
      <c r="I201" s="31"/>
      <c r="J201" s="30"/>
      <c r="K201" s="30"/>
    </row>
    <row r="202" spans="1:11" x14ac:dyDescent="0.25">
      <c r="A202" s="29"/>
      <c r="B202" s="30"/>
      <c r="C202" s="30"/>
      <c r="D202" s="30"/>
      <c r="E202" s="30"/>
      <c r="F202" s="30"/>
      <c r="G202" s="30"/>
      <c r="H202" s="31"/>
      <c r="I202" s="31"/>
      <c r="J202" s="30"/>
      <c r="K202" s="30"/>
    </row>
    <row r="203" spans="1:11" x14ac:dyDescent="0.25">
      <c r="A203" s="29"/>
      <c r="B203" s="30"/>
      <c r="C203" s="30"/>
      <c r="D203" s="30"/>
      <c r="E203" s="30"/>
      <c r="F203" s="30"/>
      <c r="G203" s="30"/>
      <c r="H203" s="31"/>
      <c r="I203" s="31"/>
      <c r="J203" s="30"/>
      <c r="K203" s="30"/>
    </row>
    <row r="204" spans="1:11" x14ac:dyDescent="0.25">
      <c r="A204" s="29"/>
      <c r="B204" s="30"/>
      <c r="C204" s="30"/>
      <c r="D204" s="30"/>
      <c r="E204" s="30"/>
      <c r="F204" s="30"/>
      <c r="G204" s="30"/>
      <c r="H204" s="31"/>
      <c r="I204" s="31"/>
      <c r="J204" s="30"/>
      <c r="K204" s="30"/>
    </row>
    <row r="205" spans="1:11" x14ac:dyDescent="0.25">
      <c r="A205" s="29"/>
      <c r="B205" s="30"/>
      <c r="C205" s="30"/>
      <c r="D205" s="30"/>
      <c r="E205" s="30"/>
      <c r="F205" s="30"/>
      <c r="G205" s="30"/>
      <c r="H205" s="31"/>
      <c r="I205" s="31"/>
      <c r="J205" s="30"/>
      <c r="K205" s="30"/>
    </row>
    <row r="206" spans="1:11" x14ac:dyDescent="0.25">
      <c r="A206" s="29"/>
      <c r="B206" s="30"/>
      <c r="C206" s="30"/>
      <c r="D206" s="30"/>
      <c r="E206" s="30"/>
      <c r="F206" s="30"/>
      <c r="G206" s="30"/>
      <c r="H206" s="31"/>
      <c r="I206" s="31"/>
      <c r="J206" s="30"/>
      <c r="K206" s="30"/>
    </row>
    <row r="207" spans="1:11" x14ac:dyDescent="0.25">
      <c r="A207" s="29"/>
      <c r="B207" s="30"/>
      <c r="C207" s="30"/>
      <c r="D207" s="30"/>
      <c r="E207" s="30"/>
      <c r="F207" s="30"/>
      <c r="G207" s="30"/>
      <c r="H207" s="31"/>
      <c r="I207" s="31"/>
      <c r="J207" s="30"/>
      <c r="K207" s="30"/>
    </row>
    <row r="208" spans="1:11" x14ac:dyDescent="0.25">
      <c r="A208" s="29"/>
      <c r="B208" s="30"/>
      <c r="C208" s="30"/>
      <c r="D208" s="30"/>
      <c r="E208" s="30"/>
      <c r="F208" s="30"/>
      <c r="G208" s="30"/>
      <c r="H208" s="31"/>
      <c r="I208" s="31"/>
      <c r="J208" s="30"/>
      <c r="K208" s="30"/>
    </row>
    <row r="209" spans="1:11" x14ac:dyDescent="0.25">
      <c r="A209" s="29"/>
      <c r="B209" s="30"/>
      <c r="C209" s="30"/>
      <c r="D209" s="30"/>
      <c r="E209" s="30"/>
      <c r="F209" s="30"/>
      <c r="G209" s="30"/>
      <c r="H209" s="31"/>
      <c r="I209" s="31"/>
      <c r="J209" s="30"/>
      <c r="K209" s="30"/>
    </row>
    <row r="210" spans="1:11" x14ac:dyDescent="0.25">
      <c r="A210" s="29"/>
      <c r="B210" s="30"/>
      <c r="C210" s="30"/>
      <c r="D210" s="30"/>
      <c r="E210" s="30"/>
      <c r="F210" s="30"/>
      <c r="G210" s="30"/>
      <c r="H210" s="31"/>
      <c r="I210" s="31"/>
      <c r="J210" s="30"/>
      <c r="K210" s="30"/>
    </row>
    <row r="211" spans="1:11" x14ac:dyDescent="0.25">
      <c r="A211" s="29"/>
      <c r="B211" s="30"/>
      <c r="C211" s="30"/>
      <c r="D211" s="30"/>
      <c r="E211" s="30"/>
      <c r="F211" s="30"/>
      <c r="G211" s="30"/>
      <c r="H211" s="31"/>
      <c r="I211" s="31"/>
      <c r="J211" s="30"/>
      <c r="K211" s="30"/>
    </row>
    <row r="212" spans="1:11" x14ac:dyDescent="0.25">
      <c r="A212" s="34"/>
      <c r="B212" s="35"/>
      <c r="C212" s="36"/>
      <c r="D212" s="36"/>
      <c r="E212" s="36"/>
      <c r="F212" s="35"/>
      <c r="G212" s="35"/>
      <c r="H212" s="34"/>
      <c r="I212" s="34"/>
      <c r="J212" s="34"/>
      <c r="K212" s="37"/>
    </row>
    <row r="213" spans="1:11" x14ac:dyDescent="0.25">
      <c r="A213" s="34"/>
      <c r="B213" s="35"/>
      <c r="C213" s="36"/>
      <c r="D213" s="36"/>
      <c r="E213" s="36"/>
      <c r="F213" s="35"/>
      <c r="G213" s="35"/>
      <c r="H213" s="34"/>
      <c r="I213" s="34"/>
      <c r="J213" s="34"/>
      <c r="K213" s="37"/>
    </row>
    <row r="214" spans="1:11" x14ac:dyDescent="0.25">
      <c r="A214" s="34"/>
      <c r="B214" s="35"/>
      <c r="C214" s="36"/>
      <c r="D214" s="36"/>
      <c r="E214" s="36"/>
      <c r="F214" s="35"/>
      <c r="G214" s="35"/>
      <c r="H214" s="34"/>
      <c r="I214" s="34"/>
      <c r="J214" s="34"/>
      <c r="K214" s="37"/>
    </row>
    <row r="215" spans="1:11" x14ac:dyDescent="0.25">
      <c r="A215" s="34"/>
      <c r="B215" s="35"/>
      <c r="C215" s="36"/>
      <c r="D215" s="36"/>
      <c r="E215" s="36"/>
      <c r="F215" s="35"/>
      <c r="G215" s="35"/>
      <c r="H215" s="34"/>
      <c r="I215" s="34"/>
      <c r="J215" s="34"/>
      <c r="K215" s="37"/>
    </row>
    <row r="216" spans="1:11" x14ac:dyDescent="0.25">
      <c r="A216" s="34"/>
      <c r="B216" s="35"/>
      <c r="C216" s="36"/>
      <c r="D216" s="36"/>
      <c r="E216" s="36"/>
      <c r="F216" s="35"/>
      <c r="G216" s="35"/>
      <c r="H216" s="34"/>
      <c r="I216" s="34"/>
      <c r="J216" s="34"/>
      <c r="K216" s="37"/>
    </row>
    <row r="217" spans="1:11" x14ac:dyDescent="0.25">
      <c r="A217" s="34"/>
      <c r="B217" s="35"/>
      <c r="C217" s="36"/>
      <c r="D217" s="36"/>
      <c r="E217" s="36"/>
      <c r="F217" s="35"/>
      <c r="G217" s="35"/>
      <c r="H217" s="34"/>
      <c r="I217" s="34"/>
      <c r="J217" s="34"/>
      <c r="K217" s="37"/>
    </row>
    <row r="218" spans="1:11" x14ac:dyDescent="0.25">
      <c r="A218" s="34"/>
      <c r="B218" s="35"/>
      <c r="C218" s="36"/>
      <c r="D218" s="36"/>
      <c r="E218" s="36"/>
      <c r="F218" s="35"/>
      <c r="G218" s="35"/>
      <c r="H218" s="34"/>
      <c r="I218" s="34"/>
      <c r="J218" s="34"/>
      <c r="K218" s="37"/>
    </row>
    <row r="219" spans="1:11" x14ac:dyDescent="0.25">
      <c r="A219" s="34"/>
      <c r="B219" s="35"/>
      <c r="C219" s="36"/>
      <c r="D219" s="36"/>
      <c r="E219" s="36"/>
      <c r="F219" s="35"/>
      <c r="G219" s="35"/>
      <c r="H219" s="34"/>
      <c r="I219" s="34"/>
      <c r="J219" s="34"/>
      <c r="K219" s="37"/>
    </row>
    <row r="220" spans="1:11" x14ac:dyDescent="0.25">
      <c r="A220" s="34"/>
      <c r="B220" s="35"/>
      <c r="C220" s="36"/>
      <c r="D220" s="36"/>
      <c r="E220" s="36"/>
      <c r="F220" s="35"/>
      <c r="G220" s="35"/>
      <c r="H220" s="34"/>
      <c r="I220" s="34"/>
      <c r="J220" s="34"/>
      <c r="K220" s="37"/>
    </row>
    <row r="221" spans="1:11" x14ac:dyDescent="0.25">
      <c r="A221" s="34"/>
      <c r="B221" s="35"/>
      <c r="C221" s="36"/>
      <c r="D221" s="36"/>
      <c r="E221" s="36"/>
      <c r="F221" s="35"/>
      <c r="G221" s="35"/>
      <c r="H221" s="34"/>
      <c r="I221" s="34"/>
      <c r="J221" s="34"/>
      <c r="K221" s="37"/>
    </row>
    <row r="222" spans="1:11" x14ac:dyDescent="0.25">
      <c r="A222" s="34"/>
      <c r="B222" s="35"/>
      <c r="C222" s="36"/>
      <c r="D222" s="36"/>
      <c r="E222" s="36"/>
      <c r="F222" s="35"/>
      <c r="G222" s="35"/>
      <c r="H222" s="34"/>
      <c r="I222" s="34"/>
      <c r="J222" s="34"/>
      <c r="K222" s="37"/>
    </row>
    <row r="223" spans="1:11" x14ac:dyDescent="0.25">
      <c r="A223" s="34"/>
      <c r="B223" s="35"/>
      <c r="C223" s="36"/>
      <c r="D223" s="36"/>
      <c r="E223" s="36"/>
      <c r="F223" s="35"/>
      <c r="G223" s="35"/>
      <c r="H223" s="34"/>
      <c r="I223" s="34"/>
      <c r="J223" s="34"/>
      <c r="K223" s="37"/>
    </row>
    <row r="224" spans="1:11" x14ac:dyDescent="0.25">
      <c r="A224" s="34"/>
      <c r="B224" s="35"/>
      <c r="C224" s="36"/>
      <c r="D224" s="36"/>
      <c r="E224" s="36"/>
      <c r="F224" s="35"/>
      <c r="G224" s="35"/>
      <c r="H224" s="34"/>
      <c r="I224" s="34"/>
      <c r="J224" s="34"/>
      <c r="K224" s="37"/>
    </row>
    <row r="225" spans="1:11" x14ac:dyDescent="0.25">
      <c r="A225" s="34"/>
      <c r="B225" s="35"/>
      <c r="C225" s="36"/>
      <c r="D225" s="36"/>
      <c r="E225" s="36"/>
      <c r="F225" s="35"/>
      <c r="G225" s="35"/>
      <c r="H225" s="34"/>
      <c r="I225" s="34"/>
      <c r="J225" s="34"/>
      <c r="K225" s="37"/>
    </row>
    <row r="226" spans="1:11" x14ac:dyDescent="0.25">
      <c r="A226" s="34"/>
      <c r="B226" s="35"/>
      <c r="C226" s="36"/>
      <c r="D226" s="36"/>
      <c r="E226" s="36"/>
      <c r="F226" s="35"/>
      <c r="G226" s="35"/>
      <c r="H226" s="34"/>
      <c r="I226" s="34"/>
      <c r="J226" s="34"/>
      <c r="K226" s="37"/>
    </row>
    <row r="227" spans="1:11" x14ac:dyDescent="0.25">
      <c r="A227" s="34"/>
      <c r="B227" s="35"/>
      <c r="C227" s="36"/>
      <c r="D227" s="36"/>
      <c r="E227" s="36"/>
      <c r="F227" s="35"/>
      <c r="G227" s="35"/>
      <c r="H227" s="34"/>
      <c r="I227" s="34"/>
      <c r="J227" s="34"/>
      <c r="K227" s="37"/>
    </row>
    <row r="228" spans="1:11" x14ac:dyDescent="0.25">
      <c r="A228" s="34"/>
      <c r="B228" s="35"/>
      <c r="C228" s="36"/>
      <c r="D228" s="36"/>
      <c r="E228" s="36"/>
      <c r="F228" s="35"/>
      <c r="G228" s="35"/>
      <c r="H228" s="34"/>
      <c r="I228" s="34"/>
      <c r="J228" s="34"/>
      <c r="K228" s="37"/>
    </row>
    <row r="229" spans="1:11" x14ac:dyDescent="0.25">
      <c r="A229" s="34"/>
      <c r="B229" s="35"/>
      <c r="C229" s="36"/>
      <c r="D229" s="36"/>
      <c r="E229" s="36"/>
      <c r="F229" s="35"/>
      <c r="G229" s="35"/>
      <c r="H229" s="34"/>
      <c r="I229" s="34"/>
      <c r="J229" s="34"/>
      <c r="K229" s="37"/>
    </row>
    <row r="230" spans="1:11" x14ac:dyDescent="0.25">
      <c r="A230" s="34"/>
      <c r="B230" s="35"/>
      <c r="C230" s="36"/>
      <c r="D230" s="36"/>
      <c r="E230" s="36"/>
      <c r="F230" s="35"/>
      <c r="G230" s="35"/>
      <c r="H230" s="34"/>
      <c r="I230" s="34"/>
      <c r="J230" s="34"/>
      <c r="K230" s="37"/>
    </row>
    <row r="231" spans="1:11" x14ac:dyDescent="0.25">
      <c r="A231" s="34"/>
      <c r="B231" s="35"/>
      <c r="C231" s="36"/>
      <c r="D231" s="36"/>
      <c r="E231" s="36"/>
      <c r="F231" s="35"/>
      <c r="G231" s="35"/>
      <c r="H231" s="34"/>
      <c r="I231" s="34"/>
      <c r="J231" s="34"/>
      <c r="K231" s="37"/>
    </row>
    <row r="232" spans="1:11" x14ac:dyDescent="0.25">
      <c r="A232" s="34"/>
      <c r="B232" s="35"/>
      <c r="C232" s="36"/>
      <c r="D232" s="36"/>
      <c r="E232" s="36"/>
      <c r="F232" s="35"/>
      <c r="G232" s="35"/>
      <c r="H232" s="34"/>
      <c r="I232" s="34"/>
      <c r="J232" s="34"/>
      <c r="K232" s="37"/>
    </row>
    <row r="233" spans="1:11" x14ac:dyDescent="0.25">
      <c r="A233" s="34"/>
      <c r="B233" s="35"/>
      <c r="C233" s="36"/>
      <c r="D233" s="36"/>
      <c r="E233" s="36"/>
      <c r="F233" s="35"/>
      <c r="G233" s="35"/>
      <c r="H233" s="34"/>
      <c r="I233" s="34"/>
      <c r="J233" s="34"/>
      <c r="K233" s="37"/>
    </row>
    <row r="234" spans="1:11" x14ac:dyDescent="0.25">
      <c r="A234" s="34"/>
      <c r="B234" s="35"/>
      <c r="C234" s="36"/>
      <c r="D234" s="36"/>
      <c r="E234" s="36"/>
      <c r="F234" s="35"/>
      <c r="G234" s="35"/>
      <c r="H234" s="34"/>
      <c r="I234" s="34"/>
      <c r="J234" s="34"/>
      <c r="K234" s="37"/>
    </row>
    <row r="235" spans="1:11" x14ac:dyDescent="0.25">
      <c r="A235" s="34"/>
      <c r="B235" s="35"/>
      <c r="C235" s="36"/>
      <c r="D235" s="36"/>
      <c r="E235" s="36"/>
      <c r="F235" s="35"/>
      <c r="G235" s="35"/>
      <c r="H235" s="34"/>
      <c r="I235" s="34"/>
      <c r="J235" s="34"/>
      <c r="K235" s="37"/>
    </row>
    <row r="236" spans="1:11" x14ac:dyDescent="0.25">
      <c r="A236" s="34"/>
      <c r="B236" s="35"/>
      <c r="C236" s="36"/>
      <c r="D236" s="36"/>
      <c r="E236" s="36"/>
      <c r="F236" s="35"/>
      <c r="G236" s="35"/>
      <c r="H236" s="34"/>
      <c r="I236" s="34"/>
      <c r="J236" s="34"/>
      <c r="K236" s="37"/>
    </row>
    <row r="237" spans="1:11" x14ac:dyDescent="0.25">
      <c r="A237" s="34"/>
      <c r="B237" s="35"/>
      <c r="C237" s="36"/>
      <c r="D237" s="36"/>
      <c r="E237" s="36"/>
      <c r="F237" s="35"/>
      <c r="G237" s="35"/>
      <c r="H237" s="34"/>
      <c r="I237" s="34"/>
      <c r="J237" s="34"/>
      <c r="K237" s="37"/>
    </row>
    <row r="238" spans="1:11" x14ac:dyDescent="0.25">
      <c r="A238" s="34"/>
      <c r="B238" s="35"/>
      <c r="C238" s="36"/>
      <c r="D238" s="36"/>
      <c r="E238" s="36"/>
      <c r="F238" s="35"/>
      <c r="G238" s="35"/>
      <c r="H238" s="34"/>
      <c r="I238" s="34"/>
      <c r="J238" s="34"/>
      <c r="K238" s="37"/>
    </row>
    <row r="239" spans="1:11" x14ac:dyDescent="0.25">
      <c r="A239" s="34"/>
      <c r="B239" s="35"/>
      <c r="C239" s="36"/>
      <c r="D239" s="36"/>
      <c r="E239" s="36"/>
      <c r="F239" s="35"/>
      <c r="G239" s="35"/>
      <c r="H239" s="34"/>
      <c r="I239" s="34"/>
      <c r="J239" s="34"/>
      <c r="K239" s="37"/>
    </row>
    <row r="240" spans="1:11" x14ac:dyDescent="0.25">
      <c r="A240" s="34"/>
      <c r="B240" s="35"/>
      <c r="C240" s="36"/>
      <c r="D240" s="36"/>
      <c r="E240" s="36"/>
      <c r="F240" s="35"/>
      <c r="G240" s="35"/>
      <c r="H240" s="34"/>
      <c r="I240" s="34"/>
      <c r="J240" s="34"/>
      <c r="K240" s="37"/>
    </row>
    <row r="241" spans="1:11" x14ac:dyDescent="0.25">
      <c r="A241" s="34"/>
      <c r="B241" s="35"/>
      <c r="C241" s="36"/>
      <c r="D241" s="36"/>
      <c r="E241" s="36"/>
      <c r="F241" s="35"/>
      <c r="G241" s="35"/>
      <c r="H241" s="34"/>
      <c r="I241" s="34"/>
      <c r="J241" s="34"/>
      <c r="K241" s="37"/>
    </row>
    <row r="242" spans="1:11" x14ac:dyDescent="0.25">
      <c r="A242" s="34"/>
      <c r="B242" s="35"/>
      <c r="C242" s="36"/>
      <c r="D242" s="36"/>
      <c r="E242" s="36"/>
      <c r="F242" s="35"/>
      <c r="G242" s="35"/>
      <c r="H242" s="34"/>
      <c r="I242" s="34"/>
      <c r="J242" s="34"/>
      <c r="K242" s="37"/>
    </row>
    <row r="243" spans="1:11" x14ac:dyDescent="0.25">
      <c r="A243" s="34"/>
      <c r="B243" s="35"/>
      <c r="C243" s="36"/>
      <c r="D243" s="36"/>
      <c r="E243" s="36"/>
      <c r="F243" s="35"/>
      <c r="G243" s="35"/>
      <c r="H243" s="34"/>
      <c r="I243" s="34"/>
      <c r="J243" s="34"/>
      <c r="K243" s="37"/>
    </row>
    <row r="244" spans="1:11" x14ac:dyDescent="0.25">
      <c r="A244" s="34"/>
      <c r="B244" s="35"/>
      <c r="C244" s="36"/>
      <c r="D244" s="36"/>
      <c r="E244" s="36"/>
      <c r="F244" s="35"/>
      <c r="G244" s="35"/>
      <c r="H244" s="34"/>
      <c r="I244" s="34"/>
      <c r="J244" s="34"/>
      <c r="K244" s="37"/>
    </row>
    <row r="245" spans="1:11" x14ac:dyDescent="0.25">
      <c r="A245" s="34"/>
      <c r="B245" s="35"/>
      <c r="C245" s="36"/>
      <c r="D245" s="36"/>
      <c r="E245" s="36"/>
      <c r="F245" s="35"/>
      <c r="G245" s="35"/>
      <c r="H245" s="34"/>
      <c r="I245" s="34"/>
      <c r="J245" s="34"/>
      <c r="K245" s="37"/>
    </row>
    <row r="246" spans="1:11" x14ac:dyDescent="0.25">
      <c r="A246" s="34"/>
      <c r="B246" s="35"/>
      <c r="C246" s="36"/>
      <c r="D246" s="36"/>
      <c r="E246" s="36"/>
      <c r="F246" s="35"/>
      <c r="G246" s="35"/>
      <c r="H246" s="34"/>
      <c r="I246" s="34"/>
      <c r="J246" s="34"/>
      <c r="K246" s="37"/>
    </row>
    <row r="247" spans="1:11" x14ac:dyDescent="0.25">
      <c r="A247" s="34"/>
      <c r="B247" s="35"/>
      <c r="C247" s="36"/>
      <c r="D247" s="36"/>
      <c r="E247" s="36"/>
      <c r="F247" s="35"/>
      <c r="G247" s="35"/>
      <c r="H247" s="34"/>
      <c r="I247" s="34"/>
      <c r="J247" s="34"/>
      <c r="K247" s="37"/>
    </row>
    <row r="248" spans="1:11" x14ac:dyDescent="0.25">
      <c r="A248" s="34"/>
      <c r="B248" s="35"/>
      <c r="C248" s="36"/>
      <c r="D248" s="36"/>
      <c r="E248" s="36"/>
      <c r="F248" s="35"/>
      <c r="G248" s="35"/>
      <c r="H248" s="34"/>
      <c r="I248" s="34"/>
      <c r="J248" s="34"/>
      <c r="K248" s="37"/>
    </row>
    <row r="249" spans="1:11" x14ac:dyDescent="0.25">
      <c r="A249" s="34"/>
      <c r="B249" s="35"/>
      <c r="C249" s="36"/>
      <c r="D249" s="36"/>
      <c r="E249" s="36"/>
      <c r="F249" s="35"/>
      <c r="G249" s="35"/>
      <c r="H249" s="34"/>
      <c r="I249" s="34"/>
      <c r="J249" s="34"/>
      <c r="K249" s="37"/>
    </row>
    <row r="250" spans="1:11" x14ac:dyDescent="0.25">
      <c r="A250" s="34"/>
      <c r="B250" s="35"/>
      <c r="C250" s="36"/>
      <c r="D250" s="36"/>
      <c r="E250" s="36"/>
      <c r="F250" s="35"/>
      <c r="G250" s="35"/>
      <c r="H250" s="34"/>
      <c r="I250" s="34"/>
      <c r="J250" s="34"/>
      <c r="K250" s="37"/>
    </row>
    <row r="251" spans="1:11" x14ac:dyDescent="0.25">
      <c r="A251" s="34"/>
      <c r="B251" s="35"/>
      <c r="C251" s="36"/>
      <c r="D251" s="36"/>
      <c r="E251" s="36"/>
      <c r="F251" s="35"/>
      <c r="G251" s="35"/>
      <c r="H251" s="34"/>
      <c r="I251" s="34"/>
      <c r="J251" s="34"/>
      <c r="K251" s="37"/>
    </row>
    <row r="252" spans="1:11" x14ac:dyDescent="0.25">
      <c r="A252" s="34"/>
      <c r="B252" s="35"/>
      <c r="C252" s="36"/>
      <c r="D252" s="36"/>
      <c r="E252" s="36"/>
      <c r="F252" s="35"/>
      <c r="G252" s="35"/>
      <c r="H252" s="34"/>
      <c r="I252" s="34"/>
      <c r="J252" s="34"/>
      <c r="K252" s="37"/>
    </row>
    <row r="253" spans="1:11" x14ac:dyDescent="0.25">
      <c r="A253" s="34"/>
      <c r="B253" s="35"/>
      <c r="C253" s="36"/>
      <c r="D253" s="36"/>
      <c r="E253" s="36"/>
      <c r="F253" s="35"/>
      <c r="G253" s="35"/>
      <c r="H253" s="34"/>
      <c r="I253" s="34"/>
      <c r="J253" s="34"/>
      <c r="K253" s="37"/>
    </row>
    <row r="254" spans="1:11" x14ac:dyDescent="0.25">
      <c r="A254" s="34"/>
      <c r="B254" s="35"/>
      <c r="C254" s="36"/>
      <c r="D254" s="36"/>
      <c r="E254" s="36"/>
      <c r="F254" s="35"/>
      <c r="G254" s="35"/>
      <c r="H254" s="34"/>
      <c r="I254" s="34"/>
      <c r="J254" s="34"/>
      <c r="K254" s="37"/>
    </row>
    <row r="255" spans="1:11" x14ac:dyDescent="0.25">
      <c r="A255" s="34"/>
      <c r="B255" s="35"/>
      <c r="C255" s="36"/>
      <c r="D255" s="36"/>
      <c r="E255" s="36"/>
      <c r="F255" s="35"/>
      <c r="G255" s="35"/>
      <c r="H255" s="34"/>
      <c r="I255" s="34"/>
      <c r="J255" s="34"/>
      <c r="K255" s="37"/>
    </row>
    <row r="256" spans="1:11" x14ac:dyDescent="0.25">
      <c r="A256" s="34"/>
      <c r="B256" s="35"/>
      <c r="C256" s="36"/>
      <c r="D256" s="36"/>
      <c r="E256" s="36"/>
      <c r="F256" s="35"/>
      <c r="G256" s="35"/>
      <c r="H256" s="34"/>
      <c r="I256" s="34"/>
      <c r="J256" s="34"/>
      <c r="K256" s="37"/>
    </row>
    <row r="257" spans="1:11" x14ac:dyDescent="0.25">
      <c r="A257" s="34"/>
      <c r="B257" s="35"/>
      <c r="C257" s="36"/>
      <c r="D257" s="36"/>
      <c r="E257" s="36"/>
      <c r="F257" s="35"/>
      <c r="G257" s="35"/>
      <c r="H257" s="34"/>
      <c r="I257" s="34"/>
      <c r="J257" s="34"/>
      <c r="K257" s="37"/>
    </row>
    <row r="258" spans="1:11" x14ac:dyDescent="0.25">
      <c r="A258" s="34"/>
      <c r="B258" s="35"/>
      <c r="C258" s="36"/>
      <c r="D258" s="36"/>
      <c r="E258" s="36"/>
      <c r="F258" s="35"/>
      <c r="G258" s="35"/>
      <c r="H258" s="34"/>
      <c r="I258" s="34"/>
      <c r="J258" s="34"/>
      <c r="K258" s="37"/>
    </row>
    <row r="259" spans="1:11" x14ac:dyDescent="0.25">
      <c r="A259" s="34"/>
      <c r="B259" s="35"/>
      <c r="C259" s="36"/>
      <c r="D259" s="36"/>
      <c r="E259" s="36"/>
      <c r="F259" s="35"/>
      <c r="G259" s="35"/>
      <c r="H259" s="34"/>
      <c r="I259" s="34"/>
      <c r="J259" s="34"/>
      <c r="K259" s="37"/>
    </row>
    <row r="260" spans="1:11" x14ac:dyDescent="0.25">
      <c r="A260" s="34"/>
      <c r="B260" s="35"/>
      <c r="C260" s="36"/>
      <c r="D260" s="36"/>
      <c r="E260" s="36"/>
      <c r="F260" s="35"/>
      <c r="G260" s="35"/>
      <c r="H260" s="34"/>
      <c r="I260" s="34"/>
      <c r="J260" s="34"/>
      <c r="K260" s="37"/>
    </row>
    <row r="261" spans="1:11" x14ac:dyDescent="0.25">
      <c r="A261" s="34"/>
      <c r="B261" s="35"/>
      <c r="C261" s="36"/>
      <c r="D261" s="36"/>
      <c r="E261" s="36"/>
      <c r="F261" s="35"/>
      <c r="G261" s="35"/>
      <c r="H261" s="34"/>
      <c r="I261" s="34"/>
      <c r="J261" s="34"/>
      <c r="K261" s="37"/>
    </row>
    <row r="262" spans="1:11" x14ac:dyDescent="0.25">
      <c r="A262" s="34"/>
      <c r="B262" s="35"/>
      <c r="C262" s="36"/>
      <c r="D262" s="36"/>
      <c r="E262" s="36"/>
      <c r="F262" s="35"/>
      <c r="G262" s="35"/>
      <c r="H262" s="34"/>
      <c r="I262" s="34"/>
      <c r="J262" s="34"/>
      <c r="K262" s="37"/>
    </row>
    <row r="263" spans="1:11" x14ac:dyDescent="0.25">
      <c r="A263" s="34"/>
      <c r="B263" s="35"/>
      <c r="C263" s="36"/>
      <c r="D263" s="36"/>
      <c r="E263" s="36"/>
      <c r="F263" s="35"/>
      <c r="G263" s="35"/>
      <c r="H263" s="34"/>
      <c r="I263" s="34"/>
      <c r="J263" s="34"/>
      <c r="K263" s="37"/>
    </row>
    <row r="264" spans="1:11" x14ac:dyDescent="0.25">
      <c r="A264" s="34"/>
      <c r="B264" s="35"/>
      <c r="C264" s="36"/>
      <c r="D264" s="36"/>
      <c r="E264" s="36"/>
      <c r="F264" s="35"/>
      <c r="G264" s="35"/>
      <c r="H264" s="34"/>
      <c r="I264" s="34"/>
      <c r="J264" s="34"/>
      <c r="K264" s="37"/>
    </row>
    <row r="265" spans="1:11" x14ac:dyDescent="0.25">
      <c r="A265" s="34"/>
      <c r="B265" s="35"/>
      <c r="C265" s="36"/>
      <c r="D265" s="36"/>
      <c r="E265" s="36"/>
      <c r="F265" s="35"/>
      <c r="G265" s="35"/>
      <c r="H265" s="34"/>
      <c r="I265" s="34"/>
      <c r="J265" s="34"/>
      <c r="K265" s="37"/>
    </row>
    <row r="266" spans="1:11" x14ac:dyDescent="0.25">
      <c r="A266" s="34"/>
      <c r="B266" s="35"/>
      <c r="C266" s="36"/>
      <c r="D266" s="36"/>
      <c r="E266" s="36"/>
      <c r="F266" s="35"/>
      <c r="G266" s="35"/>
      <c r="H266" s="34"/>
      <c r="I266" s="34"/>
      <c r="J266" s="34"/>
      <c r="K266" s="37"/>
    </row>
    <row r="267" spans="1:11" x14ac:dyDescent="0.25">
      <c r="A267" s="34"/>
      <c r="B267" s="35"/>
      <c r="C267" s="36"/>
      <c r="D267" s="36"/>
      <c r="E267" s="36"/>
      <c r="F267" s="35"/>
      <c r="G267" s="35"/>
      <c r="H267" s="34"/>
      <c r="I267" s="34"/>
      <c r="J267" s="34"/>
      <c r="K267" s="37"/>
    </row>
    <row r="268" spans="1:11" x14ac:dyDescent="0.25">
      <c r="A268" s="34"/>
      <c r="B268" s="35"/>
      <c r="C268" s="36"/>
      <c r="D268" s="36"/>
      <c r="E268" s="36"/>
      <c r="F268" s="35"/>
      <c r="G268" s="35"/>
      <c r="H268" s="34"/>
      <c r="I268" s="34"/>
      <c r="J268" s="34"/>
      <c r="K268" s="37"/>
    </row>
    <row r="269" spans="1:11" x14ac:dyDescent="0.25">
      <c r="A269" s="34"/>
      <c r="B269" s="35"/>
      <c r="C269" s="36"/>
      <c r="D269" s="36"/>
      <c r="E269" s="36"/>
      <c r="F269" s="35"/>
      <c r="G269" s="35"/>
      <c r="H269" s="34"/>
      <c r="I269" s="34"/>
      <c r="J269" s="34"/>
      <c r="K269" s="37"/>
    </row>
    <row r="270" spans="1:11" x14ac:dyDescent="0.25">
      <c r="A270" s="34"/>
      <c r="B270" s="35"/>
      <c r="C270" s="36"/>
      <c r="D270" s="36"/>
      <c r="E270" s="36"/>
      <c r="F270" s="35"/>
      <c r="G270" s="35"/>
      <c r="H270" s="34"/>
      <c r="I270" s="34"/>
      <c r="J270" s="34"/>
      <c r="K270" s="37"/>
    </row>
    <row r="271" spans="1:11" x14ac:dyDescent="0.25">
      <c r="A271" s="34"/>
      <c r="B271" s="35"/>
      <c r="C271" s="36"/>
      <c r="D271" s="36"/>
      <c r="E271" s="36"/>
      <c r="F271" s="35"/>
      <c r="G271" s="35"/>
      <c r="H271" s="34"/>
      <c r="I271" s="34"/>
      <c r="J271" s="34"/>
      <c r="K271" s="37"/>
    </row>
    <row r="272" spans="1:11" x14ac:dyDescent="0.25">
      <c r="A272" s="34"/>
      <c r="B272" s="35"/>
      <c r="C272" s="36"/>
      <c r="D272" s="36"/>
      <c r="E272" s="36"/>
      <c r="F272" s="35"/>
      <c r="G272" s="35"/>
      <c r="H272" s="34"/>
      <c r="I272" s="34"/>
      <c r="J272" s="34"/>
      <c r="K272" s="37"/>
    </row>
    <row r="273" spans="1:11" x14ac:dyDescent="0.25">
      <c r="A273" s="34"/>
      <c r="B273" s="35"/>
      <c r="C273" s="36"/>
      <c r="D273" s="36"/>
      <c r="E273" s="36"/>
      <c r="F273" s="35"/>
      <c r="G273" s="35"/>
      <c r="H273" s="34"/>
      <c r="I273" s="34"/>
      <c r="J273" s="34"/>
      <c r="K273" s="37"/>
    </row>
    <row r="274" spans="1:11" x14ac:dyDescent="0.25">
      <c r="A274" s="34"/>
      <c r="B274" s="35"/>
      <c r="C274" s="36"/>
      <c r="D274" s="36"/>
      <c r="E274" s="36"/>
      <c r="F274" s="35"/>
      <c r="G274" s="35"/>
      <c r="H274" s="34"/>
      <c r="I274" s="34"/>
      <c r="J274" s="34"/>
      <c r="K274" s="37"/>
    </row>
    <row r="275" spans="1:11" x14ac:dyDescent="0.25">
      <c r="A275" s="34"/>
      <c r="B275" s="35"/>
      <c r="C275" s="36"/>
      <c r="D275" s="36"/>
      <c r="E275" s="36"/>
      <c r="F275" s="35"/>
      <c r="G275" s="35"/>
      <c r="H275" s="34"/>
      <c r="I275" s="34"/>
      <c r="J275" s="34"/>
      <c r="K275" s="37"/>
    </row>
    <row r="276" spans="1:11" x14ac:dyDescent="0.25">
      <c r="A276" s="34"/>
      <c r="B276" s="35"/>
      <c r="C276" s="36"/>
      <c r="D276" s="36"/>
      <c r="E276" s="36"/>
      <c r="F276" s="35"/>
      <c r="G276" s="35"/>
      <c r="H276" s="34"/>
      <c r="I276" s="34"/>
      <c r="J276" s="34"/>
      <c r="K276" s="37"/>
    </row>
    <row r="277" spans="1:11" x14ac:dyDescent="0.25">
      <c r="A277" s="34"/>
      <c r="B277" s="35"/>
      <c r="C277" s="36"/>
      <c r="D277" s="36"/>
      <c r="E277" s="36"/>
      <c r="F277" s="35"/>
      <c r="G277" s="35"/>
      <c r="H277" s="34"/>
      <c r="I277" s="34"/>
      <c r="J277" s="34"/>
      <c r="K277" s="37"/>
    </row>
    <row r="278" spans="1:11" x14ac:dyDescent="0.25">
      <c r="A278" s="34"/>
      <c r="B278" s="35"/>
      <c r="C278" s="36"/>
      <c r="D278" s="36"/>
      <c r="E278" s="36"/>
      <c r="F278" s="35"/>
      <c r="G278" s="35"/>
      <c r="H278" s="34"/>
      <c r="I278" s="34"/>
      <c r="J278" s="34"/>
      <c r="K278" s="37"/>
    </row>
    <row r="279" spans="1:11" x14ac:dyDescent="0.25">
      <c r="A279" s="34"/>
      <c r="B279" s="35"/>
      <c r="C279" s="36"/>
      <c r="D279" s="36"/>
      <c r="E279" s="36"/>
      <c r="F279" s="35"/>
      <c r="G279" s="35"/>
      <c r="H279" s="34"/>
      <c r="I279" s="34"/>
      <c r="J279" s="34"/>
      <c r="K279" s="37"/>
    </row>
    <row r="280" spans="1:11" x14ac:dyDescent="0.25">
      <c r="A280" s="34"/>
      <c r="B280" s="35"/>
      <c r="C280" s="36"/>
      <c r="D280" s="36"/>
      <c r="E280" s="36"/>
      <c r="F280" s="35"/>
      <c r="G280" s="35"/>
      <c r="H280" s="34"/>
      <c r="I280" s="34"/>
      <c r="J280" s="34"/>
      <c r="K280" s="37"/>
    </row>
    <row r="281" spans="1:11" x14ac:dyDescent="0.25">
      <c r="A281" s="34"/>
      <c r="B281" s="35"/>
      <c r="C281" s="36"/>
      <c r="D281" s="36"/>
      <c r="E281" s="36"/>
      <c r="F281" s="35"/>
      <c r="G281" s="35"/>
      <c r="H281" s="34"/>
      <c r="I281" s="34"/>
      <c r="J281" s="34"/>
      <c r="K281" s="37"/>
    </row>
    <row r="282" spans="1:11" x14ac:dyDescent="0.25">
      <c r="A282" s="34"/>
      <c r="B282" s="35"/>
      <c r="C282" s="36"/>
      <c r="D282" s="36"/>
      <c r="E282" s="36"/>
      <c r="F282" s="35"/>
      <c r="G282" s="35"/>
      <c r="H282" s="34"/>
      <c r="I282" s="34"/>
      <c r="J282" s="34"/>
      <c r="K282" s="37"/>
    </row>
    <row r="283" spans="1:11" x14ac:dyDescent="0.25">
      <c r="A283" s="34"/>
      <c r="B283" s="35"/>
      <c r="C283" s="36"/>
      <c r="D283" s="36"/>
      <c r="E283" s="36"/>
      <c r="F283" s="35"/>
      <c r="G283" s="35"/>
      <c r="H283" s="34"/>
      <c r="I283" s="34"/>
      <c r="J283" s="34"/>
      <c r="K283" s="37"/>
    </row>
    <row r="284" spans="1:11" x14ac:dyDescent="0.25">
      <c r="A284" s="34"/>
      <c r="B284" s="35"/>
      <c r="C284" s="36"/>
      <c r="D284" s="36"/>
      <c r="E284" s="36"/>
      <c r="F284" s="35"/>
      <c r="G284" s="35"/>
      <c r="H284" s="34"/>
      <c r="I284" s="34"/>
      <c r="J284" s="34"/>
      <c r="K284" s="37"/>
    </row>
    <row r="285" spans="1:11" x14ac:dyDescent="0.25">
      <c r="A285" s="34"/>
      <c r="B285" s="35"/>
      <c r="C285" s="36"/>
      <c r="D285" s="36"/>
      <c r="E285" s="36"/>
      <c r="F285" s="35"/>
      <c r="G285" s="35"/>
      <c r="H285" s="34"/>
      <c r="I285" s="34"/>
      <c r="J285" s="34"/>
      <c r="K285" s="37"/>
    </row>
    <row r="286" spans="1:11" x14ac:dyDescent="0.25">
      <c r="A286" s="34"/>
      <c r="B286" s="35"/>
      <c r="C286" s="36"/>
      <c r="D286" s="36"/>
      <c r="E286" s="36"/>
      <c r="F286" s="35"/>
      <c r="G286" s="35"/>
      <c r="H286" s="34"/>
      <c r="I286" s="34"/>
      <c r="J286" s="34"/>
      <c r="K286" s="37"/>
    </row>
    <row r="287" spans="1:11" x14ac:dyDescent="0.25">
      <c r="A287" s="34"/>
      <c r="B287" s="35"/>
      <c r="C287" s="36"/>
      <c r="D287" s="36"/>
      <c r="E287" s="36"/>
      <c r="F287" s="35"/>
      <c r="G287" s="35"/>
      <c r="H287" s="34"/>
      <c r="I287" s="34"/>
      <c r="J287" s="34"/>
      <c r="K287" s="37"/>
    </row>
    <row r="288" spans="1:11" x14ac:dyDescent="0.25">
      <c r="A288" s="34"/>
      <c r="B288" s="35"/>
      <c r="C288" s="36"/>
      <c r="D288" s="36"/>
      <c r="E288" s="36"/>
      <c r="F288" s="35"/>
      <c r="G288" s="35"/>
      <c r="H288" s="34"/>
      <c r="I288" s="34"/>
      <c r="J288" s="34"/>
      <c r="K288" s="37"/>
    </row>
    <row r="289" spans="1:11" x14ac:dyDescent="0.25">
      <c r="A289" s="34"/>
      <c r="B289" s="35"/>
      <c r="C289" s="36"/>
      <c r="D289" s="36"/>
      <c r="E289" s="36"/>
      <c r="F289" s="35"/>
      <c r="G289" s="35"/>
      <c r="H289" s="34"/>
      <c r="I289" s="34"/>
      <c r="J289" s="34"/>
      <c r="K289" s="37"/>
    </row>
    <row r="290" spans="1:11" x14ac:dyDescent="0.25">
      <c r="A290" s="34"/>
      <c r="B290" s="35"/>
      <c r="C290" s="36"/>
      <c r="D290" s="36"/>
      <c r="E290" s="36"/>
      <c r="F290" s="35"/>
      <c r="G290" s="35"/>
      <c r="H290" s="34"/>
      <c r="I290" s="34"/>
      <c r="J290" s="34"/>
      <c r="K290" s="37"/>
    </row>
    <row r="291" spans="1:11" x14ac:dyDescent="0.25">
      <c r="A291" s="34"/>
      <c r="B291" s="35"/>
      <c r="C291" s="36"/>
      <c r="D291" s="36"/>
      <c r="E291" s="36"/>
      <c r="F291" s="35"/>
      <c r="G291" s="35"/>
      <c r="H291" s="34"/>
      <c r="I291" s="34"/>
      <c r="J291" s="34"/>
      <c r="K291" s="37"/>
    </row>
    <row r="292" spans="1:11" x14ac:dyDescent="0.25">
      <c r="A292" s="34"/>
      <c r="B292" s="35"/>
      <c r="C292" s="36"/>
      <c r="D292" s="36"/>
      <c r="E292" s="36"/>
      <c r="F292" s="35"/>
      <c r="G292" s="35"/>
      <c r="H292" s="34"/>
      <c r="I292" s="34"/>
      <c r="J292" s="34"/>
      <c r="K292" s="37"/>
    </row>
    <row r="293" spans="1:11" x14ac:dyDescent="0.25">
      <c r="A293" s="34"/>
      <c r="B293" s="35"/>
      <c r="C293" s="36"/>
      <c r="D293" s="36"/>
      <c r="E293" s="36"/>
      <c r="F293" s="35"/>
      <c r="G293" s="35"/>
      <c r="H293" s="34"/>
      <c r="I293" s="34"/>
      <c r="J293" s="34"/>
      <c r="K293" s="37"/>
    </row>
    <row r="294" spans="1:11" x14ac:dyDescent="0.25">
      <c r="A294" s="34"/>
      <c r="B294" s="35"/>
      <c r="C294" s="36"/>
      <c r="D294" s="36"/>
      <c r="E294" s="36"/>
      <c r="F294" s="35"/>
      <c r="G294" s="35"/>
      <c r="H294" s="34"/>
      <c r="I294" s="34"/>
      <c r="J294" s="34"/>
      <c r="K294" s="37"/>
    </row>
    <row r="295" spans="1:11" x14ac:dyDescent="0.25">
      <c r="A295" s="34"/>
      <c r="B295" s="35"/>
      <c r="C295" s="36"/>
      <c r="D295" s="36"/>
      <c r="E295" s="36"/>
      <c r="F295" s="35"/>
      <c r="G295" s="35"/>
      <c r="H295" s="34"/>
      <c r="I295" s="34"/>
      <c r="J295" s="34"/>
      <c r="K295" s="37"/>
    </row>
    <row r="296" spans="1:11" x14ac:dyDescent="0.25">
      <c r="A296" s="34"/>
      <c r="B296" s="35"/>
      <c r="C296" s="36"/>
      <c r="D296" s="36"/>
      <c r="E296" s="36"/>
      <c r="F296" s="35"/>
      <c r="G296" s="35"/>
      <c r="H296" s="34"/>
      <c r="I296" s="34"/>
      <c r="J296" s="34"/>
      <c r="K296" s="37"/>
    </row>
    <row r="297" spans="1:11" x14ac:dyDescent="0.25">
      <c r="A297" s="34"/>
      <c r="B297" s="35"/>
      <c r="C297" s="36"/>
      <c r="D297" s="36"/>
      <c r="E297" s="36"/>
      <c r="F297" s="35"/>
      <c r="G297" s="35"/>
      <c r="H297" s="34"/>
      <c r="I297" s="34"/>
      <c r="J297" s="34"/>
      <c r="K297" s="37"/>
    </row>
    <row r="298" spans="1:11" x14ac:dyDescent="0.25">
      <c r="A298" s="34"/>
      <c r="B298" s="35"/>
      <c r="C298" s="36"/>
      <c r="D298" s="36"/>
      <c r="E298" s="36"/>
      <c r="F298" s="35"/>
      <c r="G298" s="35"/>
      <c r="H298" s="34"/>
      <c r="I298" s="34"/>
      <c r="J298" s="34"/>
      <c r="K298" s="37"/>
    </row>
    <row r="299" spans="1:11" x14ac:dyDescent="0.25">
      <c r="A299" s="34"/>
      <c r="B299" s="35"/>
      <c r="C299" s="36"/>
      <c r="D299" s="36"/>
      <c r="E299" s="36"/>
      <c r="F299" s="35"/>
      <c r="G299" s="35"/>
      <c r="H299" s="34"/>
      <c r="I299" s="34"/>
      <c r="J299" s="34"/>
      <c r="K299" s="37"/>
    </row>
    <row r="300" spans="1:11" x14ac:dyDescent="0.25">
      <c r="A300" s="34"/>
      <c r="B300" s="35"/>
      <c r="C300" s="36"/>
      <c r="D300" s="36"/>
      <c r="E300" s="36"/>
      <c r="F300" s="35"/>
      <c r="G300" s="35"/>
      <c r="H300" s="34"/>
      <c r="I300" s="34"/>
      <c r="J300" s="34"/>
      <c r="K300" s="37"/>
    </row>
    <row r="301" spans="1:11" x14ac:dyDescent="0.25">
      <c r="A301" s="34"/>
      <c r="B301" s="35"/>
      <c r="C301" s="36"/>
      <c r="D301" s="36"/>
      <c r="E301" s="36"/>
      <c r="F301" s="35"/>
      <c r="G301" s="35"/>
      <c r="H301" s="34"/>
      <c r="I301" s="34"/>
      <c r="J301" s="34"/>
      <c r="K301" s="37"/>
    </row>
    <row r="302" spans="1:11" x14ac:dyDescent="0.25">
      <c r="A302" s="34"/>
      <c r="B302" s="35"/>
      <c r="C302" s="36"/>
      <c r="D302" s="36"/>
      <c r="E302" s="36"/>
      <c r="F302" s="35"/>
      <c r="G302" s="35"/>
      <c r="H302" s="34"/>
      <c r="I302" s="34"/>
      <c r="J302" s="34"/>
      <c r="K302" s="37"/>
    </row>
    <row r="303" spans="1:11" x14ac:dyDescent="0.25">
      <c r="A303" s="34"/>
      <c r="B303" s="35"/>
      <c r="C303" s="36"/>
      <c r="D303" s="36"/>
      <c r="E303" s="36"/>
      <c r="F303" s="35"/>
      <c r="G303" s="35"/>
      <c r="H303" s="34"/>
      <c r="I303" s="34"/>
      <c r="J303" s="34"/>
      <c r="K303" s="37"/>
    </row>
    <row r="304" spans="1:11" x14ac:dyDescent="0.25">
      <c r="A304" s="34"/>
      <c r="B304" s="35"/>
      <c r="C304" s="36"/>
      <c r="D304" s="36"/>
      <c r="E304" s="36"/>
      <c r="F304" s="35"/>
      <c r="G304" s="35"/>
      <c r="H304" s="34"/>
      <c r="I304" s="34"/>
      <c r="J304" s="34"/>
      <c r="K304" s="37"/>
    </row>
    <row r="305" spans="1:11" x14ac:dyDescent="0.25">
      <c r="A305" s="34"/>
      <c r="B305" s="35"/>
      <c r="C305" s="36"/>
      <c r="D305" s="36"/>
      <c r="E305" s="36"/>
      <c r="F305" s="35"/>
      <c r="G305" s="35"/>
      <c r="H305" s="34"/>
      <c r="I305" s="34"/>
      <c r="J305" s="34"/>
      <c r="K305" s="37"/>
    </row>
    <row r="306" spans="1:11" x14ac:dyDescent="0.25">
      <c r="A306" s="34"/>
      <c r="B306" s="35"/>
      <c r="C306" s="36"/>
      <c r="D306" s="36"/>
      <c r="E306" s="36"/>
      <c r="F306" s="35"/>
      <c r="G306" s="35"/>
      <c r="H306" s="34"/>
      <c r="I306" s="34"/>
      <c r="J306" s="34"/>
      <c r="K306" s="37"/>
    </row>
    <row r="307" spans="1:11" x14ac:dyDescent="0.25">
      <c r="A307" s="34"/>
      <c r="B307" s="35"/>
      <c r="C307" s="36"/>
      <c r="D307" s="36"/>
      <c r="E307" s="36"/>
      <c r="F307" s="35"/>
      <c r="G307" s="35"/>
      <c r="H307" s="34"/>
      <c r="I307" s="34"/>
      <c r="J307" s="34"/>
      <c r="K307" s="37"/>
    </row>
    <row r="308" spans="1:11" x14ac:dyDescent="0.25">
      <c r="A308" s="34"/>
      <c r="B308" s="35"/>
      <c r="C308" s="36"/>
      <c r="D308" s="36"/>
      <c r="E308" s="36"/>
      <c r="F308" s="35"/>
      <c r="G308" s="35"/>
      <c r="H308" s="34"/>
      <c r="I308" s="34"/>
      <c r="J308" s="34"/>
      <c r="K308" s="37"/>
    </row>
    <row r="309" spans="1:11" x14ac:dyDescent="0.25">
      <c r="A309" s="34"/>
      <c r="B309" s="35"/>
      <c r="C309" s="36"/>
      <c r="D309" s="36"/>
      <c r="E309" s="36"/>
      <c r="F309" s="35"/>
      <c r="G309" s="35"/>
      <c r="H309" s="34"/>
      <c r="I309" s="34"/>
      <c r="J309" s="34"/>
      <c r="K309" s="37"/>
    </row>
    <row r="310" spans="1:11" x14ac:dyDescent="0.25">
      <c r="A310" s="34"/>
      <c r="B310" s="35"/>
      <c r="C310" s="36"/>
      <c r="D310" s="36"/>
      <c r="E310" s="36"/>
      <c r="F310" s="35"/>
      <c r="G310" s="35"/>
      <c r="H310" s="34"/>
      <c r="I310" s="34"/>
      <c r="J310" s="34"/>
      <c r="K310" s="37"/>
    </row>
    <row r="311" spans="1:11" x14ac:dyDescent="0.25">
      <c r="A311" s="34"/>
      <c r="B311" s="35"/>
      <c r="C311" s="36"/>
      <c r="D311" s="36"/>
      <c r="E311" s="36"/>
      <c r="F311" s="35"/>
      <c r="G311" s="35"/>
      <c r="H311" s="34"/>
      <c r="I311" s="34"/>
      <c r="J311" s="34"/>
      <c r="K311" s="37"/>
    </row>
    <row r="312" spans="1:11" x14ac:dyDescent="0.25">
      <c r="A312" s="34"/>
      <c r="B312" s="35"/>
      <c r="C312" s="36"/>
      <c r="D312" s="36"/>
      <c r="E312" s="36"/>
      <c r="F312" s="35"/>
      <c r="G312" s="35"/>
      <c r="H312" s="34"/>
      <c r="I312" s="34"/>
      <c r="J312" s="34"/>
      <c r="K312" s="37"/>
    </row>
    <row r="313" spans="1:11" x14ac:dyDescent="0.25">
      <c r="A313" s="34"/>
      <c r="B313" s="35"/>
      <c r="C313" s="36"/>
      <c r="D313" s="36"/>
      <c r="E313" s="36"/>
      <c r="F313" s="35"/>
      <c r="G313" s="35"/>
      <c r="H313" s="34"/>
      <c r="I313" s="34"/>
      <c r="J313" s="34"/>
      <c r="K313" s="37"/>
    </row>
    <row r="314" spans="1:11" x14ac:dyDescent="0.25">
      <c r="A314" s="34"/>
      <c r="B314" s="35"/>
      <c r="C314" s="36"/>
      <c r="D314" s="36"/>
      <c r="E314" s="36"/>
      <c r="F314" s="35"/>
      <c r="G314" s="35"/>
      <c r="H314" s="34"/>
      <c r="I314" s="34"/>
      <c r="J314" s="34"/>
      <c r="K314" s="37"/>
    </row>
    <row r="315" spans="1:11" x14ac:dyDescent="0.25">
      <c r="A315" s="34"/>
      <c r="B315" s="35"/>
      <c r="C315" s="36"/>
      <c r="D315" s="36"/>
      <c r="E315" s="36"/>
      <c r="F315" s="35"/>
      <c r="G315" s="35"/>
      <c r="H315" s="34"/>
      <c r="I315" s="34"/>
      <c r="J315" s="34"/>
      <c r="K315" s="37"/>
    </row>
    <row r="316" spans="1:11" x14ac:dyDescent="0.25">
      <c r="A316" s="34"/>
      <c r="B316" s="35"/>
      <c r="C316" s="36"/>
      <c r="D316" s="36"/>
      <c r="E316" s="36"/>
      <c r="F316" s="35"/>
      <c r="G316" s="35"/>
      <c r="H316" s="34"/>
      <c r="I316" s="34"/>
      <c r="J316" s="34"/>
      <c r="K316" s="37"/>
    </row>
    <row r="317" spans="1:11" x14ac:dyDescent="0.25">
      <c r="A317" s="34"/>
      <c r="B317" s="35"/>
      <c r="C317" s="36"/>
      <c r="D317" s="36"/>
      <c r="E317" s="36"/>
      <c r="F317" s="35"/>
      <c r="G317" s="35"/>
      <c r="H317" s="34"/>
      <c r="I317" s="34"/>
      <c r="J317" s="34"/>
      <c r="K317" s="37"/>
    </row>
    <row r="318" spans="1:11" x14ac:dyDescent="0.25">
      <c r="A318" s="34"/>
      <c r="B318" s="35"/>
      <c r="C318" s="36"/>
      <c r="D318" s="36"/>
      <c r="E318" s="36"/>
      <c r="F318" s="35"/>
      <c r="G318" s="35"/>
      <c r="H318" s="34"/>
      <c r="I318" s="34"/>
      <c r="J318" s="34"/>
      <c r="K318" s="37"/>
    </row>
    <row r="319" spans="1:11" x14ac:dyDescent="0.25">
      <c r="A319" s="34"/>
      <c r="B319" s="35"/>
      <c r="C319" s="36"/>
      <c r="D319" s="36"/>
      <c r="E319" s="36"/>
      <c r="F319" s="35"/>
      <c r="G319" s="35"/>
      <c r="H319" s="34"/>
      <c r="I319" s="34"/>
      <c r="J319" s="34"/>
      <c r="K319" s="37"/>
    </row>
    <row r="320" spans="1:11" x14ac:dyDescent="0.25">
      <c r="A320" s="34"/>
      <c r="B320" s="35"/>
      <c r="C320" s="36"/>
      <c r="D320" s="36"/>
      <c r="E320" s="36"/>
      <c r="F320" s="35"/>
      <c r="G320" s="35"/>
      <c r="H320" s="34"/>
      <c r="I320" s="34"/>
      <c r="J320" s="34"/>
      <c r="K320" s="37"/>
    </row>
    <row r="321" spans="1:11" x14ac:dyDescent="0.25">
      <c r="A321" s="34"/>
      <c r="B321" s="35"/>
      <c r="C321" s="36"/>
      <c r="D321" s="36"/>
      <c r="E321" s="36"/>
      <c r="F321" s="35"/>
      <c r="G321" s="35"/>
      <c r="H321" s="34"/>
      <c r="I321" s="34"/>
      <c r="J321" s="34"/>
      <c r="K321" s="37"/>
    </row>
    <row r="322" spans="1:11" x14ac:dyDescent="0.25">
      <c r="A322" s="34"/>
      <c r="B322" s="35"/>
      <c r="C322" s="36"/>
      <c r="D322" s="36"/>
      <c r="E322" s="36"/>
      <c r="F322" s="35"/>
      <c r="G322" s="35"/>
      <c r="H322" s="34"/>
      <c r="I322" s="34"/>
      <c r="J322" s="34"/>
      <c r="K322" s="37"/>
    </row>
    <row r="323" spans="1:11" x14ac:dyDescent="0.25">
      <c r="A323" s="34"/>
      <c r="B323" s="35"/>
      <c r="C323" s="36"/>
      <c r="D323" s="36"/>
      <c r="E323" s="36"/>
      <c r="F323" s="35"/>
      <c r="G323" s="35"/>
      <c r="H323" s="34"/>
      <c r="I323" s="34"/>
      <c r="J323" s="34"/>
      <c r="K323" s="37"/>
    </row>
    <row r="324" spans="1:11" x14ac:dyDescent="0.25">
      <c r="A324" s="34"/>
      <c r="B324" s="35"/>
      <c r="C324" s="36"/>
      <c r="D324" s="36"/>
      <c r="E324" s="36"/>
      <c r="F324" s="35"/>
      <c r="G324" s="35"/>
      <c r="H324" s="34"/>
      <c r="I324" s="34"/>
      <c r="J324" s="34"/>
      <c r="K324" s="37"/>
    </row>
    <row r="325" spans="1:11" x14ac:dyDescent="0.25">
      <c r="A325" s="34"/>
      <c r="B325" s="35"/>
      <c r="C325" s="36"/>
      <c r="D325" s="36"/>
      <c r="E325" s="36"/>
      <c r="F325" s="35"/>
      <c r="G325" s="35"/>
      <c r="H325" s="34"/>
      <c r="I325" s="34"/>
      <c r="J325" s="34"/>
      <c r="K325" s="37"/>
    </row>
    <row r="326" spans="1:11" x14ac:dyDescent="0.25">
      <c r="A326" s="34"/>
      <c r="B326" s="35"/>
      <c r="C326" s="36"/>
      <c r="D326" s="36"/>
      <c r="E326" s="36"/>
      <c r="F326" s="35"/>
      <c r="G326" s="35"/>
      <c r="H326" s="34"/>
      <c r="I326" s="34"/>
      <c r="J326" s="34"/>
      <c r="K326" s="37"/>
    </row>
    <row r="327" spans="1:11" x14ac:dyDescent="0.25">
      <c r="A327" s="34"/>
      <c r="B327" s="35"/>
      <c r="C327" s="36"/>
      <c r="D327" s="36"/>
      <c r="E327" s="36"/>
      <c r="F327" s="35"/>
      <c r="G327" s="35"/>
      <c r="H327" s="34"/>
      <c r="I327" s="34"/>
      <c r="J327" s="34"/>
      <c r="K327" s="37"/>
    </row>
    <row r="328" spans="1:11" x14ac:dyDescent="0.25">
      <c r="A328" s="34"/>
      <c r="B328" s="35"/>
      <c r="C328" s="36"/>
      <c r="D328" s="36"/>
      <c r="E328" s="36"/>
      <c r="F328" s="35"/>
      <c r="G328" s="35"/>
      <c r="H328" s="34"/>
      <c r="I328" s="34"/>
      <c r="J328" s="34"/>
      <c r="K328" s="37"/>
    </row>
    <row r="329" spans="1:11" x14ac:dyDescent="0.25">
      <c r="A329" s="34"/>
      <c r="B329" s="35"/>
      <c r="C329" s="36"/>
      <c r="D329" s="36"/>
      <c r="E329" s="36"/>
      <c r="F329" s="35"/>
      <c r="G329" s="35"/>
      <c r="H329" s="34"/>
      <c r="I329" s="34"/>
      <c r="J329" s="34"/>
      <c r="K329" s="37"/>
    </row>
    <row r="330" spans="1:11" x14ac:dyDescent="0.25">
      <c r="A330" s="34"/>
      <c r="B330" s="35"/>
      <c r="C330" s="36"/>
      <c r="D330" s="36"/>
      <c r="E330" s="36"/>
      <c r="F330" s="35"/>
      <c r="G330" s="35"/>
      <c r="H330" s="34"/>
      <c r="I330" s="34"/>
      <c r="J330" s="34"/>
      <c r="K330" s="37"/>
    </row>
    <row r="331" spans="1:11" x14ac:dyDescent="0.25">
      <c r="A331" s="34"/>
      <c r="B331" s="35"/>
      <c r="C331" s="36"/>
      <c r="D331" s="36"/>
      <c r="E331" s="36"/>
      <c r="F331" s="35"/>
      <c r="G331" s="35"/>
      <c r="H331" s="34"/>
      <c r="I331" s="34"/>
      <c r="J331" s="34"/>
      <c r="K331" s="37"/>
    </row>
    <row r="332" spans="1:11" x14ac:dyDescent="0.25">
      <c r="A332" s="34"/>
      <c r="B332" s="35"/>
      <c r="C332" s="36"/>
      <c r="D332" s="36"/>
      <c r="E332" s="36"/>
      <c r="F332" s="35"/>
      <c r="G332" s="35"/>
      <c r="H332" s="34"/>
      <c r="I332" s="34"/>
      <c r="J332" s="34"/>
      <c r="K332" s="37"/>
    </row>
    <row r="333" spans="1:11" x14ac:dyDescent="0.25">
      <c r="A333" s="34"/>
      <c r="B333" s="35"/>
      <c r="C333" s="36"/>
      <c r="D333" s="36"/>
      <c r="E333" s="36"/>
      <c r="F333" s="35"/>
      <c r="G333" s="35"/>
      <c r="H333" s="34"/>
      <c r="I333" s="34"/>
      <c r="J333" s="34"/>
      <c r="K333" s="37"/>
    </row>
    <row r="334" spans="1:11" x14ac:dyDescent="0.25">
      <c r="A334" s="34"/>
      <c r="B334" s="35"/>
      <c r="C334" s="36"/>
      <c r="D334" s="36"/>
      <c r="E334" s="36"/>
      <c r="F334" s="35"/>
      <c r="G334" s="35"/>
      <c r="H334" s="34"/>
      <c r="I334" s="34"/>
      <c r="J334" s="34"/>
      <c r="K334" s="37"/>
    </row>
    <row r="335" spans="1:11" x14ac:dyDescent="0.25">
      <c r="A335" s="34"/>
      <c r="B335" s="35"/>
      <c r="C335" s="36"/>
      <c r="D335" s="36"/>
      <c r="E335" s="36"/>
      <c r="F335" s="35"/>
      <c r="G335" s="35"/>
      <c r="H335" s="34"/>
      <c r="I335" s="34"/>
      <c r="J335" s="34"/>
      <c r="K335" s="37"/>
    </row>
    <row r="336" spans="1:11" x14ac:dyDescent="0.25">
      <c r="A336" s="34"/>
      <c r="B336" s="35"/>
      <c r="C336" s="36"/>
      <c r="D336" s="36"/>
      <c r="E336" s="36"/>
      <c r="F336" s="35"/>
      <c r="G336" s="35"/>
      <c r="H336" s="34"/>
      <c r="I336" s="34"/>
      <c r="J336" s="34"/>
      <c r="K336" s="37"/>
    </row>
    <row r="337" spans="1:11" x14ac:dyDescent="0.25">
      <c r="A337" s="34"/>
      <c r="B337" s="35"/>
      <c r="C337" s="36"/>
      <c r="D337" s="36"/>
      <c r="E337" s="36"/>
      <c r="F337" s="35"/>
      <c r="G337" s="35"/>
      <c r="H337" s="34"/>
      <c r="I337" s="34"/>
      <c r="J337" s="34"/>
      <c r="K337" s="37"/>
    </row>
    <row r="338" spans="1:11" x14ac:dyDescent="0.25">
      <c r="A338" s="34"/>
      <c r="B338" s="35"/>
      <c r="C338" s="36"/>
      <c r="D338" s="36"/>
      <c r="E338" s="36"/>
      <c r="F338" s="35"/>
      <c r="G338" s="35"/>
      <c r="H338" s="34"/>
      <c r="I338" s="34"/>
      <c r="J338" s="34"/>
      <c r="K338" s="37"/>
    </row>
    <row r="339" spans="1:11" x14ac:dyDescent="0.25">
      <c r="A339" s="34"/>
      <c r="B339" s="35"/>
      <c r="C339" s="36"/>
      <c r="D339" s="36"/>
      <c r="E339" s="36"/>
      <c r="F339" s="35"/>
      <c r="G339" s="35"/>
      <c r="H339" s="34"/>
      <c r="I339" s="34"/>
      <c r="J339" s="34"/>
      <c r="K339" s="37"/>
    </row>
    <row r="340" spans="1:11" x14ac:dyDescent="0.25">
      <c r="A340" s="34"/>
      <c r="B340" s="35"/>
      <c r="C340" s="36"/>
      <c r="D340" s="36"/>
      <c r="E340" s="36"/>
      <c r="F340" s="35"/>
      <c r="G340" s="35"/>
      <c r="H340" s="34"/>
      <c r="I340" s="34"/>
      <c r="J340" s="34"/>
      <c r="K340" s="37"/>
    </row>
    <row r="341" spans="1:11" x14ac:dyDescent="0.25">
      <c r="A341" s="34"/>
      <c r="B341" s="35"/>
      <c r="C341" s="36"/>
      <c r="D341" s="36"/>
      <c r="E341" s="36"/>
      <c r="F341" s="35"/>
      <c r="G341" s="35"/>
      <c r="H341" s="34"/>
      <c r="I341" s="34"/>
      <c r="J341" s="34"/>
      <c r="K341" s="37"/>
    </row>
    <row r="342" spans="1:11" x14ac:dyDescent="0.25">
      <c r="A342" s="34"/>
      <c r="B342" s="35"/>
      <c r="C342" s="36"/>
      <c r="D342" s="36"/>
      <c r="E342" s="36"/>
      <c r="F342" s="35"/>
      <c r="G342" s="35"/>
      <c r="H342" s="34"/>
      <c r="I342" s="34"/>
      <c r="J342" s="34"/>
      <c r="K342" s="37"/>
    </row>
    <row r="343" spans="1:11" x14ac:dyDescent="0.25">
      <c r="A343" s="34"/>
      <c r="B343" s="35"/>
      <c r="C343" s="36"/>
      <c r="D343" s="36"/>
      <c r="E343" s="36"/>
      <c r="F343" s="35"/>
      <c r="G343" s="35"/>
      <c r="H343" s="34"/>
      <c r="I343" s="34"/>
      <c r="J343" s="34"/>
      <c r="K343" s="37"/>
    </row>
    <row r="344" spans="1:11" x14ac:dyDescent="0.25">
      <c r="A344" s="34"/>
      <c r="B344" s="35"/>
      <c r="C344" s="36"/>
      <c r="D344" s="36"/>
      <c r="E344" s="36"/>
      <c r="F344" s="35"/>
      <c r="G344" s="35"/>
      <c r="H344" s="34"/>
      <c r="I344" s="34"/>
      <c r="J344" s="34"/>
      <c r="K344" s="37"/>
    </row>
    <row r="345" spans="1:11" x14ac:dyDescent="0.25">
      <c r="A345" s="34"/>
      <c r="B345" s="35"/>
      <c r="C345" s="36"/>
      <c r="D345" s="36"/>
      <c r="E345" s="36"/>
      <c r="F345" s="35"/>
      <c r="G345" s="35"/>
      <c r="H345" s="34"/>
      <c r="I345" s="34"/>
      <c r="J345" s="34"/>
      <c r="K345" s="37"/>
    </row>
    <row r="346" spans="1:11" x14ac:dyDescent="0.25">
      <c r="A346" s="34"/>
      <c r="B346" s="35"/>
      <c r="C346" s="36"/>
      <c r="D346" s="36"/>
      <c r="E346" s="36"/>
      <c r="F346" s="35"/>
      <c r="G346" s="35"/>
      <c r="H346" s="34"/>
      <c r="I346" s="34"/>
      <c r="J346" s="34"/>
      <c r="K346" s="37"/>
    </row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8F2A-E8BA-4553-901E-F166C4F3CCC4}">
  <dimension ref="A2:K199"/>
  <sheetViews>
    <sheetView workbookViewId="0">
      <pane ySplit="6" topLeftCell="A89" activePane="bottomLeft" state="frozen"/>
      <selection pane="bottomLeft" activeCell="A4" sqref="A4:K4"/>
    </sheetView>
  </sheetViews>
  <sheetFormatPr baseColWidth="10" defaultRowHeight="15" x14ac:dyDescent="0.25"/>
  <cols>
    <col min="1" max="1" width="17.85546875" customWidth="1"/>
    <col min="2" max="2" width="41.7109375" customWidth="1"/>
    <col min="3" max="5" width="5.7109375" style="1" customWidth="1"/>
    <col min="6" max="6" width="26.140625" customWidth="1"/>
    <col min="7" max="7" width="27.85546875" customWidth="1"/>
    <col min="8" max="11" width="14.85546875" customWidth="1"/>
  </cols>
  <sheetData>
    <row r="2" spans="1:11" ht="22.15" customHeight="1" x14ac:dyDescent="0.25"/>
    <row r="3" spans="1:11" ht="20.45" customHeight="1" x14ac:dyDescent="0.25"/>
    <row r="4" spans="1:11" ht="15.75" thickBo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7.25" thickTop="1" thickBot="1" x14ac:dyDescent="0.3">
      <c r="A5" s="112" t="s">
        <v>365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14" t="s">
        <v>10</v>
      </c>
    </row>
    <row r="7" spans="1:11" ht="31.5" thickTop="1" thickBot="1" x14ac:dyDescent="0.3">
      <c r="A7" s="69" t="s">
        <v>13</v>
      </c>
      <c r="B7" s="63" t="s">
        <v>42</v>
      </c>
      <c r="C7" s="56">
        <v>30</v>
      </c>
      <c r="D7" s="56">
        <v>92</v>
      </c>
      <c r="E7" s="56">
        <v>521</v>
      </c>
      <c r="F7" s="56" t="s">
        <v>132</v>
      </c>
      <c r="G7" s="69" t="s">
        <v>194</v>
      </c>
      <c r="H7" s="66">
        <v>243000000</v>
      </c>
      <c r="I7" s="66">
        <v>241615960</v>
      </c>
      <c r="J7" s="66">
        <v>3750</v>
      </c>
      <c r="K7" s="66">
        <v>3718</v>
      </c>
    </row>
    <row r="8" spans="1:11" ht="46.5" thickTop="1" thickBot="1" x14ac:dyDescent="0.3">
      <c r="A8" s="69" t="s">
        <v>13</v>
      </c>
      <c r="B8" s="63" t="s">
        <v>42</v>
      </c>
      <c r="C8" s="56">
        <v>30</v>
      </c>
      <c r="D8" s="56">
        <v>92</v>
      </c>
      <c r="E8" s="56">
        <v>522</v>
      </c>
      <c r="F8" s="56" t="s">
        <v>19</v>
      </c>
      <c r="G8" s="69" t="s">
        <v>161</v>
      </c>
      <c r="H8" s="66">
        <v>77482899</v>
      </c>
      <c r="I8" s="66">
        <v>77482899</v>
      </c>
      <c r="J8" s="66">
        <v>1</v>
      </c>
      <c r="K8" s="66">
        <v>1</v>
      </c>
    </row>
    <row r="9" spans="1:11" ht="46.5" thickTop="1" thickBot="1" x14ac:dyDescent="0.3">
      <c r="A9" s="69" t="s">
        <v>13</v>
      </c>
      <c r="B9" s="63" t="s">
        <v>42</v>
      </c>
      <c r="C9" s="56">
        <v>30</v>
      </c>
      <c r="D9" s="56">
        <v>92</v>
      </c>
      <c r="E9" s="56">
        <v>522</v>
      </c>
      <c r="F9" s="56" t="s">
        <v>19</v>
      </c>
      <c r="G9" s="69" t="s">
        <v>162</v>
      </c>
      <c r="H9" s="66">
        <v>162755715</v>
      </c>
      <c r="I9" s="66">
        <v>162755715</v>
      </c>
      <c r="J9" s="66">
        <v>1</v>
      </c>
      <c r="K9" s="66">
        <v>1</v>
      </c>
    </row>
    <row r="10" spans="1:11" ht="46.5" thickTop="1" thickBot="1" x14ac:dyDescent="0.3">
      <c r="A10" s="69" t="s">
        <v>13</v>
      </c>
      <c r="B10" s="63" t="s">
        <v>42</v>
      </c>
      <c r="C10" s="56">
        <v>30</v>
      </c>
      <c r="D10" s="56">
        <v>92</v>
      </c>
      <c r="E10" s="56">
        <v>522</v>
      </c>
      <c r="F10" s="56" t="s">
        <v>19</v>
      </c>
      <c r="G10" s="69" t="s">
        <v>158</v>
      </c>
      <c r="H10" s="66">
        <v>386698374</v>
      </c>
      <c r="I10" s="66">
        <v>217244285</v>
      </c>
      <c r="J10" s="66">
        <v>2</v>
      </c>
      <c r="K10" s="66">
        <v>1</v>
      </c>
    </row>
    <row r="11" spans="1:11" ht="91.5" thickTop="1" thickBot="1" x14ac:dyDescent="0.3">
      <c r="A11" s="69" t="s">
        <v>13</v>
      </c>
      <c r="B11" s="63" t="s">
        <v>42</v>
      </c>
      <c r="C11" s="56">
        <v>30</v>
      </c>
      <c r="D11" s="56">
        <v>92</v>
      </c>
      <c r="E11" s="56">
        <v>980</v>
      </c>
      <c r="F11" s="56" t="s">
        <v>135</v>
      </c>
      <c r="G11" s="69" t="s">
        <v>159</v>
      </c>
      <c r="H11" s="66">
        <v>60000000</v>
      </c>
      <c r="I11" s="66">
        <v>0</v>
      </c>
      <c r="J11" s="66">
        <v>100</v>
      </c>
      <c r="K11" s="66">
        <v>0</v>
      </c>
    </row>
    <row r="12" spans="1:11" ht="16.5" thickTop="1" thickBot="1" x14ac:dyDescent="0.3">
      <c r="A12" s="69"/>
      <c r="B12" s="63"/>
      <c r="C12" s="56"/>
      <c r="D12" s="56"/>
      <c r="E12" s="56"/>
      <c r="F12" s="56"/>
      <c r="G12" s="69"/>
      <c r="H12" s="91">
        <f t="shared" ref="H12:K12" si="0">SUM(H7:H11)</f>
        <v>929936988</v>
      </c>
      <c r="I12" s="91">
        <f t="shared" si="0"/>
        <v>699098859</v>
      </c>
      <c r="J12" s="91">
        <f t="shared" si="0"/>
        <v>3854</v>
      </c>
      <c r="K12" s="91">
        <f t="shared" si="0"/>
        <v>3721</v>
      </c>
    </row>
    <row r="13" spans="1:11" ht="31.5" thickTop="1" thickBot="1" x14ac:dyDescent="0.3">
      <c r="A13" s="69" t="s">
        <v>13</v>
      </c>
      <c r="B13" s="63" t="s">
        <v>43</v>
      </c>
      <c r="C13" s="56">
        <v>30</v>
      </c>
      <c r="D13" s="56">
        <v>92</v>
      </c>
      <c r="E13" s="56">
        <v>521</v>
      </c>
      <c r="F13" s="56" t="s">
        <v>132</v>
      </c>
      <c r="G13" s="69" t="s">
        <v>194</v>
      </c>
      <c r="H13" s="66">
        <v>275275000</v>
      </c>
      <c r="I13" s="66">
        <v>275275000</v>
      </c>
      <c r="J13" s="66">
        <v>10500</v>
      </c>
      <c r="K13" s="66">
        <v>10500</v>
      </c>
    </row>
    <row r="14" spans="1:11" ht="46.5" thickTop="1" thickBot="1" x14ac:dyDescent="0.3">
      <c r="A14" s="69" t="s">
        <v>13</v>
      </c>
      <c r="B14" s="63" t="s">
        <v>43</v>
      </c>
      <c r="C14" s="56">
        <v>30</v>
      </c>
      <c r="D14" s="56">
        <v>92</v>
      </c>
      <c r="E14" s="56">
        <v>522</v>
      </c>
      <c r="F14" s="56" t="s">
        <v>19</v>
      </c>
      <c r="G14" s="69" t="s">
        <v>165</v>
      </c>
      <c r="H14" s="66">
        <v>921912574</v>
      </c>
      <c r="I14" s="66">
        <v>418086273</v>
      </c>
      <c r="J14" s="66">
        <v>9</v>
      </c>
      <c r="K14" s="66">
        <v>4</v>
      </c>
    </row>
    <row r="15" spans="1:11" ht="61.5" thickTop="1" thickBot="1" x14ac:dyDescent="0.3">
      <c r="A15" s="69" t="s">
        <v>13</v>
      </c>
      <c r="B15" s="63" t="s">
        <v>43</v>
      </c>
      <c r="C15" s="56">
        <v>30</v>
      </c>
      <c r="D15" s="56">
        <v>92</v>
      </c>
      <c r="E15" s="56">
        <v>533</v>
      </c>
      <c r="F15" s="56" t="s">
        <v>227</v>
      </c>
      <c r="G15" s="69" t="s">
        <v>228</v>
      </c>
      <c r="H15" s="66">
        <v>129309045</v>
      </c>
      <c r="I15" s="66">
        <v>129309045</v>
      </c>
      <c r="J15" s="66">
        <v>1</v>
      </c>
      <c r="K15" s="66">
        <v>1</v>
      </c>
    </row>
    <row r="16" spans="1:11" ht="31.5" thickTop="1" thickBot="1" x14ac:dyDescent="0.3">
      <c r="A16" s="69" t="s">
        <v>13</v>
      </c>
      <c r="B16" s="63" t="s">
        <v>43</v>
      </c>
      <c r="C16" s="56">
        <v>30</v>
      </c>
      <c r="D16" s="56">
        <v>92</v>
      </c>
      <c r="E16" s="56">
        <v>541</v>
      </c>
      <c r="F16" s="56" t="s">
        <v>136</v>
      </c>
      <c r="G16" s="69" t="s">
        <v>190</v>
      </c>
      <c r="H16" s="66">
        <v>234051000</v>
      </c>
      <c r="I16" s="66">
        <v>234051000</v>
      </c>
      <c r="J16" s="66">
        <v>1200</v>
      </c>
      <c r="K16" s="66">
        <v>1200</v>
      </c>
    </row>
    <row r="17" spans="1:11" ht="16.5" thickTop="1" thickBot="1" x14ac:dyDescent="0.3">
      <c r="A17" s="69"/>
      <c r="B17" s="63"/>
      <c r="C17" s="56"/>
      <c r="D17" s="56"/>
      <c r="E17" s="56"/>
      <c r="F17" s="56"/>
      <c r="G17" s="69"/>
      <c r="H17" s="91">
        <f t="shared" ref="H17:K17" si="1">SUM(H13:H16)</f>
        <v>1560547619</v>
      </c>
      <c r="I17" s="91">
        <f t="shared" si="1"/>
        <v>1056721318</v>
      </c>
      <c r="J17" s="91">
        <f t="shared" si="1"/>
        <v>11710</v>
      </c>
      <c r="K17" s="91">
        <f t="shared" si="1"/>
        <v>11705</v>
      </c>
    </row>
    <row r="18" spans="1:11" ht="46.5" thickTop="1" thickBot="1" x14ac:dyDescent="0.3">
      <c r="A18" s="69" t="s">
        <v>13</v>
      </c>
      <c r="B18" s="63" t="s">
        <v>44</v>
      </c>
      <c r="C18" s="56">
        <v>30</v>
      </c>
      <c r="D18" s="56">
        <v>92</v>
      </c>
      <c r="E18" s="56">
        <v>522</v>
      </c>
      <c r="F18" s="56" t="s">
        <v>19</v>
      </c>
      <c r="G18" s="69" t="s">
        <v>165</v>
      </c>
      <c r="H18" s="66">
        <v>680000000</v>
      </c>
      <c r="I18" s="66">
        <v>642838673</v>
      </c>
      <c r="J18" s="66">
        <v>6</v>
      </c>
      <c r="K18" s="66">
        <v>6</v>
      </c>
    </row>
    <row r="19" spans="1:11" ht="46.5" thickTop="1" thickBot="1" x14ac:dyDescent="0.3">
      <c r="A19" s="69" t="s">
        <v>13</v>
      </c>
      <c r="B19" s="63" t="s">
        <v>44</v>
      </c>
      <c r="C19" s="56">
        <v>30</v>
      </c>
      <c r="D19" s="56">
        <v>92</v>
      </c>
      <c r="E19" s="56">
        <v>522</v>
      </c>
      <c r="F19" s="56" t="s">
        <v>19</v>
      </c>
      <c r="G19" s="69" t="s">
        <v>176</v>
      </c>
      <c r="H19" s="66">
        <v>148596851</v>
      </c>
      <c r="I19" s="66">
        <v>75365763</v>
      </c>
      <c r="J19" s="66">
        <v>4</v>
      </c>
      <c r="K19" s="66">
        <v>2</v>
      </c>
    </row>
    <row r="20" spans="1:11" ht="46.5" thickTop="1" thickBot="1" x14ac:dyDescent="0.3">
      <c r="A20" s="69" t="s">
        <v>13</v>
      </c>
      <c r="B20" s="63" t="s">
        <v>44</v>
      </c>
      <c r="C20" s="56">
        <v>30</v>
      </c>
      <c r="D20" s="56">
        <v>92</v>
      </c>
      <c r="E20" s="56">
        <v>522</v>
      </c>
      <c r="F20" s="56" t="s">
        <v>19</v>
      </c>
      <c r="G20" s="69" t="s">
        <v>158</v>
      </c>
      <c r="H20" s="66">
        <v>720000000</v>
      </c>
      <c r="I20" s="66">
        <v>719810444</v>
      </c>
      <c r="J20" s="66">
        <v>4</v>
      </c>
      <c r="K20" s="66">
        <v>4</v>
      </c>
    </row>
    <row r="21" spans="1:11" ht="16.5" thickTop="1" thickBot="1" x14ac:dyDescent="0.3">
      <c r="A21" s="69"/>
      <c r="B21" s="63"/>
      <c r="C21" s="56"/>
      <c r="D21" s="56"/>
      <c r="E21" s="56"/>
      <c r="F21" s="56"/>
      <c r="G21" s="69"/>
      <c r="H21" s="91">
        <f t="shared" ref="H21:K21" si="2">SUM(H18:H20)</f>
        <v>1548596851</v>
      </c>
      <c r="I21" s="91">
        <f t="shared" si="2"/>
        <v>1438014880</v>
      </c>
      <c r="J21" s="91">
        <f t="shared" si="2"/>
        <v>14</v>
      </c>
      <c r="K21" s="91">
        <f t="shared" si="2"/>
        <v>12</v>
      </c>
    </row>
    <row r="22" spans="1:11" ht="31.5" thickTop="1" thickBot="1" x14ac:dyDescent="0.3">
      <c r="A22" s="69" t="s">
        <v>13</v>
      </c>
      <c r="B22" s="63" t="s">
        <v>45</v>
      </c>
      <c r="C22" s="56">
        <v>30</v>
      </c>
      <c r="D22" s="56">
        <v>92</v>
      </c>
      <c r="E22" s="56">
        <v>521</v>
      </c>
      <c r="F22" s="56" t="s">
        <v>132</v>
      </c>
      <c r="G22" s="69" t="s">
        <v>194</v>
      </c>
      <c r="H22" s="66">
        <v>600000000</v>
      </c>
      <c r="I22" s="66">
        <v>598000000</v>
      </c>
      <c r="J22" s="66">
        <v>9000</v>
      </c>
      <c r="K22" s="66">
        <v>8800</v>
      </c>
    </row>
    <row r="23" spans="1:11" ht="46.5" thickTop="1" thickBot="1" x14ac:dyDescent="0.3">
      <c r="A23" s="69" t="s">
        <v>13</v>
      </c>
      <c r="B23" s="63" t="s">
        <v>45</v>
      </c>
      <c r="C23" s="56">
        <v>30</v>
      </c>
      <c r="D23" s="56">
        <v>92</v>
      </c>
      <c r="E23" s="56">
        <v>522</v>
      </c>
      <c r="F23" s="56" t="s">
        <v>19</v>
      </c>
      <c r="G23" s="69" t="s">
        <v>165</v>
      </c>
      <c r="H23" s="66">
        <v>200000000</v>
      </c>
      <c r="I23" s="66">
        <v>0</v>
      </c>
      <c r="J23" s="66">
        <v>1</v>
      </c>
      <c r="K23" s="66">
        <v>0</v>
      </c>
    </row>
    <row r="24" spans="1:11" ht="46.5" thickTop="1" thickBot="1" x14ac:dyDescent="0.3">
      <c r="A24" s="69" t="s">
        <v>13</v>
      </c>
      <c r="B24" s="63" t="s">
        <v>45</v>
      </c>
      <c r="C24" s="56">
        <v>30</v>
      </c>
      <c r="D24" s="56">
        <v>92</v>
      </c>
      <c r="E24" s="56">
        <v>522</v>
      </c>
      <c r="F24" s="56" t="s">
        <v>19</v>
      </c>
      <c r="G24" s="69" t="s">
        <v>158</v>
      </c>
      <c r="H24" s="66">
        <v>1165000000</v>
      </c>
      <c r="I24" s="66">
        <v>1109508441</v>
      </c>
      <c r="J24" s="66">
        <v>7</v>
      </c>
      <c r="K24" s="66">
        <v>7</v>
      </c>
    </row>
    <row r="25" spans="1:11" ht="91.5" thickTop="1" thickBot="1" x14ac:dyDescent="0.3">
      <c r="A25" s="69" t="s">
        <v>13</v>
      </c>
      <c r="B25" s="63" t="s">
        <v>45</v>
      </c>
      <c r="C25" s="56">
        <v>30</v>
      </c>
      <c r="D25" s="56">
        <v>92</v>
      </c>
      <c r="E25" s="56">
        <v>980</v>
      </c>
      <c r="F25" s="56" t="s">
        <v>135</v>
      </c>
      <c r="G25" s="69" t="s">
        <v>159</v>
      </c>
      <c r="H25" s="66">
        <v>35000000</v>
      </c>
      <c r="I25" s="66">
        <v>35000000</v>
      </c>
      <c r="J25" s="66">
        <v>100</v>
      </c>
      <c r="K25" s="66">
        <v>100</v>
      </c>
    </row>
    <row r="26" spans="1:11" ht="16.5" thickTop="1" thickBot="1" x14ac:dyDescent="0.3">
      <c r="A26" s="69"/>
      <c r="B26" s="63"/>
      <c r="C26" s="56"/>
      <c r="D26" s="56"/>
      <c r="E26" s="56"/>
      <c r="F26" s="56"/>
      <c r="G26" s="69"/>
      <c r="H26" s="91">
        <f t="shared" ref="H26:K26" si="3">SUM(H22:H25)</f>
        <v>2000000000</v>
      </c>
      <c r="I26" s="91">
        <f t="shared" si="3"/>
        <v>1742508441</v>
      </c>
      <c r="J26" s="91">
        <f t="shared" si="3"/>
        <v>9108</v>
      </c>
      <c r="K26" s="91">
        <f t="shared" si="3"/>
        <v>8907</v>
      </c>
    </row>
    <row r="27" spans="1:11" ht="46.5" thickTop="1" thickBot="1" x14ac:dyDescent="0.3">
      <c r="A27" s="69" t="s">
        <v>13</v>
      </c>
      <c r="B27" s="63" t="s">
        <v>46</v>
      </c>
      <c r="C27" s="56">
        <v>30</v>
      </c>
      <c r="D27" s="56">
        <v>92</v>
      </c>
      <c r="E27" s="56">
        <v>522</v>
      </c>
      <c r="F27" s="56" t="s">
        <v>19</v>
      </c>
      <c r="G27" s="69" t="s">
        <v>161</v>
      </c>
      <c r="H27" s="66">
        <v>128028244</v>
      </c>
      <c r="I27" s="66">
        <v>99920000</v>
      </c>
      <c r="J27" s="66">
        <v>1</v>
      </c>
      <c r="K27" s="66">
        <v>1</v>
      </c>
    </row>
    <row r="28" spans="1:11" ht="46.5" thickTop="1" thickBot="1" x14ac:dyDescent="0.3">
      <c r="A28" s="69" t="s">
        <v>13</v>
      </c>
      <c r="B28" s="63" t="s">
        <v>46</v>
      </c>
      <c r="C28" s="56">
        <v>30</v>
      </c>
      <c r="D28" s="56">
        <v>92</v>
      </c>
      <c r="E28" s="56">
        <v>522</v>
      </c>
      <c r="F28" s="56" t="s">
        <v>19</v>
      </c>
      <c r="G28" s="69" t="s">
        <v>176</v>
      </c>
      <c r="H28" s="66">
        <v>148000000</v>
      </c>
      <c r="I28" s="66">
        <v>145360629</v>
      </c>
      <c r="J28" s="66">
        <v>1</v>
      </c>
      <c r="K28" s="66">
        <v>1</v>
      </c>
    </row>
    <row r="29" spans="1:11" ht="46.5" thickTop="1" thickBot="1" x14ac:dyDescent="0.3">
      <c r="A29" s="69" t="s">
        <v>13</v>
      </c>
      <c r="B29" s="63" t="s">
        <v>46</v>
      </c>
      <c r="C29" s="56">
        <v>30</v>
      </c>
      <c r="D29" s="56">
        <v>92</v>
      </c>
      <c r="E29" s="56">
        <v>522</v>
      </c>
      <c r="F29" s="56" t="s">
        <v>19</v>
      </c>
      <c r="G29" s="69" t="s">
        <v>163</v>
      </c>
      <c r="H29" s="66">
        <v>107260817</v>
      </c>
      <c r="I29" s="66">
        <v>104454690</v>
      </c>
      <c r="J29" s="66">
        <v>211</v>
      </c>
      <c r="K29" s="66">
        <v>204</v>
      </c>
    </row>
    <row r="30" spans="1:11" ht="46.5" thickTop="1" thickBot="1" x14ac:dyDescent="0.3">
      <c r="A30" s="69" t="s">
        <v>13</v>
      </c>
      <c r="B30" s="63" t="s">
        <v>46</v>
      </c>
      <c r="C30" s="56">
        <v>30</v>
      </c>
      <c r="D30" s="56">
        <v>92</v>
      </c>
      <c r="E30" s="56">
        <v>522</v>
      </c>
      <c r="F30" s="56" t="s">
        <v>19</v>
      </c>
      <c r="G30" s="69" t="s">
        <v>158</v>
      </c>
      <c r="H30" s="66">
        <v>678320556</v>
      </c>
      <c r="I30" s="66">
        <v>493943003</v>
      </c>
      <c r="J30" s="66">
        <v>5</v>
      </c>
      <c r="K30" s="66">
        <v>4</v>
      </c>
    </row>
    <row r="31" spans="1:11" ht="31.5" thickTop="1" thickBot="1" x14ac:dyDescent="0.3">
      <c r="A31" s="69" t="s">
        <v>13</v>
      </c>
      <c r="B31" s="63" t="s">
        <v>46</v>
      </c>
      <c r="C31" s="56">
        <v>30</v>
      </c>
      <c r="D31" s="56">
        <v>92</v>
      </c>
      <c r="E31" s="56">
        <v>541</v>
      </c>
      <c r="F31" s="56" t="s">
        <v>136</v>
      </c>
      <c r="G31" s="69" t="s">
        <v>167</v>
      </c>
      <c r="H31" s="66">
        <v>283500000</v>
      </c>
      <c r="I31" s="66">
        <v>0</v>
      </c>
      <c r="J31" s="66">
        <v>1292</v>
      </c>
      <c r="K31" s="66">
        <v>0</v>
      </c>
    </row>
    <row r="32" spans="1:11" ht="16.5" thickTop="1" thickBot="1" x14ac:dyDescent="0.3">
      <c r="A32" s="69"/>
      <c r="B32" s="63"/>
      <c r="C32" s="56"/>
      <c r="D32" s="56"/>
      <c r="E32" s="56"/>
      <c r="F32" s="56"/>
      <c r="G32" s="69"/>
      <c r="H32" s="91">
        <f t="shared" ref="H32:K32" si="4">SUM(H27:H31)</f>
        <v>1345109617</v>
      </c>
      <c r="I32" s="91">
        <f t="shared" si="4"/>
        <v>843678322</v>
      </c>
      <c r="J32" s="91">
        <f t="shared" si="4"/>
        <v>1510</v>
      </c>
      <c r="K32" s="91">
        <f t="shared" si="4"/>
        <v>210</v>
      </c>
    </row>
    <row r="33" spans="1:11" ht="31.5" thickTop="1" thickBot="1" x14ac:dyDescent="0.3">
      <c r="A33" s="69" t="s">
        <v>13</v>
      </c>
      <c r="B33" s="63" t="s">
        <v>47</v>
      </c>
      <c r="C33" s="56">
        <v>30</v>
      </c>
      <c r="D33" s="56">
        <v>92</v>
      </c>
      <c r="E33" s="56">
        <v>521</v>
      </c>
      <c r="F33" s="56" t="s">
        <v>132</v>
      </c>
      <c r="G33" s="69" t="s">
        <v>194</v>
      </c>
      <c r="H33" s="66">
        <v>200000000</v>
      </c>
      <c r="I33" s="66">
        <v>0</v>
      </c>
      <c r="J33" s="66">
        <v>2000</v>
      </c>
      <c r="K33" s="66">
        <v>0</v>
      </c>
    </row>
    <row r="34" spans="1:11" ht="46.5" thickTop="1" thickBot="1" x14ac:dyDescent="0.3">
      <c r="A34" s="69" t="s">
        <v>13</v>
      </c>
      <c r="B34" s="63" t="s">
        <v>47</v>
      </c>
      <c r="C34" s="56">
        <v>30</v>
      </c>
      <c r="D34" s="56">
        <v>92</v>
      </c>
      <c r="E34" s="56">
        <v>522</v>
      </c>
      <c r="F34" s="56" t="s">
        <v>19</v>
      </c>
      <c r="G34" s="69" t="s">
        <v>165</v>
      </c>
      <c r="H34" s="66">
        <v>496734604</v>
      </c>
      <c r="I34" s="66">
        <v>419130121</v>
      </c>
      <c r="J34" s="66">
        <v>2</v>
      </c>
      <c r="K34" s="66">
        <v>2</v>
      </c>
    </row>
    <row r="35" spans="1:11" ht="46.5" thickTop="1" thickBot="1" x14ac:dyDescent="0.3">
      <c r="A35" s="69" t="s">
        <v>13</v>
      </c>
      <c r="B35" s="63" t="s">
        <v>47</v>
      </c>
      <c r="C35" s="56">
        <v>30</v>
      </c>
      <c r="D35" s="56">
        <v>92</v>
      </c>
      <c r="E35" s="56">
        <v>522</v>
      </c>
      <c r="F35" s="56" t="s">
        <v>19</v>
      </c>
      <c r="G35" s="69" t="s">
        <v>161</v>
      </c>
      <c r="H35" s="66">
        <v>200000000</v>
      </c>
      <c r="I35" s="66">
        <v>0</v>
      </c>
      <c r="J35" s="66">
        <v>6</v>
      </c>
      <c r="K35" s="66">
        <v>0</v>
      </c>
    </row>
    <row r="36" spans="1:11" ht="46.5" thickTop="1" thickBot="1" x14ac:dyDescent="0.3">
      <c r="A36" s="69" t="s">
        <v>13</v>
      </c>
      <c r="B36" s="63" t="s">
        <v>47</v>
      </c>
      <c r="C36" s="56">
        <v>30</v>
      </c>
      <c r="D36" s="56">
        <v>92</v>
      </c>
      <c r="E36" s="56">
        <v>522</v>
      </c>
      <c r="F36" s="56" t="s">
        <v>19</v>
      </c>
      <c r="G36" s="69" t="s">
        <v>176</v>
      </c>
      <c r="H36" s="66">
        <v>763281017</v>
      </c>
      <c r="I36" s="66">
        <v>0</v>
      </c>
      <c r="J36" s="66">
        <v>6</v>
      </c>
      <c r="K36" s="66">
        <v>0</v>
      </c>
    </row>
    <row r="37" spans="1:11" ht="46.5" thickTop="1" thickBot="1" x14ac:dyDescent="0.3">
      <c r="A37" s="69" t="s">
        <v>13</v>
      </c>
      <c r="B37" s="63" t="s">
        <v>47</v>
      </c>
      <c r="C37" s="56">
        <v>30</v>
      </c>
      <c r="D37" s="56">
        <v>92</v>
      </c>
      <c r="E37" s="56">
        <v>522</v>
      </c>
      <c r="F37" s="56" t="s">
        <v>19</v>
      </c>
      <c r="G37" s="69" t="s">
        <v>158</v>
      </c>
      <c r="H37" s="66">
        <v>300000000</v>
      </c>
      <c r="I37" s="66">
        <v>250020327</v>
      </c>
      <c r="J37" s="66">
        <v>1</v>
      </c>
      <c r="K37" s="66">
        <v>1</v>
      </c>
    </row>
    <row r="38" spans="1:11" ht="31.5" thickTop="1" thickBot="1" x14ac:dyDescent="0.3">
      <c r="A38" s="69" t="s">
        <v>13</v>
      </c>
      <c r="B38" s="63" t="s">
        <v>47</v>
      </c>
      <c r="C38" s="56">
        <v>30</v>
      </c>
      <c r="D38" s="56">
        <v>92</v>
      </c>
      <c r="E38" s="56">
        <v>541</v>
      </c>
      <c r="F38" s="56" t="s">
        <v>136</v>
      </c>
      <c r="G38" s="69" t="s">
        <v>172</v>
      </c>
      <c r="H38" s="66">
        <v>70000000</v>
      </c>
      <c r="I38" s="66">
        <v>0</v>
      </c>
      <c r="J38" s="66">
        <v>250</v>
      </c>
      <c r="K38" s="66">
        <v>0</v>
      </c>
    </row>
    <row r="39" spans="1:11" ht="31.5" thickTop="1" thickBot="1" x14ac:dyDescent="0.3">
      <c r="A39" s="69" t="s">
        <v>13</v>
      </c>
      <c r="B39" s="63" t="s">
        <v>47</v>
      </c>
      <c r="C39" s="56">
        <v>30</v>
      </c>
      <c r="D39" s="56">
        <v>92</v>
      </c>
      <c r="E39" s="56">
        <v>541</v>
      </c>
      <c r="F39" s="56" t="s">
        <v>136</v>
      </c>
      <c r="G39" s="69" t="s">
        <v>214</v>
      </c>
      <c r="H39" s="66">
        <v>95000000</v>
      </c>
      <c r="I39" s="66">
        <v>0</v>
      </c>
      <c r="J39" s="66">
        <v>500</v>
      </c>
      <c r="K39" s="66">
        <v>0</v>
      </c>
    </row>
    <row r="40" spans="1:11" ht="91.5" thickTop="1" thickBot="1" x14ac:dyDescent="0.3">
      <c r="A40" s="69" t="s">
        <v>13</v>
      </c>
      <c r="B40" s="63" t="s">
        <v>47</v>
      </c>
      <c r="C40" s="56">
        <v>30</v>
      </c>
      <c r="D40" s="56">
        <v>92</v>
      </c>
      <c r="E40" s="56">
        <v>980</v>
      </c>
      <c r="F40" s="56" t="s">
        <v>135</v>
      </c>
      <c r="G40" s="69" t="s">
        <v>159</v>
      </c>
      <c r="H40" s="66">
        <v>11753210</v>
      </c>
      <c r="I40" s="66">
        <v>3520542</v>
      </c>
      <c r="J40" s="66">
        <v>100</v>
      </c>
      <c r="K40" s="66">
        <v>30</v>
      </c>
    </row>
    <row r="41" spans="1:11" ht="16.5" thickTop="1" thickBot="1" x14ac:dyDescent="0.3">
      <c r="A41" s="69"/>
      <c r="B41" s="63"/>
      <c r="C41" s="56"/>
      <c r="D41" s="56"/>
      <c r="E41" s="56"/>
      <c r="F41" s="56"/>
      <c r="G41" s="69"/>
      <c r="H41" s="91">
        <f t="shared" ref="H41:K41" si="5">SUM(H33:H40)</f>
        <v>2136768831</v>
      </c>
      <c r="I41" s="91">
        <f t="shared" si="5"/>
        <v>672670990</v>
      </c>
      <c r="J41" s="91">
        <f t="shared" si="5"/>
        <v>2865</v>
      </c>
      <c r="K41" s="91">
        <f t="shared" si="5"/>
        <v>33</v>
      </c>
    </row>
    <row r="42" spans="1:11" ht="46.5" thickTop="1" thickBot="1" x14ac:dyDescent="0.3">
      <c r="A42" s="69" t="s">
        <v>13</v>
      </c>
      <c r="B42" s="63" t="s">
        <v>48</v>
      </c>
      <c r="C42" s="56">
        <v>30</v>
      </c>
      <c r="D42" s="56">
        <v>92</v>
      </c>
      <c r="E42" s="56">
        <v>522</v>
      </c>
      <c r="F42" s="56" t="s">
        <v>19</v>
      </c>
      <c r="G42" s="69" t="s">
        <v>158</v>
      </c>
      <c r="H42" s="66">
        <v>1077868945</v>
      </c>
      <c r="I42" s="66">
        <v>1077508200</v>
      </c>
      <c r="J42" s="66">
        <v>9</v>
      </c>
      <c r="K42" s="66">
        <v>9</v>
      </c>
    </row>
    <row r="43" spans="1:11" ht="31.5" thickTop="1" thickBot="1" x14ac:dyDescent="0.3">
      <c r="A43" s="69" t="s">
        <v>13</v>
      </c>
      <c r="B43" s="63" t="s">
        <v>48</v>
      </c>
      <c r="C43" s="56">
        <v>30</v>
      </c>
      <c r="D43" s="56">
        <v>92</v>
      </c>
      <c r="E43" s="56">
        <v>541</v>
      </c>
      <c r="F43" s="56" t="s">
        <v>136</v>
      </c>
      <c r="G43" s="69" t="s">
        <v>208</v>
      </c>
      <c r="H43" s="66">
        <v>8560000</v>
      </c>
      <c r="I43" s="66">
        <v>8560000</v>
      </c>
      <c r="J43" s="66">
        <v>5</v>
      </c>
      <c r="K43" s="66">
        <v>0</v>
      </c>
    </row>
    <row r="44" spans="1:11" ht="91.5" thickTop="1" thickBot="1" x14ac:dyDescent="0.3">
      <c r="A44" s="69" t="s">
        <v>13</v>
      </c>
      <c r="B44" s="63" t="s">
        <v>48</v>
      </c>
      <c r="C44" s="56">
        <v>30</v>
      </c>
      <c r="D44" s="56">
        <v>92</v>
      </c>
      <c r="E44" s="56">
        <v>980</v>
      </c>
      <c r="F44" s="56" t="s">
        <v>135</v>
      </c>
      <c r="G44" s="69" t="s">
        <v>159</v>
      </c>
      <c r="H44" s="66">
        <v>105051825</v>
      </c>
      <c r="I44" s="66">
        <v>105051825</v>
      </c>
      <c r="J44" s="66">
        <v>100</v>
      </c>
      <c r="K44" s="66">
        <v>90</v>
      </c>
    </row>
    <row r="45" spans="1:11" ht="16.5" thickTop="1" thickBot="1" x14ac:dyDescent="0.3">
      <c r="A45" s="69"/>
      <c r="B45" s="63"/>
      <c r="C45" s="56"/>
      <c r="D45" s="56"/>
      <c r="E45" s="56"/>
      <c r="F45" s="56"/>
      <c r="G45" s="69"/>
      <c r="H45" s="91">
        <f t="shared" ref="H45:K45" si="6">SUM(H42:H44)</f>
        <v>1191480770</v>
      </c>
      <c r="I45" s="91">
        <f t="shared" si="6"/>
        <v>1191120025</v>
      </c>
      <c r="J45" s="91">
        <f t="shared" si="6"/>
        <v>114</v>
      </c>
      <c r="K45" s="91">
        <f t="shared" si="6"/>
        <v>99</v>
      </c>
    </row>
    <row r="46" spans="1:11" ht="31.5" thickTop="1" thickBot="1" x14ac:dyDescent="0.3">
      <c r="A46" s="69" t="s">
        <v>13</v>
      </c>
      <c r="B46" s="63" t="s">
        <v>49</v>
      </c>
      <c r="C46" s="56">
        <v>30</v>
      </c>
      <c r="D46" s="56">
        <v>92</v>
      </c>
      <c r="E46" s="56">
        <v>521</v>
      </c>
      <c r="F46" s="56" t="s">
        <v>132</v>
      </c>
      <c r="G46" s="69" t="s">
        <v>194</v>
      </c>
      <c r="H46" s="66">
        <v>1000000</v>
      </c>
      <c r="I46" s="66">
        <v>0</v>
      </c>
      <c r="J46" s="66">
        <v>100</v>
      </c>
      <c r="K46" s="66">
        <v>0</v>
      </c>
    </row>
    <row r="47" spans="1:11" ht="46.5" thickTop="1" thickBot="1" x14ac:dyDescent="0.3">
      <c r="A47" s="69" t="s">
        <v>13</v>
      </c>
      <c r="B47" s="63" t="s">
        <v>49</v>
      </c>
      <c r="C47" s="56">
        <v>30</v>
      </c>
      <c r="D47" s="56">
        <v>92</v>
      </c>
      <c r="E47" s="56">
        <v>522</v>
      </c>
      <c r="F47" s="56" t="s">
        <v>19</v>
      </c>
      <c r="G47" s="69" t="s">
        <v>165</v>
      </c>
      <c r="H47" s="66">
        <v>210000000</v>
      </c>
      <c r="I47" s="66">
        <v>103975402</v>
      </c>
      <c r="J47" s="66">
        <v>2</v>
      </c>
      <c r="K47" s="66">
        <v>1</v>
      </c>
    </row>
    <row r="48" spans="1:11" ht="46.5" thickTop="1" thickBot="1" x14ac:dyDescent="0.3">
      <c r="A48" s="69" t="s">
        <v>13</v>
      </c>
      <c r="B48" s="63" t="s">
        <v>49</v>
      </c>
      <c r="C48" s="56">
        <v>30</v>
      </c>
      <c r="D48" s="56">
        <v>92</v>
      </c>
      <c r="E48" s="56">
        <v>522</v>
      </c>
      <c r="F48" s="56" t="s">
        <v>19</v>
      </c>
      <c r="G48" s="69" t="s">
        <v>161</v>
      </c>
      <c r="H48" s="66">
        <v>435000000</v>
      </c>
      <c r="I48" s="66">
        <v>432588450</v>
      </c>
      <c r="J48" s="66">
        <v>2</v>
      </c>
      <c r="K48" s="66">
        <v>2</v>
      </c>
    </row>
    <row r="49" spans="1:11" ht="46.5" thickTop="1" thickBot="1" x14ac:dyDescent="0.3">
      <c r="A49" s="69" t="s">
        <v>13</v>
      </c>
      <c r="B49" s="63" t="s">
        <v>49</v>
      </c>
      <c r="C49" s="56">
        <v>30</v>
      </c>
      <c r="D49" s="56">
        <v>92</v>
      </c>
      <c r="E49" s="56">
        <v>522</v>
      </c>
      <c r="F49" s="56" t="s">
        <v>19</v>
      </c>
      <c r="G49" s="69" t="s">
        <v>163</v>
      </c>
      <c r="H49" s="66">
        <v>165151736</v>
      </c>
      <c r="I49" s="66">
        <v>148897556</v>
      </c>
      <c r="J49" s="66">
        <v>100</v>
      </c>
      <c r="K49" s="66">
        <v>91</v>
      </c>
    </row>
    <row r="50" spans="1:11" ht="46.5" thickTop="1" thickBot="1" x14ac:dyDescent="0.3">
      <c r="A50" s="69" t="s">
        <v>13</v>
      </c>
      <c r="B50" s="63" t="s">
        <v>49</v>
      </c>
      <c r="C50" s="56">
        <v>30</v>
      </c>
      <c r="D50" s="56">
        <v>92</v>
      </c>
      <c r="E50" s="56">
        <v>522</v>
      </c>
      <c r="F50" s="56" t="s">
        <v>19</v>
      </c>
      <c r="G50" s="69" t="s">
        <v>158</v>
      </c>
      <c r="H50" s="66">
        <v>79119118</v>
      </c>
      <c r="I50" s="66">
        <v>0</v>
      </c>
      <c r="J50" s="66">
        <v>1</v>
      </c>
      <c r="K50" s="66">
        <v>0</v>
      </c>
    </row>
    <row r="51" spans="1:11" ht="31.5" thickTop="1" thickBot="1" x14ac:dyDescent="0.3">
      <c r="A51" s="69" t="s">
        <v>13</v>
      </c>
      <c r="B51" s="63" t="s">
        <v>49</v>
      </c>
      <c r="C51" s="56">
        <v>30</v>
      </c>
      <c r="D51" s="56">
        <v>92</v>
      </c>
      <c r="E51" s="56">
        <v>541</v>
      </c>
      <c r="F51" s="56" t="s">
        <v>136</v>
      </c>
      <c r="G51" s="69" t="s">
        <v>214</v>
      </c>
      <c r="H51" s="66">
        <v>15000000</v>
      </c>
      <c r="I51" s="66">
        <v>0</v>
      </c>
      <c r="J51" s="66">
        <v>50</v>
      </c>
      <c r="K51" s="66">
        <v>0</v>
      </c>
    </row>
    <row r="52" spans="1:11" ht="91.5" thickTop="1" thickBot="1" x14ac:dyDescent="0.3">
      <c r="A52" s="69" t="s">
        <v>13</v>
      </c>
      <c r="B52" s="63" t="s">
        <v>49</v>
      </c>
      <c r="C52" s="56">
        <v>30</v>
      </c>
      <c r="D52" s="56">
        <v>92</v>
      </c>
      <c r="E52" s="56">
        <v>980</v>
      </c>
      <c r="F52" s="56" t="s">
        <v>135</v>
      </c>
      <c r="G52" s="69" t="s">
        <v>159</v>
      </c>
      <c r="H52" s="66">
        <v>1000000</v>
      </c>
      <c r="I52" s="66">
        <v>0</v>
      </c>
      <c r="J52" s="66">
        <v>100</v>
      </c>
      <c r="K52" s="66">
        <v>0</v>
      </c>
    </row>
    <row r="53" spans="1:11" ht="16.5" thickTop="1" thickBot="1" x14ac:dyDescent="0.3">
      <c r="A53" s="69"/>
      <c r="B53" s="63"/>
      <c r="C53" s="56"/>
      <c r="D53" s="56"/>
      <c r="E53" s="56"/>
      <c r="F53" s="56"/>
      <c r="G53" s="69"/>
      <c r="H53" s="91">
        <f t="shared" ref="H53:K53" si="7">SUM(H46:H52)</f>
        <v>906270854</v>
      </c>
      <c r="I53" s="91">
        <f t="shared" si="7"/>
        <v>685461408</v>
      </c>
      <c r="J53" s="91">
        <f t="shared" si="7"/>
        <v>355</v>
      </c>
      <c r="K53" s="91">
        <f t="shared" si="7"/>
        <v>94</v>
      </c>
    </row>
    <row r="54" spans="1:11" ht="46.5" thickTop="1" thickBot="1" x14ac:dyDescent="0.3">
      <c r="A54" s="69" t="s">
        <v>13</v>
      </c>
      <c r="B54" s="63" t="s">
        <v>249</v>
      </c>
      <c r="C54" s="56">
        <v>30</v>
      </c>
      <c r="D54" s="56">
        <v>92</v>
      </c>
      <c r="E54" s="56">
        <v>522</v>
      </c>
      <c r="F54" s="56" t="s">
        <v>19</v>
      </c>
      <c r="G54" s="69" t="s">
        <v>161</v>
      </c>
      <c r="H54" s="66">
        <v>250000000</v>
      </c>
      <c r="I54" s="66">
        <v>247514263</v>
      </c>
      <c r="J54" s="66">
        <v>3</v>
      </c>
      <c r="K54" s="66">
        <v>3</v>
      </c>
    </row>
    <row r="55" spans="1:11" ht="46.5" thickTop="1" thickBot="1" x14ac:dyDescent="0.3">
      <c r="A55" s="69" t="s">
        <v>13</v>
      </c>
      <c r="B55" s="63" t="s">
        <v>249</v>
      </c>
      <c r="C55" s="56">
        <v>30</v>
      </c>
      <c r="D55" s="56">
        <v>92</v>
      </c>
      <c r="E55" s="56">
        <v>522</v>
      </c>
      <c r="F55" s="56" t="s">
        <v>19</v>
      </c>
      <c r="G55" s="69" t="s">
        <v>158</v>
      </c>
      <c r="H55" s="66">
        <v>492500000</v>
      </c>
      <c r="I55" s="66">
        <v>472503167</v>
      </c>
      <c r="J55" s="66">
        <v>3</v>
      </c>
      <c r="K55" s="66">
        <v>3</v>
      </c>
    </row>
    <row r="56" spans="1:11" ht="91.5" thickTop="1" thickBot="1" x14ac:dyDescent="0.3">
      <c r="A56" s="69" t="s">
        <v>13</v>
      </c>
      <c r="B56" s="63" t="s">
        <v>249</v>
      </c>
      <c r="C56" s="56">
        <v>30</v>
      </c>
      <c r="D56" s="56">
        <v>92</v>
      </c>
      <c r="E56" s="56">
        <v>980</v>
      </c>
      <c r="F56" s="56" t="s">
        <v>135</v>
      </c>
      <c r="G56" s="69" t="s">
        <v>159</v>
      </c>
      <c r="H56" s="66">
        <v>157500000</v>
      </c>
      <c r="I56" s="66">
        <v>120359292</v>
      </c>
      <c r="J56" s="66">
        <v>100</v>
      </c>
      <c r="K56" s="66">
        <v>76</v>
      </c>
    </row>
    <row r="57" spans="1:11" ht="16.5" thickTop="1" thickBot="1" x14ac:dyDescent="0.3">
      <c r="A57" s="69"/>
      <c r="B57" s="63"/>
      <c r="C57" s="56"/>
      <c r="D57" s="56"/>
      <c r="E57" s="56"/>
      <c r="F57" s="56"/>
      <c r="G57" s="69"/>
      <c r="H57" s="91">
        <f t="shared" ref="H57:K57" si="8">SUM(H54:H56)</f>
        <v>900000000</v>
      </c>
      <c r="I57" s="91">
        <f t="shared" si="8"/>
        <v>840376722</v>
      </c>
      <c r="J57" s="91">
        <f t="shared" si="8"/>
        <v>106</v>
      </c>
      <c r="K57" s="91">
        <f t="shared" si="8"/>
        <v>82</v>
      </c>
    </row>
    <row r="58" spans="1:11" ht="46.5" thickTop="1" thickBot="1" x14ac:dyDescent="0.3">
      <c r="A58" s="69" t="s">
        <v>13</v>
      </c>
      <c r="B58" s="63" t="s">
        <v>50</v>
      </c>
      <c r="C58" s="56">
        <v>30</v>
      </c>
      <c r="D58" s="56">
        <v>92</v>
      </c>
      <c r="E58" s="56">
        <v>522</v>
      </c>
      <c r="F58" s="56" t="s">
        <v>19</v>
      </c>
      <c r="G58" s="69" t="s">
        <v>165</v>
      </c>
      <c r="H58" s="66">
        <v>500000000</v>
      </c>
      <c r="I58" s="66">
        <v>333484468</v>
      </c>
      <c r="J58" s="66">
        <v>2</v>
      </c>
      <c r="K58" s="66">
        <v>2</v>
      </c>
    </row>
    <row r="59" spans="1:11" ht="46.5" thickTop="1" thickBot="1" x14ac:dyDescent="0.3">
      <c r="A59" s="69" t="s">
        <v>13</v>
      </c>
      <c r="B59" s="63" t="s">
        <v>50</v>
      </c>
      <c r="C59" s="56">
        <v>30</v>
      </c>
      <c r="D59" s="56">
        <v>92</v>
      </c>
      <c r="E59" s="56">
        <v>522</v>
      </c>
      <c r="F59" s="56" t="s">
        <v>19</v>
      </c>
      <c r="G59" s="69" t="s">
        <v>217</v>
      </c>
      <c r="H59" s="66">
        <v>140146104</v>
      </c>
      <c r="I59" s="66">
        <v>0</v>
      </c>
      <c r="J59" s="66">
        <v>100</v>
      </c>
      <c r="K59" s="66">
        <v>0</v>
      </c>
    </row>
    <row r="60" spans="1:11" ht="91.5" thickTop="1" thickBot="1" x14ac:dyDescent="0.3">
      <c r="A60" s="69" t="s">
        <v>13</v>
      </c>
      <c r="B60" s="63" t="s">
        <v>50</v>
      </c>
      <c r="C60" s="56">
        <v>30</v>
      </c>
      <c r="D60" s="56">
        <v>92</v>
      </c>
      <c r="E60" s="56">
        <v>980</v>
      </c>
      <c r="F60" s="56" t="s">
        <v>135</v>
      </c>
      <c r="G60" s="69" t="s">
        <v>159</v>
      </c>
      <c r="H60" s="66">
        <v>284000000</v>
      </c>
      <c r="I60" s="66">
        <v>283693455</v>
      </c>
      <c r="J60" s="66">
        <v>100</v>
      </c>
      <c r="K60" s="66">
        <v>100</v>
      </c>
    </row>
    <row r="61" spans="1:11" ht="16.5" thickTop="1" thickBot="1" x14ac:dyDescent="0.3">
      <c r="A61" s="69"/>
      <c r="B61" s="63"/>
      <c r="C61" s="56"/>
      <c r="D61" s="56"/>
      <c r="E61" s="56"/>
      <c r="F61" s="56"/>
      <c r="G61" s="69"/>
      <c r="H61" s="91">
        <f t="shared" ref="H61:K61" si="9">SUM(H58:H60)</f>
        <v>924146104</v>
      </c>
      <c r="I61" s="91">
        <f t="shared" si="9"/>
        <v>617177923</v>
      </c>
      <c r="J61" s="91">
        <f t="shared" si="9"/>
        <v>202</v>
      </c>
      <c r="K61" s="91">
        <f t="shared" si="9"/>
        <v>102</v>
      </c>
    </row>
    <row r="62" spans="1:11" ht="31.5" thickTop="1" thickBot="1" x14ac:dyDescent="0.3">
      <c r="A62" s="69" t="s">
        <v>13</v>
      </c>
      <c r="B62" s="63" t="s">
        <v>51</v>
      </c>
      <c r="C62" s="56">
        <v>30</v>
      </c>
      <c r="D62" s="56">
        <v>92</v>
      </c>
      <c r="E62" s="56">
        <v>521</v>
      </c>
      <c r="F62" s="56" t="s">
        <v>132</v>
      </c>
      <c r="G62" s="69" t="s">
        <v>194</v>
      </c>
      <c r="H62" s="66">
        <v>170239625</v>
      </c>
      <c r="I62" s="66">
        <v>0</v>
      </c>
      <c r="J62" s="66">
        <v>3700</v>
      </c>
      <c r="K62" s="66">
        <v>0</v>
      </c>
    </row>
    <row r="63" spans="1:11" ht="46.5" thickTop="1" thickBot="1" x14ac:dyDescent="0.3">
      <c r="A63" s="69" t="s">
        <v>13</v>
      </c>
      <c r="B63" s="63" t="s">
        <v>51</v>
      </c>
      <c r="C63" s="56">
        <v>30</v>
      </c>
      <c r="D63" s="56">
        <v>92</v>
      </c>
      <c r="E63" s="56">
        <v>522</v>
      </c>
      <c r="F63" s="56" t="s">
        <v>19</v>
      </c>
      <c r="G63" s="69" t="s">
        <v>165</v>
      </c>
      <c r="H63" s="66">
        <v>492456309</v>
      </c>
      <c r="I63" s="66">
        <v>184821570</v>
      </c>
      <c r="J63" s="66">
        <v>3</v>
      </c>
      <c r="K63" s="66">
        <v>1</v>
      </c>
    </row>
    <row r="64" spans="1:11" ht="46.5" thickTop="1" thickBot="1" x14ac:dyDescent="0.3">
      <c r="A64" s="69" t="s">
        <v>13</v>
      </c>
      <c r="B64" s="63" t="s">
        <v>51</v>
      </c>
      <c r="C64" s="56">
        <v>30</v>
      </c>
      <c r="D64" s="56">
        <v>92</v>
      </c>
      <c r="E64" s="56">
        <v>522</v>
      </c>
      <c r="F64" s="56" t="s">
        <v>19</v>
      </c>
      <c r="G64" s="69" t="s">
        <v>158</v>
      </c>
      <c r="H64" s="66">
        <v>550000000</v>
      </c>
      <c r="I64" s="66">
        <v>530024117</v>
      </c>
      <c r="J64" s="66">
        <v>3</v>
      </c>
      <c r="K64" s="66">
        <v>3</v>
      </c>
    </row>
    <row r="65" spans="1:11" ht="31.5" thickTop="1" thickBot="1" x14ac:dyDescent="0.3">
      <c r="A65" s="69" t="s">
        <v>13</v>
      </c>
      <c r="B65" s="63" t="s">
        <v>51</v>
      </c>
      <c r="C65" s="56">
        <v>30</v>
      </c>
      <c r="D65" s="56">
        <v>92</v>
      </c>
      <c r="E65" s="56">
        <v>534</v>
      </c>
      <c r="F65" s="56" t="s">
        <v>133</v>
      </c>
      <c r="G65" s="69" t="s">
        <v>197</v>
      </c>
      <c r="H65" s="66">
        <v>2500000</v>
      </c>
      <c r="I65" s="66">
        <v>0</v>
      </c>
      <c r="J65" s="66">
        <v>2</v>
      </c>
      <c r="K65" s="66">
        <v>0</v>
      </c>
    </row>
    <row r="66" spans="1:11" ht="31.5" thickTop="1" thickBot="1" x14ac:dyDescent="0.3">
      <c r="A66" s="69" t="s">
        <v>13</v>
      </c>
      <c r="B66" s="63" t="s">
        <v>51</v>
      </c>
      <c r="C66" s="56">
        <v>30</v>
      </c>
      <c r="D66" s="56">
        <v>92</v>
      </c>
      <c r="E66" s="56">
        <v>541</v>
      </c>
      <c r="F66" s="56" t="s">
        <v>136</v>
      </c>
      <c r="G66" s="69" t="s">
        <v>185</v>
      </c>
      <c r="H66" s="66">
        <v>2650000</v>
      </c>
      <c r="I66" s="66">
        <v>0</v>
      </c>
      <c r="J66" s="66">
        <v>10</v>
      </c>
      <c r="K66" s="66">
        <v>0</v>
      </c>
    </row>
    <row r="67" spans="1:11" ht="31.5" thickTop="1" thickBot="1" x14ac:dyDescent="0.3">
      <c r="A67" s="69" t="s">
        <v>13</v>
      </c>
      <c r="B67" s="63" t="s">
        <v>51</v>
      </c>
      <c r="C67" s="56">
        <v>30</v>
      </c>
      <c r="D67" s="56">
        <v>92</v>
      </c>
      <c r="E67" s="56">
        <v>541</v>
      </c>
      <c r="F67" s="56" t="s">
        <v>136</v>
      </c>
      <c r="G67" s="69" t="s">
        <v>166</v>
      </c>
      <c r="H67" s="66">
        <v>17350000</v>
      </c>
      <c r="I67" s="66">
        <v>0</v>
      </c>
      <c r="J67" s="66">
        <v>42</v>
      </c>
      <c r="K67" s="66">
        <v>0</v>
      </c>
    </row>
    <row r="68" spans="1:11" ht="61.5" thickTop="1" thickBot="1" x14ac:dyDescent="0.3">
      <c r="A68" s="69" t="s">
        <v>13</v>
      </c>
      <c r="B68" s="63" t="s">
        <v>51</v>
      </c>
      <c r="C68" s="56">
        <v>30</v>
      </c>
      <c r="D68" s="56">
        <v>92</v>
      </c>
      <c r="E68" s="56">
        <v>543</v>
      </c>
      <c r="F68" s="56" t="s">
        <v>134</v>
      </c>
      <c r="G68" s="69" t="s">
        <v>209</v>
      </c>
      <c r="H68" s="66">
        <v>80000000</v>
      </c>
      <c r="I68" s="66">
        <v>0</v>
      </c>
      <c r="J68" s="66">
        <v>20</v>
      </c>
      <c r="K68" s="66">
        <v>0</v>
      </c>
    </row>
    <row r="69" spans="1:11" ht="16.5" thickTop="1" thickBot="1" x14ac:dyDescent="0.3">
      <c r="A69" s="69"/>
      <c r="B69" s="63"/>
      <c r="C69" s="56"/>
      <c r="D69" s="56"/>
      <c r="E69" s="56"/>
      <c r="F69" s="56"/>
      <c r="G69" s="69"/>
      <c r="H69" s="91">
        <f t="shared" ref="H69:K69" si="10">SUM(H62:H68)</f>
        <v>1315195934</v>
      </c>
      <c r="I69" s="91">
        <f t="shared" si="10"/>
        <v>714845687</v>
      </c>
      <c r="J69" s="91">
        <f t="shared" si="10"/>
        <v>3780</v>
      </c>
      <c r="K69" s="91">
        <f t="shared" si="10"/>
        <v>4</v>
      </c>
    </row>
    <row r="70" spans="1:11" ht="31.5" thickTop="1" thickBot="1" x14ac:dyDescent="0.3">
      <c r="A70" s="69" t="s">
        <v>13</v>
      </c>
      <c r="B70" s="63" t="s">
        <v>52</v>
      </c>
      <c r="C70" s="56">
        <v>30</v>
      </c>
      <c r="D70" s="56">
        <v>92</v>
      </c>
      <c r="E70" s="56">
        <v>521</v>
      </c>
      <c r="F70" s="56" t="s">
        <v>132</v>
      </c>
      <c r="G70" s="69" t="s">
        <v>194</v>
      </c>
      <c r="H70" s="66">
        <v>13368126</v>
      </c>
      <c r="I70" s="66">
        <v>0</v>
      </c>
      <c r="J70" s="66">
        <v>1200</v>
      </c>
      <c r="K70" s="66">
        <v>0</v>
      </c>
    </row>
    <row r="71" spans="1:11" ht="46.5" thickTop="1" thickBot="1" x14ac:dyDescent="0.3">
      <c r="A71" s="69" t="s">
        <v>13</v>
      </c>
      <c r="B71" s="69" t="s">
        <v>52</v>
      </c>
      <c r="C71" s="69">
        <v>30</v>
      </c>
      <c r="D71" s="69">
        <v>92</v>
      </c>
      <c r="E71" s="69">
        <v>522</v>
      </c>
      <c r="F71" s="69" t="s">
        <v>19</v>
      </c>
      <c r="G71" s="69" t="s">
        <v>158</v>
      </c>
      <c r="H71" s="72">
        <v>772908709</v>
      </c>
      <c r="I71" s="72">
        <v>772761375</v>
      </c>
      <c r="J71" s="72">
        <v>2</v>
      </c>
      <c r="K71" s="72">
        <v>2</v>
      </c>
    </row>
    <row r="72" spans="1:11" ht="31.5" thickTop="1" thickBot="1" x14ac:dyDescent="0.3">
      <c r="A72" s="69" t="s">
        <v>13</v>
      </c>
      <c r="B72" s="69" t="s">
        <v>52</v>
      </c>
      <c r="C72" s="69">
        <v>30</v>
      </c>
      <c r="D72" s="69">
        <v>92</v>
      </c>
      <c r="E72" s="69">
        <v>534</v>
      </c>
      <c r="F72" s="69" t="s">
        <v>133</v>
      </c>
      <c r="G72" s="69" t="s">
        <v>183</v>
      </c>
      <c r="H72" s="72">
        <v>200000000</v>
      </c>
      <c r="I72" s="72">
        <v>197960000</v>
      </c>
      <c r="J72" s="72">
        <v>4</v>
      </c>
      <c r="K72" s="72">
        <v>4</v>
      </c>
    </row>
    <row r="73" spans="1:11" ht="31.5" thickTop="1" thickBot="1" x14ac:dyDescent="0.3">
      <c r="A73" s="69" t="s">
        <v>13</v>
      </c>
      <c r="B73" s="69" t="s">
        <v>52</v>
      </c>
      <c r="C73" s="69">
        <v>30</v>
      </c>
      <c r="D73" s="69">
        <v>92</v>
      </c>
      <c r="E73" s="69">
        <v>541</v>
      </c>
      <c r="F73" s="69" t="s">
        <v>136</v>
      </c>
      <c r="G73" s="69" t="s">
        <v>190</v>
      </c>
      <c r="H73" s="72">
        <v>35000000</v>
      </c>
      <c r="I73" s="72">
        <v>0</v>
      </c>
      <c r="J73" s="72">
        <v>350</v>
      </c>
      <c r="K73" s="72">
        <v>0</v>
      </c>
    </row>
    <row r="74" spans="1:11" ht="91.5" thickTop="1" thickBot="1" x14ac:dyDescent="0.3">
      <c r="A74" s="69" t="s">
        <v>13</v>
      </c>
      <c r="B74" s="69" t="s">
        <v>52</v>
      </c>
      <c r="C74" s="69">
        <v>30</v>
      </c>
      <c r="D74" s="69">
        <v>92</v>
      </c>
      <c r="E74" s="69">
        <v>980</v>
      </c>
      <c r="F74" s="69" t="s">
        <v>135</v>
      </c>
      <c r="G74" s="69" t="s">
        <v>159</v>
      </c>
      <c r="H74" s="72">
        <v>1329459</v>
      </c>
      <c r="I74" s="72">
        <v>1329459</v>
      </c>
      <c r="J74" s="72">
        <v>100</v>
      </c>
      <c r="K74" s="72">
        <v>100</v>
      </c>
    </row>
    <row r="75" spans="1:11" ht="16.5" thickTop="1" thickBot="1" x14ac:dyDescent="0.3">
      <c r="A75" s="69"/>
      <c r="B75" s="69"/>
      <c r="C75" s="69"/>
      <c r="D75" s="69"/>
      <c r="E75" s="69"/>
      <c r="F75" s="69"/>
      <c r="G75" s="69"/>
      <c r="H75" s="93">
        <f t="shared" ref="H75:K75" si="11">SUM(H70:H74)</f>
        <v>1022606294</v>
      </c>
      <c r="I75" s="93">
        <f t="shared" si="11"/>
        <v>972050834</v>
      </c>
      <c r="J75" s="93">
        <f t="shared" si="11"/>
        <v>1656</v>
      </c>
      <c r="K75" s="93">
        <f t="shared" si="11"/>
        <v>106</v>
      </c>
    </row>
    <row r="76" spans="1:11" ht="46.5" thickTop="1" thickBot="1" x14ac:dyDescent="0.3">
      <c r="A76" s="69" t="s">
        <v>13</v>
      </c>
      <c r="B76" s="69" t="s">
        <v>53</v>
      </c>
      <c r="C76" s="69">
        <v>30</v>
      </c>
      <c r="D76" s="69">
        <v>92</v>
      </c>
      <c r="E76" s="69">
        <v>522</v>
      </c>
      <c r="F76" s="69" t="s">
        <v>19</v>
      </c>
      <c r="G76" s="69" t="s">
        <v>158</v>
      </c>
      <c r="H76" s="72">
        <v>1747469395</v>
      </c>
      <c r="I76" s="72">
        <v>1592170101</v>
      </c>
      <c r="J76" s="72">
        <v>13</v>
      </c>
      <c r="K76" s="72">
        <v>11</v>
      </c>
    </row>
    <row r="77" spans="1:11" ht="16.5" thickTop="1" thickBot="1" x14ac:dyDescent="0.3">
      <c r="A77" s="69"/>
      <c r="B77" s="69"/>
      <c r="C77" s="69"/>
      <c r="D77" s="69"/>
      <c r="E77" s="69"/>
      <c r="F77" s="69"/>
      <c r="G77" s="69"/>
      <c r="H77" s="93">
        <f t="shared" ref="H77:K77" si="12">SUM(H76)</f>
        <v>1747469395</v>
      </c>
      <c r="I77" s="93">
        <f t="shared" si="12"/>
        <v>1592170101</v>
      </c>
      <c r="J77" s="93">
        <f t="shared" si="12"/>
        <v>13</v>
      </c>
      <c r="K77" s="93">
        <f t="shared" si="12"/>
        <v>11</v>
      </c>
    </row>
    <row r="78" spans="1:11" ht="31.5" thickTop="1" thickBot="1" x14ac:dyDescent="0.3">
      <c r="A78" s="69" t="s">
        <v>13</v>
      </c>
      <c r="B78" s="69" t="s">
        <v>54</v>
      </c>
      <c r="C78" s="69">
        <v>30</v>
      </c>
      <c r="D78" s="69">
        <v>92</v>
      </c>
      <c r="E78" s="69">
        <v>521</v>
      </c>
      <c r="F78" s="69" t="s">
        <v>132</v>
      </c>
      <c r="G78" s="69" t="s">
        <v>226</v>
      </c>
      <c r="H78" s="72">
        <v>245628869</v>
      </c>
      <c r="I78" s="72">
        <v>243300000</v>
      </c>
      <c r="J78" s="72">
        <v>120</v>
      </c>
      <c r="K78" s="72">
        <v>118</v>
      </c>
    </row>
    <row r="79" spans="1:11" ht="46.5" thickTop="1" thickBot="1" x14ac:dyDescent="0.3">
      <c r="A79" s="69" t="s">
        <v>13</v>
      </c>
      <c r="B79" s="69" t="s">
        <v>54</v>
      </c>
      <c r="C79" s="69">
        <v>30</v>
      </c>
      <c r="D79" s="69">
        <v>92</v>
      </c>
      <c r="E79" s="69">
        <v>522</v>
      </c>
      <c r="F79" s="69" t="s">
        <v>19</v>
      </c>
      <c r="G79" s="69" t="s">
        <v>158</v>
      </c>
      <c r="H79" s="72">
        <v>573134027</v>
      </c>
      <c r="I79" s="72">
        <v>263606100</v>
      </c>
      <c r="J79" s="72">
        <v>7</v>
      </c>
      <c r="K79" s="72">
        <v>3</v>
      </c>
    </row>
    <row r="80" spans="1:11" ht="16.5" thickTop="1" thickBot="1" x14ac:dyDescent="0.3">
      <c r="A80" s="69"/>
      <c r="B80" s="69"/>
      <c r="C80" s="69"/>
      <c r="D80" s="69"/>
      <c r="E80" s="69"/>
      <c r="F80" s="69"/>
      <c r="G80" s="69"/>
      <c r="H80" s="93">
        <f t="shared" ref="H80:K80" si="13">SUM(H78:H79)</f>
        <v>818762896</v>
      </c>
      <c r="I80" s="93">
        <f t="shared" si="13"/>
        <v>506906100</v>
      </c>
      <c r="J80" s="93">
        <f t="shared" si="13"/>
        <v>127</v>
      </c>
      <c r="K80" s="93">
        <f t="shared" si="13"/>
        <v>121</v>
      </c>
    </row>
    <row r="81" spans="1:11" ht="46.5" thickTop="1" thickBot="1" x14ac:dyDescent="0.3">
      <c r="A81" s="69" t="s">
        <v>13</v>
      </c>
      <c r="B81" s="69" t="s">
        <v>55</v>
      </c>
      <c r="C81" s="69">
        <v>30</v>
      </c>
      <c r="D81" s="69">
        <v>92</v>
      </c>
      <c r="E81" s="69">
        <v>522</v>
      </c>
      <c r="F81" s="69" t="s">
        <v>19</v>
      </c>
      <c r="G81" s="69" t="s">
        <v>165</v>
      </c>
      <c r="H81" s="72">
        <v>550000000</v>
      </c>
      <c r="I81" s="72">
        <v>396054568</v>
      </c>
      <c r="J81" s="72">
        <v>6</v>
      </c>
      <c r="K81" s="72">
        <v>4</v>
      </c>
    </row>
    <row r="82" spans="1:11" ht="46.5" thickTop="1" thickBot="1" x14ac:dyDescent="0.3">
      <c r="A82" s="69" t="s">
        <v>13</v>
      </c>
      <c r="B82" s="69" t="s">
        <v>55</v>
      </c>
      <c r="C82" s="69">
        <v>30</v>
      </c>
      <c r="D82" s="69">
        <v>92</v>
      </c>
      <c r="E82" s="69">
        <v>522</v>
      </c>
      <c r="F82" s="69" t="s">
        <v>19</v>
      </c>
      <c r="G82" s="69" t="s">
        <v>161</v>
      </c>
      <c r="H82" s="72">
        <v>306772665</v>
      </c>
      <c r="I82" s="72">
        <v>306747641</v>
      </c>
      <c r="J82" s="72">
        <v>6</v>
      </c>
      <c r="K82" s="72">
        <v>6</v>
      </c>
    </row>
    <row r="83" spans="1:11" ht="46.5" thickTop="1" thickBot="1" x14ac:dyDescent="0.3">
      <c r="A83" s="69" t="s">
        <v>13</v>
      </c>
      <c r="B83" s="69" t="s">
        <v>55</v>
      </c>
      <c r="C83" s="69">
        <v>30</v>
      </c>
      <c r="D83" s="69">
        <v>92</v>
      </c>
      <c r="E83" s="69">
        <v>522</v>
      </c>
      <c r="F83" s="69" t="s">
        <v>19</v>
      </c>
      <c r="G83" s="69" t="s">
        <v>162</v>
      </c>
      <c r="H83" s="72">
        <v>300000000</v>
      </c>
      <c r="I83" s="72">
        <v>238448196</v>
      </c>
      <c r="J83" s="72">
        <v>2</v>
      </c>
      <c r="K83" s="72">
        <v>2</v>
      </c>
    </row>
    <row r="84" spans="1:11" ht="46.5" thickTop="1" thickBot="1" x14ac:dyDescent="0.3">
      <c r="A84" s="69" t="s">
        <v>13</v>
      </c>
      <c r="B84" s="69" t="s">
        <v>55</v>
      </c>
      <c r="C84" s="69">
        <v>30</v>
      </c>
      <c r="D84" s="69">
        <v>92</v>
      </c>
      <c r="E84" s="69">
        <v>522</v>
      </c>
      <c r="F84" s="69" t="s">
        <v>19</v>
      </c>
      <c r="G84" s="69" t="s">
        <v>158</v>
      </c>
      <c r="H84" s="72">
        <v>150000000</v>
      </c>
      <c r="I84" s="72">
        <v>47924213</v>
      </c>
      <c r="J84" s="72">
        <v>1</v>
      </c>
      <c r="K84" s="72">
        <v>0</v>
      </c>
    </row>
    <row r="85" spans="1:11" ht="31.5" thickTop="1" thickBot="1" x14ac:dyDescent="0.3">
      <c r="A85" s="69" t="s">
        <v>13</v>
      </c>
      <c r="B85" s="69" t="s">
        <v>55</v>
      </c>
      <c r="C85" s="69">
        <v>30</v>
      </c>
      <c r="D85" s="69">
        <v>92</v>
      </c>
      <c r="E85" s="69">
        <v>541</v>
      </c>
      <c r="F85" s="69" t="s">
        <v>136</v>
      </c>
      <c r="G85" s="69" t="s">
        <v>208</v>
      </c>
      <c r="H85" s="72">
        <v>150000000</v>
      </c>
      <c r="I85" s="72">
        <v>23120680</v>
      </c>
      <c r="J85" s="72">
        <v>12</v>
      </c>
      <c r="K85" s="72">
        <v>2</v>
      </c>
    </row>
    <row r="86" spans="1:11" ht="16.5" thickTop="1" thickBot="1" x14ac:dyDescent="0.3">
      <c r="A86" s="69"/>
      <c r="B86" s="69"/>
      <c r="C86" s="69"/>
      <c r="D86" s="69"/>
      <c r="E86" s="69"/>
      <c r="F86" s="69"/>
      <c r="G86" s="69"/>
      <c r="H86" s="93">
        <f t="shared" ref="H86:K86" si="14">SUM(H81:H85)</f>
        <v>1456772665</v>
      </c>
      <c r="I86" s="93">
        <f t="shared" si="14"/>
        <v>1012295298</v>
      </c>
      <c r="J86" s="93">
        <f t="shared" si="14"/>
        <v>27</v>
      </c>
      <c r="K86" s="93">
        <f t="shared" si="14"/>
        <v>14</v>
      </c>
    </row>
    <row r="87" spans="1:11" ht="46.5" thickTop="1" thickBot="1" x14ac:dyDescent="0.3">
      <c r="A87" s="69" t="s">
        <v>13</v>
      </c>
      <c r="B87" s="69" t="s">
        <v>56</v>
      </c>
      <c r="C87" s="69">
        <v>30</v>
      </c>
      <c r="D87" s="69">
        <v>92</v>
      </c>
      <c r="E87" s="69">
        <v>522</v>
      </c>
      <c r="F87" s="69" t="s">
        <v>19</v>
      </c>
      <c r="G87" s="69" t="s">
        <v>158</v>
      </c>
      <c r="H87" s="72">
        <v>193000000</v>
      </c>
      <c r="I87" s="72">
        <v>190917352</v>
      </c>
      <c r="J87" s="72">
        <v>1</v>
      </c>
      <c r="K87" s="72">
        <v>1</v>
      </c>
    </row>
    <row r="88" spans="1:11" ht="46.5" thickTop="1" thickBot="1" x14ac:dyDescent="0.3">
      <c r="A88" s="69" t="s">
        <v>13</v>
      </c>
      <c r="B88" s="69" t="s">
        <v>56</v>
      </c>
      <c r="C88" s="69">
        <v>30</v>
      </c>
      <c r="D88" s="69">
        <v>92</v>
      </c>
      <c r="E88" s="69">
        <v>522</v>
      </c>
      <c r="F88" s="69" t="s">
        <v>19</v>
      </c>
      <c r="G88" s="69" t="s">
        <v>217</v>
      </c>
      <c r="H88" s="72">
        <v>688990137</v>
      </c>
      <c r="I88" s="72">
        <v>255918865</v>
      </c>
      <c r="J88" s="72">
        <v>1516</v>
      </c>
      <c r="K88" s="72">
        <v>561</v>
      </c>
    </row>
    <row r="89" spans="1:11" ht="16.5" thickTop="1" thickBot="1" x14ac:dyDescent="0.3">
      <c r="A89" s="69"/>
      <c r="B89" s="69"/>
      <c r="C89" s="69"/>
      <c r="D89" s="69"/>
      <c r="E89" s="69"/>
      <c r="F89" s="69"/>
      <c r="G89" s="69"/>
      <c r="H89" s="93">
        <f t="shared" ref="H89:K89" si="15">SUM(H87:H88)</f>
        <v>881990137</v>
      </c>
      <c r="I89" s="93">
        <f t="shared" si="15"/>
        <v>446836217</v>
      </c>
      <c r="J89" s="93">
        <f t="shared" si="15"/>
        <v>1517</v>
      </c>
      <c r="K89" s="93">
        <f t="shared" si="15"/>
        <v>562</v>
      </c>
    </row>
    <row r="90" spans="1:11" ht="46.5" thickTop="1" thickBot="1" x14ac:dyDescent="0.3">
      <c r="A90" s="69" t="s">
        <v>13</v>
      </c>
      <c r="B90" s="69" t="s">
        <v>57</v>
      </c>
      <c r="C90" s="69">
        <v>30</v>
      </c>
      <c r="D90" s="69">
        <v>92</v>
      </c>
      <c r="E90" s="69">
        <v>522</v>
      </c>
      <c r="F90" s="69" t="s">
        <v>19</v>
      </c>
      <c r="G90" s="69" t="s">
        <v>158</v>
      </c>
      <c r="H90" s="72">
        <v>1102669505</v>
      </c>
      <c r="I90" s="72">
        <v>454937561</v>
      </c>
      <c r="J90" s="72">
        <v>6</v>
      </c>
      <c r="K90" s="72">
        <v>2</v>
      </c>
    </row>
    <row r="91" spans="1:11" ht="16.5" thickTop="1" thickBot="1" x14ac:dyDescent="0.3">
      <c r="A91" s="69"/>
      <c r="B91" s="69"/>
      <c r="C91" s="69"/>
      <c r="D91" s="69"/>
      <c r="E91" s="69"/>
      <c r="F91" s="69"/>
      <c r="G91" s="69"/>
      <c r="H91" s="93">
        <f t="shared" ref="H91:K91" si="16">SUM(H90)</f>
        <v>1102669505</v>
      </c>
      <c r="I91" s="93">
        <f t="shared" si="16"/>
        <v>454937561</v>
      </c>
      <c r="J91" s="93">
        <f t="shared" si="16"/>
        <v>6</v>
      </c>
      <c r="K91" s="93">
        <f t="shared" si="16"/>
        <v>2</v>
      </c>
    </row>
    <row r="92" spans="1:11" ht="46.5" thickTop="1" thickBot="1" x14ac:dyDescent="0.3">
      <c r="A92" s="69" t="s">
        <v>13</v>
      </c>
      <c r="B92" s="69" t="s">
        <v>58</v>
      </c>
      <c r="C92" s="69">
        <v>30</v>
      </c>
      <c r="D92" s="69">
        <v>92</v>
      </c>
      <c r="E92" s="69">
        <v>522</v>
      </c>
      <c r="F92" s="69" t="s">
        <v>19</v>
      </c>
      <c r="G92" s="69" t="s">
        <v>161</v>
      </c>
      <c r="H92" s="72">
        <v>1503564638</v>
      </c>
      <c r="I92" s="72">
        <v>578793254</v>
      </c>
      <c r="J92" s="72">
        <v>10</v>
      </c>
      <c r="K92" s="72">
        <v>4</v>
      </c>
    </row>
    <row r="93" spans="1:11" ht="46.5" thickTop="1" thickBot="1" x14ac:dyDescent="0.3">
      <c r="A93" s="69" t="s">
        <v>13</v>
      </c>
      <c r="B93" s="69" t="s">
        <v>58</v>
      </c>
      <c r="C93" s="69">
        <v>30</v>
      </c>
      <c r="D93" s="69">
        <v>92</v>
      </c>
      <c r="E93" s="69">
        <v>522</v>
      </c>
      <c r="F93" s="69" t="s">
        <v>19</v>
      </c>
      <c r="G93" s="69" t="s">
        <v>158</v>
      </c>
      <c r="H93" s="72">
        <v>1450000000</v>
      </c>
      <c r="I93" s="72">
        <v>1129216863</v>
      </c>
      <c r="J93" s="72">
        <v>10</v>
      </c>
      <c r="K93" s="72">
        <v>8</v>
      </c>
    </row>
    <row r="94" spans="1:11" ht="91.5" thickTop="1" thickBot="1" x14ac:dyDescent="0.3">
      <c r="A94" s="69" t="s">
        <v>13</v>
      </c>
      <c r="B94" s="69" t="s">
        <v>58</v>
      </c>
      <c r="C94" s="69">
        <v>30</v>
      </c>
      <c r="D94" s="69">
        <v>92</v>
      </c>
      <c r="E94" s="69">
        <v>980</v>
      </c>
      <c r="F94" s="69" t="s">
        <v>135</v>
      </c>
      <c r="G94" s="69" t="s">
        <v>159</v>
      </c>
      <c r="H94" s="72">
        <v>191135119</v>
      </c>
      <c r="I94" s="72">
        <v>0</v>
      </c>
      <c r="J94" s="72">
        <v>100</v>
      </c>
      <c r="K94" s="72">
        <v>0</v>
      </c>
    </row>
    <row r="95" spans="1:11" ht="16.5" thickTop="1" thickBot="1" x14ac:dyDescent="0.3">
      <c r="A95" s="69"/>
      <c r="B95" s="69"/>
      <c r="C95" s="69"/>
      <c r="D95" s="69"/>
      <c r="E95" s="69"/>
      <c r="F95" s="69"/>
      <c r="G95" s="69"/>
      <c r="H95" s="93">
        <f t="shared" ref="H95:K95" si="17">SUM(H92:H94)</f>
        <v>3144699757</v>
      </c>
      <c r="I95" s="93">
        <f t="shared" si="17"/>
        <v>1708010117</v>
      </c>
      <c r="J95" s="93">
        <f t="shared" si="17"/>
        <v>120</v>
      </c>
      <c r="K95" s="93">
        <f t="shared" si="17"/>
        <v>12</v>
      </c>
    </row>
    <row r="96" spans="1:11" ht="16.5" thickTop="1" thickBot="1" x14ac:dyDescent="0.3">
      <c r="A96" s="73"/>
      <c r="B96" s="73"/>
      <c r="C96" s="73"/>
      <c r="D96" s="73"/>
      <c r="E96" s="73"/>
      <c r="F96" s="73"/>
      <c r="G96" s="73"/>
      <c r="H96" s="90"/>
      <c r="I96" s="90"/>
      <c r="J96" s="90"/>
      <c r="K96" s="90"/>
    </row>
    <row r="97" spans="1:11" ht="16.5" thickTop="1" thickBot="1" x14ac:dyDescent="0.3">
      <c r="A97" s="73"/>
      <c r="B97" s="73"/>
      <c r="C97" s="73"/>
      <c r="D97" s="73"/>
      <c r="E97" s="73"/>
      <c r="F97" s="73"/>
      <c r="G97" s="73"/>
      <c r="H97" s="90"/>
      <c r="I97" s="90"/>
      <c r="J97" s="90"/>
      <c r="K97" s="90"/>
    </row>
    <row r="98" spans="1:11" ht="16.5" thickTop="1" thickBot="1" x14ac:dyDescent="0.3">
      <c r="A98" s="73"/>
      <c r="B98" s="73"/>
      <c r="C98" s="73"/>
      <c r="D98" s="73"/>
      <c r="E98" s="73"/>
      <c r="F98" s="73"/>
      <c r="G98" s="73"/>
      <c r="H98" s="90"/>
      <c r="I98" s="90"/>
      <c r="J98" s="90"/>
      <c r="K98" s="90"/>
    </row>
    <row r="99" spans="1:11" ht="16.5" thickTop="1" thickBot="1" x14ac:dyDescent="0.3">
      <c r="A99" s="73"/>
      <c r="B99" s="73"/>
      <c r="C99" s="73"/>
      <c r="D99" s="73"/>
      <c r="E99" s="73"/>
      <c r="F99" s="73"/>
      <c r="G99" s="73"/>
      <c r="H99" s="90"/>
      <c r="I99" s="90"/>
      <c r="J99" s="90"/>
      <c r="K99" s="90"/>
    </row>
    <row r="100" spans="1:11" ht="16.5" thickTop="1" thickBot="1" x14ac:dyDescent="0.3">
      <c r="A100" s="73"/>
      <c r="B100" s="73"/>
      <c r="C100" s="73"/>
      <c r="D100" s="73"/>
      <c r="E100" s="73"/>
      <c r="F100" s="73"/>
      <c r="G100" s="73"/>
      <c r="H100" s="90"/>
      <c r="I100" s="90"/>
      <c r="J100" s="90"/>
      <c r="K100" s="90"/>
    </row>
    <row r="101" spans="1:11" ht="16.5" thickTop="1" thickBot="1" x14ac:dyDescent="0.3">
      <c r="A101" s="73"/>
      <c r="B101" s="73"/>
      <c r="C101" s="73"/>
      <c r="D101" s="73"/>
      <c r="E101" s="73"/>
      <c r="F101" s="73"/>
      <c r="G101" s="73"/>
      <c r="H101" s="90"/>
      <c r="I101" s="90"/>
      <c r="J101" s="90"/>
      <c r="K101" s="90"/>
    </row>
    <row r="102" spans="1:11" ht="16.5" thickTop="1" thickBot="1" x14ac:dyDescent="0.3">
      <c r="A102" s="73"/>
      <c r="B102" s="73"/>
      <c r="C102" s="73"/>
      <c r="D102" s="73"/>
      <c r="E102" s="73"/>
      <c r="F102" s="73"/>
      <c r="G102" s="73"/>
      <c r="H102" s="90"/>
      <c r="I102" s="90"/>
      <c r="J102" s="90"/>
      <c r="K102" s="90"/>
    </row>
    <row r="103" spans="1:11" ht="16.5" thickTop="1" thickBot="1" x14ac:dyDescent="0.3">
      <c r="A103" s="73"/>
      <c r="B103" s="73"/>
      <c r="C103" s="73"/>
      <c r="D103" s="73"/>
      <c r="E103" s="73"/>
      <c r="F103" s="73"/>
      <c r="G103" s="73"/>
      <c r="H103" s="90"/>
      <c r="I103" s="90"/>
      <c r="J103" s="90"/>
      <c r="K103" s="90"/>
    </row>
    <row r="104" spans="1:11" ht="16.5" thickTop="1" thickBot="1" x14ac:dyDescent="0.3">
      <c r="A104" s="73"/>
      <c r="B104" s="73"/>
      <c r="C104" s="73"/>
      <c r="D104" s="73"/>
      <c r="E104" s="73"/>
      <c r="F104" s="73"/>
      <c r="G104" s="73"/>
      <c r="H104" s="90"/>
      <c r="I104" s="90"/>
      <c r="J104" s="90"/>
      <c r="K104" s="90"/>
    </row>
    <row r="105" spans="1:11" ht="16.5" thickTop="1" thickBot="1" x14ac:dyDescent="0.3">
      <c r="A105" s="73"/>
      <c r="B105" s="73"/>
      <c r="C105" s="73"/>
      <c r="D105" s="73"/>
      <c r="E105" s="73"/>
      <c r="F105" s="73"/>
      <c r="G105" s="73"/>
      <c r="H105" s="90"/>
      <c r="I105" s="90"/>
      <c r="J105" s="90"/>
      <c r="K105" s="90"/>
    </row>
    <row r="106" spans="1:11" ht="16.5" thickTop="1" thickBot="1" x14ac:dyDescent="0.3">
      <c r="A106" s="73"/>
      <c r="B106" s="73"/>
      <c r="C106" s="73"/>
      <c r="D106" s="73"/>
      <c r="E106" s="73"/>
      <c r="F106" s="73"/>
      <c r="G106" s="73"/>
      <c r="H106" s="90"/>
      <c r="I106" s="90"/>
      <c r="J106" s="90"/>
      <c r="K106" s="90"/>
    </row>
    <row r="107" spans="1:11" ht="16.5" thickTop="1" thickBot="1" x14ac:dyDescent="0.3">
      <c r="A107" s="73"/>
      <c r="B107" s="73"/>
      <c r="C107" s="73"/>
      <c r="D107" s="73"/>
      <c r="E107" s="73"/>
      <c r="F107" s="73"/>
      <c r="G107" s="73"/>
      <c r="H107" s="90"/>
      <c r="I107" s="90"/>
      <c r="J107" s="90"/>
      <c r="K107" s="90"/>
    </row>
    <row r="108" spans="1:11" ht="16.5" thickTop="1" thickBot="1" x14ac:dyDescent="0.3">
      <c r="A108" s="73"/>
      <c r="B108" s="73"/>
      <c r="C108" s="73"/>
      <c r="D108" s="73"/>
      <c r="E108" s="73"/>
      <c r="F108" s="73"/>
      <c r="G108" s="73"/>
      <c r="H108" s="90"/>
      <c r="I108" s="90"/>
      <c r="J108" s="90"/>
      <c r="K108" s="90"/>
    </row>
    <row r="109" spans="1:11" ht="16.5" thickTop="1" thickBot="1" x14ac:dyDescent="0.3">
      <c r="A109" s="73"/>
      <c r="B109" s="73"/>
      <c r="C109" s="73"/>
      <c r="D109" s="73"/>
      <c r="E109" s="73"/>
      <c r="F109" s="73"/>
      <c r="G109" s="73"/>
      <c r="H109" s="90"/>
      <c r="I109" s="90"/>
      <c r="J109" s="90"/>
      <c r="K109" s="90"/>
    </row>
    <row r="110" spans="1:11" ht="16.5" thickTop="1" thickBot="1" x14ac:dyDescent="0.3">
      <c r="A110" s="73"/>
      <c r="B110" s="73"/>
      <c r="C110" s="73"/>
      <c r="D110" s="73"/>
      <c r="E110" s="73"/>
      <c r="F110" s="73"/>
      <c r="G110" s="73"/>
      <c r="H110" s="90"/>
      <c r="I110" s="90"/>
      <c r="J110" s="90"/>
      <c r="K110" s="90"/>
    </row>
    <row r="111" spans="1:11" ht="16.5" thickTop="1" thickBot="1" x14ac:dyDescent="0.3">
      <c r="A111" s="73"/>
      <c r="B111" s="73"/>
      <c r="C111" s="73"/>
      <c r="D111" s="73"/>
      <c r="E111" s="73"/>
      <c r="F111" s="73"/>
      <c r="G111" s="73"/>
      <c r="H111" s="90"/>
      <c r="I111" s="90"/>
      <c r="J111" s="90"/>
      <c r="K111" s="90"/>
    </row>
    <row r="112" spans="1:11" ht="16.5" thickTop="1" thickBot="1" x14ac:dyDescent="0.3">
      <c r="A112" s="73"/>
      <c r="B112" s="73"/>
      <c r="C112" s="73"/>
      <c r="D112" s="73"/>
      <c r="E112" s="73"/>
      <c r="F112" s="73"/>
      <c r="G112" s="73"/>
      <c r="H112" s="90"/>
      <c r="I112" s="90"/>
      <c r="J112" s="90"/>
      <c r="K112" s="90"/>
    </row>
    <row r="113" spans="1:11" ht="16.5" thickTop="1" thickBot="1" x14ac:dyDescent="0.3">
      <c r="A113" s="73"/>
      <c r="B113" s="73"/>
      <c r="C113" s="73"/>
      <c r="D113" s="73"/>
      <c r="E113" s="73"/>
      <c r="F113" s="73"/>
      <c r="G113" s="73"/>
      <c r="H113" s="90"/>
      <c r="I113" s="90"/>
      <c r="J113" s="90"/>
      <c r="K113" s="90"/>
    </row>
    <row r="114" spans="1:11" ht="16.5" thickTop="1" thickBot="1" x14ac:dyDescent="0.3">
      <c r="A114" s="73"/>
      <c r="B114" s="73"/>
      <c r="C114" s="73"/>
      <c r="D114" s="73"/>
      <c r="E114" s="73"/>
      <c r="F114" s="73"/>
      <c r="G114" s="73"/>
      <c r="H114" s="90"/>
      <c r="I114" s="90"/>
      <c r="J114" s="90"/>
      <c r="K114" s="90"/>
    </row>
    <row r="115" spans="1:11" ht="16.5" thickTop="1" thickBot="1" x14ac:dyDescent="0.3">
      <c r="A115" s="73"/>
      <c r="B115" s="73"/>
      <c r="C115" s="73"/>
      <c r="D115" s="73"/>
      <c r="E115" s="73"/>
      <c r="F115" s="73"/>
      <c r="G115" s="73"/>
      <c r="H115" s="90"/>
      <c r="I115" s="90"/>
      <c r="J115" s="90"/>
      <c r="K115" s="90"/>
    </row>
    <row r="116" spans="1:11" ht="16.5" thickTop="1" thickBot="1" x14ac:dyDescent="0.3">
      <c r="A116" s="73"/>
      <c r="B116" s="73"/>
      <c r="C116" s="73"/>
      <c r="D116" s="73"/>
      <c r="E116" s="73"/>
      <c r="F116" s="73"/>
      <c r="G116" s="73"/>
      <c r="H116" s="90"/>
      <c r="I116" s="90"/>
      <c r="J116" s="90"/>
      <c r="K116" s="90"/>
    </row>
    <row r="117" spans="1:11" ht="16.5" thickTop="1" thickBot="1" x14ac:dyDescent="0.3">
      <c r="A117" s="73"/>
      <c r="B117" s="73"/>
      <c r="C117" s="73"/>
      <c r="D117" s="73"/>
      <c r="E117" s="73"/>
      <c r="F117" s="73"/>
      <c r="G117" s="73"/>
      <c r="H117" s="90"/>
      <c r="I117" s="90"/>
      <c r="J117" s="90"/>
      <c r="K117" s="90"/>
    </row>
    <row r="118" spans="1:11" ht="16.5" thickTop="1" thickBot="1" x14ac:dyDescent="0.3">
      <c r="A118" s="73"/>
      <c r="B118" s="73"/>
      <c r="C118" s="73"/>
      <c r="D118" s="73"/>
      <c r="E118" s="73"/>
      <c r="F118" s="73"/>
      <c r="G118" s="73"/>
      <c r="H118" s="90"/>
      <c r="I118" s="90"/>
      <c r="J118" s="90"/>
      <c r="K118" s="90"/>
    </row>
    <row r="119" spans="1:11" ht="16.5" thickTop="1" thickBot="1" x14ac:dyDescent="0.3">
      <c r="A119" s="73"/>
      <c r="B119" s="73"/>
      <c r="C119" s="73"/>
      <c r="D119" s="73"/>
      <c r="E119" s="73"/>
      <c r="F119" s="73"/>
      <c r="G119" s="73"/>
      <c r="H119" s="90"/>
      <c r="I119" s="90"/>
      <c r="J119" s="90"/>
      <c r="K119" s="90"/>
    </row>
    <row r="120" spans="1:11" ht="16.5" thickTop="1" thickBot="1" x14ac:dyDescent="0.3">
      <c r="A120" s="73"/>
      <c r="B120" s="73"/>
      <c r="C120" s="73"/>
      <c r="D120" s="73"/>
      <c r="E120" s="73"/>
      <c r="F120" s="73"/>
      <c r="G120" s="73"/>
      <c r="H120" s="90"/>
      <c r="I120" s="90"/>
      <c r="J120" s="90"/>
      <c r="K120" s="90"/>
    </row>
    <row r="121" spans="1:11" ht="16.5" thickTop="1" thickBot="1" x14ac:dyDescent="0.3">
      <c r="A121" s="73"/>
      <c r="B121" s="73"/>
      <c r="C121" s="73"/>
      <c r="D121" s="73"/>
      <c r="E121" s="73"/>
      <c r="F121" s="73"/>
      <c r="G121" s="73"/>
      <c r="H121" s="90"/>
      <c r="I121" s="90"/>
      <c r="J121" s="90"/>
      <c r="K121" s="90"/>
    </row>
    <row r="122" spans="1:11" ht="16.5" thickTop="1" thickBot="1" x14ac:dyDescent="0.3">
      <c r="A122" s="73"/>
      <c r="B122" s="73"/>
      <c r="C122" s="73"/>
      <c r="D122" s="73"/>
      <c r="E122" s="73"/>
      <c r="F122" s="73"/>
      <c r="G122" s="73"/>
      <c r="H122" s="90"/>
      <c r="I122" s="90"/>
      <c r="J122" s="90"/>
      <c r="K122" s="90"/>
    </row>
    <row r="123" spans="1:11" ht="16.5" thickTop="1" thickBot="1" x14ac:dyDescent="0.3">
      <c r="A123" s="73"/>
      <c r="B123" s="73"/>
      <c r="C123" s="73"/>
      <c r="D123" s="73"/>
      <c r="E123" s="73"/>
      <c r="F123" s="73"/>
      <c r="G123" s="73"/>
      <c r="H123" s="90"/>
      <c r="I123" s="90"/>
      <c r="J123" s="90"/>
      <c r="K123" s="90"/>
    </row>
    <row r="124" spans="1:11" ht="16.5" thickTop="1" thickBot="1" x14ac:dyDescent="0.3">
      <c r="A124" s="73"/>
      <c r="B124" s="73"/>
      <c r="C124" s="73"/>
      <c r="D124" s="73"/>
      <c r="E124" s="73"/>
      <c r="F124" s="73"/>
      <c r="G124" s="73"/>
      <c r="H124" s="90"/>
      <c r="I124" s="90"/>
      <c r="J124" s="90"/>
      <c r="K124" s="90"/>
    </row>
    <row r="125" spans="1:11" ht="16.5" thickTop="1" thickBot="1" x14ac:dyDescent="0.3">
      <c r="A125" s="73"/>
      <c r="B125" s="73"/>
      <c r="C125" s="73"/>
      <c r="D125" s="73"/>
      <c r="E125" s="73"/>
      <c r="F125" s="73"/>
      <c r="G125" s="73"/>
      <c r="H125" s="90"/>
      <c r="I125" s="90"/>
      <c r="J125" s="90"/>
      <c r="K125" s="90"/>
    </row>
    <row r="126" spans="1:11" ht="16.5" thickTop="1" thickBot="1" x14ac:dyDescent="0.3">
      <c r="A126" s="73"/>
      <c r="B126" s="73"/>
      <c r="C126" s="73"/>
      <c r="D126" s="73"/>
      <c r="E126" s="73"/>
      <c r="F126" s="73"/>
      <c r="G126" s="73"/>
      <c r="H126" s="90"/>
      <c r="I126" s="90"/>
      <c r="J126" s="90"/>
      <c r="K126" s="90"/>
    </row>
    <row r="127" spans="1:11" ht="16.5" thickTop="1" thickBot="1" x14ac:dyDescent="0.3">
      <c r="A127" s="73"/>
      <c r="B127" s="73"/>
      <c r="C127" s="73"/>
      <c r="D127" s="73"/>
      <c r="E127" s="73"/>
      <c r="F127" s="73"/>
      <c r="G127" s="73"/>
      <c r="H127" s="90"/>
      <c r="I127" s="90"/>
      <c r="J127" s="90"/>
      <c r="K127" s="90"/>
    </row>
    <row r="128" spans="1:11" ht="16.5" thickTop="1" thickBot="1" x14ac:dyDescent="0.3">
      <c r="A128" s="73"/>
      <c r="B128" s="73"/>
      <c r="C128" s="73"/>
      <c r="D128" s="73"/>
      <c r="E128" s="73"/>
      <c r="F128" s="73"/>
      <c r="G128" s="73"/>
      <c r="H128" s="90"/>
      <c r="I128" s="90"/>
      <c r="J128" s="90"/>
      <c r="K128" s="90"/>
    </row>
    <row r="129" spans="1:11" ht="16.5" thickTop="1" thickBot="1" x14ac:dyDescent="0.3">
      <c r="A129" s="73"/>
      <c r="B129" s="73"/>
      <c r="C129" s="73"/>
      <c r="D129" s="73"/>
      <c r="E129" s="73"/>
      <c r="F129" s="73"/>
      <c r="G129" s="73"/>
      <c r="H129" s="90"/>
      <c r="I129" s="90"/>
      <c r="J129" s="90"/>
      <c r="K129" s="90"/>
    </row>
    <row r="130" spans="1:11" ht="16.5" thickTop="1" thickBot="1" x14ac:dyDescent="0.3">
      <c r="A130" s="73"/>
      <c r="B130" s="73"/>
      <c r="C130" s="73"/>
      <c r="D130" s="73"/>
      <c r="E130" s="73"/>
      <c r="F130" s="73"/>
      <c r="G130" s="73"/>
      <c r="H130" s="90"/>
      <c r="I130" s="90"/>
      <c r="J130" s="90"/>
      <c r="K130" s="90"/>
    </row>
    <row r="131" spans="1:11" ht="16.5" thickTop="1" thickBot="1" x14ac:dyDescent="0.3">
      <c r="A131" s="73"/>
      <c r="B131" s="73"/>
      <c r="C131" s="73"/>
      <c r="D131" s="73"/>
      <c r="E131" s="73"/>
      <c r="F131" s="73"/>
      <c r="G131" s="73"/>
      <c r="H131" s="90"/>
      <c r="I131" s="90"/>
      <c r="J131" s="90"/>
      <c r="K131" s="90"/>
    </row>
    <row r="132" spans="1:11" ht="16.5" thickTop="1" thickBot="1" x14ac:dyDescent="0.3">
      <c r="A132" s="73"/>
      <c r="B132" s="73"/>
      <c r="C132" s="73"/>
      <c r="D132" s="73"/>
      <c r="E132" s="73"/>
      <c r="F132" s="73"/>
      <c r="G132" s="73"/>
      <c r="H132" s="90"/>
      <c r="I132" s="90"/>
      <c r="J132" s="90"/>
      <c r="K132" s="90"/>
    </row>
    <row r="133" spans="1:11" ht="16.5" thickTop="1" thickBot="1" x14ac:dyDescent="0.3">
      <c r="A133" s="73"/>
      <c r="B133" s="73"/>
      <c r="C133" s="73"/>
      <c r="D133" s="73"/>
      <c r="E133" s="73"/>
      <c r="F133" s="73"/>
      <c r="G133" s="73"/>
      <c r="H133" s="90"/>
      <c r="I133" s="90"/>
      <c r="J133" s="90"/>
      <c r="K133" s="90"/>
    </row>
    <row r="134" spans="1:11" ht="16.5" thickTop="1" thickBot="1" x14ac:dyDescent="0.3">
      <c r="A134" s="73"/>
      <c r="B134" s="73"/>
      <c r="C134" s="73"/>
      <c r="D134" s="73"/>
      <c r="E134" s="73"/>
      <c r="F134" s="73"/>
      <c r="G134" s="73"/>
      <c r="H134" s="90"/>
      <c r="I134" s="90"/>
      <c r="J134" s="90"/>
      <c r="K134" s="90"/>
    </row>
    <row r="135" spans="1:11" ht="16.5" thickTop="1" thickBot="1" x14ac:dyDescent="0.3">
      <c r="A135" s="73"/>
      <c r="B135" s="73"/>
      <c r="C135" s="73"/>
      <c r="D135" s="73"/>
      <c r="E135" s="73"/>
      <c r="F135" s="73"/>
      <c r="G135" s="73"/>
      <c r="H135" s="90"/>
      <c r="I135" s="90"/>
      <c r="J135" s="90"/>
      <c r="K135" s="90"/>
    </row>
    <row r="136" spans="1:11" ht="16.5" thickTop="1" thickBot="1" x14ac:dyDescent="0.3">
      <c r="A136" s="73"/>
      <c r="B136" s="73"/>
      <c r="C136" s="73"/>
      <c r="D136" s="73"/>
      <c r="E136" s="73"/>
      <c r="F136" s="73"/>
      <c r="G136" s="73"/>
      <c r="H136" s="90"/>
      <c r="I136" s="90"/>
      <c r="J136" s="90"/>
      <c r="K136" s="90"/>
    </row>
    <row r="137" spans="1:11" ht="16.5" thickTop="1" thickBot="1" x14ac:dyDescent="0.3">
      <c r="A137" s="73"/>
      <c r="B137" s="73"/>
      <c r="C137" s="73"/>
      <c r="D137" s="73"/>
      <c r="E137" s="73"/>
      <c r="F137" s="73"/>
      <c r="G137" s="73"/>
      <c r="H137" s="90"/>
      <c r="I137" s="90"/>
      <c r="J137" s="90"/>
      <c r="K137" s="90"/>
    </row>
    <row r="138" spans="1:11" ht="16.5" thickTop="1" thickBot="1" x14ac:dyDescent="0.3">
      <c r="A138" s="73"/>
      <c r="B138" s="73"/>
      <c r="C138" s="73"/>
      <c r="D138" s="73"/>
      <c r="E138" s="73"/>
      <c r="F138" s="73"/>
      <c r="G138" s="73"/>
      <c r="H138" s="90"/>
      <c r="I138" s="90"/>
      <c r="J138" s="90"/>
      <c r="K138" s="90"/>
    </row>
    <row r="139" spans="1:11" ht="16.5" thickTop="1" thickBot="1" x14ac:dyDescent="0.3">
      <c r="A139" s="73"/>
      <c r="B139" s="73"/>
      <c r="C139" s="73"/>
      <c r="D139" s="73"/>
      <c r="E139" s="73"/>
      <c r="F139" s="73"/>
      <c r="G139" s="73"/>
      <c r="H139" s="90"/>
      <c r="I139" s="90"/>
      <c r="J139" s="90"/>
      <c r="K139" s="90"/>
    </row>
    <row r="140" spans="1:11" ht="16.5" thickTop="1" thickBot="1" x14ac:dyDescent="0.3">
      <c r="A140" s="73"/>
      <c r="B140" s="73"/>
      <c r="C140" s="73"/>
      <c r="D140" s="73"/>
      <c r="E140" s="73"/>
      <c r="F140" s="73"/>
      <c r="G140" s="73"/>
      <c r="H140" s="90"/>
      <c r="I140" s="90"/>
      <c r="J140" s="90"/>
      <c r="K140" s="90"/>
    </row>
    <row r="141" spans="1:11" ht="16.5" thickTop="1" thickBot="1" x14ac:dyDescent="0.3">
      <c r="A141" s="73"/>
      <c r="B141" s="73"/>
      <c r="C141" s="73"/>
      <c r="D141" s="73"/>
      <c r="E141" s="73"/>
      <c r="F141" s="73"/>
      <c r="G141" s="73"/>
      <c r="H141" s="90"/>
      <c r="I141" s="90"/>
      <c r="J141" s="90"/>
      <c r="K141" s="90"/>
    </row>
    <row r="142" spans="1:11" ht="16.5" thickTop="1" thickBot="1" x14ac:dyDescent="0.3">
      <c r="A142" s="73"/>
      <c r="B142" s="73"/>
      <c r="C142" s="73"/>
      <c r="D142" s="73"/>
      <c r="E142" s="73"/>
      <c r="F142" s="73"/>
      <c r="G142" s="73"/>
      <c r="H142" s="90"/>
      <c r="I142" s="90"/>
      <c r="J142" s="90"/>
      <c r="K142" s="90"/>
    </row>
    <row r="143" spans="1:11" ht="16.5" thickTop="1" thickBot="1" x14ac:dyDescent="0.3">
      <c r="A143" s="73"/>
      <c r="B143" s="73"/>
      <c r="C143" s="73"/>
      <c r="D143" s="73"/>
      <c r="E143" s="73"/>
      <c r="F143" s="73"/>
      <c r="G143" s="73"/>
      <c r="H143" s="90"/>
      <c r="I143" s="90"/>
      <c r="J143" s="90"/>
      <c r="K143" s="90"/>
    </row>
    <row r="144" spans="1:11" ht="16.5" thickTop="1" thickBot="1" x14ac:dyDescent="0.3">
      <c r="A144" s="73"/>
      <c r="B144" s="73"/>
      <c r="C144" s="73"/>
      <c r="D144" s="73"/>
      <c r="E144" s="73"/>
      <c r="F144" s="73"/>
      <c r="G144" s="73"/>
      <c r="H144" s="90"/>
      <c r="I144" s="90"/>
      <c r="J144" s="90"/>
      <c r="K144" s="90"/>
    </row>
    <row r="145" spans="1:11" ht="16.5" thickTop="1" thickBot="1" x14ac:dyDescent="0.3">
      <c r="A145" s="73"/>
      <c r="B145" s="73"/>
      <c r="C145" s="73"/>
      <c r="D145" s="73"/>
      <c r="E145" s="73"/>
      <c r="F145" s="73"/>
      <c r="G145" s="73"/>
      <c r="H145" s="90"/>
      <c r="I145" s="90"/>
      <c r="J145" s="90"/>
      <c r="K145" s="90"/>
    </row>
    <row r="146" spans="1:11" ht="16.5" thickTop="1" thickBot="1" x14ac:dyDescent="0.3">
      <c r="A146" s="73"/>
      <c r="B146" s="73"/>
      <c r="C146" s="73"/>
      <c r="D146" s="73"/>
      <c r="E146" s="73"/>
      <c r="F146" s="73"/>
      <c r="G146" s="73"/>
      <c r="H146" s="90"/>
      <c r="I146" s="90"/>
      <c r="J146" s="90"/>
      <c r="K146" s="90"/>
    </row>
    <row r="147" spans="1:11" ht="16.5" thickTop="1" thickBot="1" x14ac:dyDescent="0.3">
      <c r="A147" s="73"/>
      <c r="B147" s="73"/>
      <c r="C147" s="73"/>
      <c r="D147" s="73"/>
      <c r="E147" s="73"/>
      <c r="F147" s="73"/>
      <c r="G147" s="73"/>
      <c r="H147" s="90"/>
      <c r="I147" s="90"/>
      <c r="J147" s="90"/>
      <c r="K147" s="90"/>
    </row>
    <row r="148" spans="1:11" ht="16.5" thickTop="1" thickBot="1" x14ac:dyDescent="0.3">
      <c r="A148" s="73"/>
      <c r="B148" s="73"/>
      <c r="C148" s="73"/>
      <c r="D148" s="73"/>
      <c r="E148" s="73"/>
      <c r="F148" s="73"/>
      <c r="G148" s="73"/>
      <c r="H148" s="90"/>
      <c r="I148" s="90"/>
      <c r="J148" s="90"/>
      <c r="K148" s="90"/>
    </row>
    <row r="149" spans="1:11" ht="16.5" thickTop="1" thickBot="1" x14ac:dyDescent="0.3">
      <c r="A149" s="73"/>
      <c r="B149" s="73"/>
      <c r="C149" s="73"/>
      <c r="D149" s="73"/>
      <c r="E149" s="73"/>
      <c r="F149" s="73"/>
      <c r="G149" s="73"/>
      <c r="H149" s="90"/>
      <c r="I149" s="90"/>
      <c r="J149" s="90"/>
      <c r="K149" s="90"/>
    </row>
    <row r="150" spans="1:11" ht="16.5" thickTop="1" thickBot="1" x14ac:dyDescent="0.3">
      <c r="A150" s="73"/>
      <c r="B150" s="73"/>
      <c r="C150" s="73"/>
      <c r="D150" s="73"/>
      <c r="E150" s="73"/>
      <c r="F150" s="73"/>
      <c r="G150" s="73"/>
      <c r="H150" s="90"/>
      <c r="I150" s="90"/>
      <c r="J150" s="90"/>
      <c r="K150" s="90"/>
    </row>
    <row r="151" spans="1:11" ht="16.5" thickTop="1" thickBot="1" x14ac:dyDescent="0.3">
      <c r="A151" s="73"/>
      <c r="B151" s="73"/>
      <c r="C151" s="73"/>
      <c r="D151" s="73"/>
      <c r="E151" s="73"/>
      <c r="F151" s="73"/>
      <c r="G151" s="73"/>
      <c r="H151" s="90"/>
      <c r="I151" s="90"/>
      <c r="J151" s="90"/>
      <c r="K151" s="90"/>
    </row>
    <row r="152" spans="1:11" ht="16.5" thickTop="1" thickBot="1" x14ac:dyDescent="0.3">
      <c r="A152" s="73"/>
      <c r="B152" s="73"/>
      <c r="C152" s="73"/>
      <c r="D152" s="73"/>
      <c r="E152" s="73"/>
      <c r="F152" s="73"/>
      <c r="G152" s="73"/>
      <c r="H152" s="90"/>
      <c r="I152" s="90"/>
      <c r="J152" s="90"/>
      <c r="K152" s="90"/>
    </row>
    <row r="153" spans="1:11" ht="16.5" thickTop="1" thickBot="1" x14ac:dyDescent="0.3">
      <c r="A153" s="73"/>
      <c r="B153" s="73"/>
      <c r="C153" s="73"/>
      <c r="D153" s="73"/>
      <c r="E153" s="73"/>
      <c r="F153" s="73"/>
      <c r="G153" s="73"/>
      <c r="H153" s="90"/>
      <c r="I153" s="90"/>
      <c r="J153" s="90"/>
      <c r="K153" s="90"/>
    </row>
    <row r="154" spans="1:11" ht="16.5" thickTop="1" thickBot="1" x14ac:dyDescent="0.3">
      <c r="A154" s="73"/>
      <c r="B154" s="73"/>
      <c r="C154" s="73"/>
      <c r="D154" s="73"/>
      <c r="E154" s="73"/>
      <c r="F154" s="73"/>
      <c r="G154" s="73"/>
      <c r="H154" s="90"/>
      <c r="I154" s="90"/>
      <c r="J154" s="90"/>
      <c r="K154" s="90"/>
    </row>
    <row r="155" spans="1:11" ht="16.5" thickTop="1" thickBot="1" x14ac:dyDescent="0.3">
      <c r="A155" s="73"/>
      <c r="B155" s="73"/>
      <c r="C155" s="73"/>
      <c r="D155" s="73"/>
      <c r="E155" s="73"/>
      <c r="F155" s="73"/>
      <c r="G155" s="73"/>
      <c r="H155" s="90"/>
      <c r="I155" s="90"/>
      <c r="J155" s="90"/>
      <c r="K155" s="90"/>
    </row>
    <row r="156" spans="1:11" ht="16.5" thickTop="1" thickBot="1" x14ac:dyDescent="0.3">
      <c r="A156" s="73"/>
      <c r="B156" s="73"/>
      <c r="C156" s="73"/>
      <c r="D156" s="73"/>
      <c r="E156" s="73"/>
      <c r="F156" s="73"/>
      <c r="G156" s="73"/>
      <c r="H156" s="90"/>
      <c r="I156" s="90"/>
      <c r="J156" s="90"/>
      <c r="K156" s="90"/>
    </row>
    <row r="157" spans="1:11" ht="16.5" thickTop="1" thickBot="1" x14ac:dyDescent="0.3">
      <c r="A157" s="73"/>
      <c r="B157" s="73"/>
      <c r="C157" s="73"/>
      <c r="D157" s="73"/>
      <c r="E157" s="73"/>
      <c r="F157" s="73"/>
      <c r="G157" s="73"/>
      <c r="H157" s="90"/>
      <c r="I157" s="90"/>
      <c r="J157" s="90"/>
      <c r="K157" s="90"/>
    </row>
    <row r="158" spans="1:11" ht="16.5" thickTop="1" thickBot="1" x14ac:dyDescent="0.3">
      <c r="A158" s="73"/>
      <c r="B158" s="73"/>
      <c r="C158" s="73"/>
      <c r="D158" s="73"/>
      <c r="E158" s="73"/>
      <c r="F158" s="73"/>
      <c r="G158" s="73"/>
      <c r="H158" s="90"/>
      <c r="I158" s="90"/>
      <c r="J158" s="90"/>
      <c r="K158" s="90"/>
    </row>
    <row r="159" spans="1:11" ht="16.5" thickTop="1" thickBot="1" x14ac:dyDescent="0.3">
      <c r="A159" s="73"/>
      <c r="B159" s="73"/>
      <c r="C159" s="73"/>
      <c r="D159" s="73"/>
      <c r="E159" s="73"/>
      <c r="F159" s="73"/>
      <c r="G159" s="73"/>
      <c r="H159" s="90"/>
      <c r="I159" s="90"/>
      <c r="J159" s="90"/>
      <c r="K159" s="90"/>
    </row>
    <row r="160" spans="1:11" ht="16.5" thickTop="1" thickBot="1" x14ac:dyDescent="0.3">
      <c r="A160" s="73"/>
      <c r="B160" s="73"/>
      <c r="C160" s="73"/>
      <c r="D160" s="73"/>
      <c r="E160" s="73"/>
      <c r="F160" s="73"/>
      <c r="G160" s="73"/>
      <c r="H160" s="90"/>
      <c r="I160" s="90"/>
      <c r="J160" s="90"/>
      <c r="K160" s="90"/>
    </row>
    <row r="161" spans="1:11" ht="16.5" thickTop="1" thickBot="1" x14ac:dyDescent="0.3">
      <c r="A161" s="73"/>
      <c r="B161" s="73"/>
      <c r="C161" s="73"/>
      <c r="D161" s="73"/>
      <c r="E161" s="73"/>
      <c r="F161" s="73"/>
      <c r="G161" s="73"/>
      <c r="H161" s="90"/>
      <c r="I161" s="90"/>
      <c r="J161" s="90"/>
      <c r="K161" s="90"/>
    </row>
    <row r="162" spans="1:11" ht="16.5" thickTop="1" thickBot="1" x14ac:dyDescent="0.3">
      <c r="A162" s="73"/>
      <c r="B162" s="73"/>
      <c r="C162" s="73"/>
      <c r="D162" s="73"/>
      <c r="E162" s="73"/>
      <c r="F162" s="73"/>
      <c r="G162" s="73"/>
      <c r="H162" s="90"/>
      <c r="I162" s="90"/>
      <c r="J162" s="90"/>
      <c r="K162" s="90"/>
    </row>
    <row r="163" spans="1:11" ht="16.5" thickTop="1" thickBot="1" x14ac:dyDescent="0.3">
      <c r="A163" s="73"/>
      <c r="B163" s="73"/>
      <c r="C163" s="73"/>
      <c r="D163" s="73"/>
      <c r="E163" s="73"/>
      <c r="F163" s="73"/>
      <c r="G163" s="73"/>
      <c r="H163" s="90"/>
      <c r="I163" s="90"/>
      <c r="J163" s="90"/>
      <c r="K163" s="90"/>
    </row>
    <row r="164" spans="1:11" ht="16.5" thickTop="1" thickBot="1" x14ac:dyDescent="0.3">
      <c r="A164" s="73"/>
      <c r="B164" s="73"/>
      <c r="C164" s="73"/>
      <c r="D164" s="73"/>
      <c r="E164" s="73"/>
      <c r="F164" s="73"/>
      <c r="G164" s="73"/>
      <c r="H164" s="90"/>
      <c r="I164" s="90"/>
      <c r="J164" s="90"/>
      <c r="K164" s="90"/>
    </row>
    <row r="165" spans="1:11" ht="16.5" thickTop="1" thickBot="1" x14ac:dyDescent="0.3">
      <c r="A165" s="73"/>
      <c r="B165" s="73"/>
      <c r="C165" s="73"/>
      <c r="D165" s="73"/>
      <c r="E165" s="73"/>
      <c r="F165" s="73"/>
      <c r="G165" s="73"/>
      <c r="H165" s="90"/>
      <c r="I165" s="90"/>
      <c r="J165" s="90"/>
      <c r="K165" s="90"/>
    </row>
    <row r="166" spans="1:11" ht="16.5" thickTop="1" thickBot="1" x14ac:dyDescent="0.3">
      <c r="A166" s="73"/>
      <c r="B166" s="73"/>
      <c r="C166" s="73"/>
      <c r="D166" s="73"/>
      <c r="E166" s="73"/>
      <c r="F166" s="73"/>
      <c r="G166" s="73"/>
      <c r="H166" s="90"/>
      <c r="I166" s="90"/>
      <c r="J166" s="90"/>
      <c r="K166" s="90"/>
    </row>
    <row r="167" spans="1:11" ht="16.5" thickTop="1" thickBot="1" x14ac:dyDescent="0.3">
      <c r="A167" s="73"/>
      <c r="B167" s="73"/>
      <c r="C167" s="73"/>
      <c r="D167" s="73"/>
      <c r="E167" s="73"/>
      <c r="F167" s="73"/>
      <c r="G167" s="73"/>
      <c r="H167" s="90"/>
      <c r="I167" s="90"/>
      <c r="J167" s="90"/>
      <c r="K167" s="90"/>
    </row>
    <row r="168" spans="1:11" ht="16.5" thickTop="1" thickBot="1" x14ac:dyDescent="0.3">
      <c r="A168" s="73"/>
      <c r="B168" s="73"/>
      <c r="C168" s="73"/>
      <c r="D168" s="73"/>
      <c r="E168" s="73"/>
      <c r="F168" s="73"/>
      <c r="G168" s="73"/>
      <c r="H168" s="90"/>
      <c r="I168" s="90"/>
      <c r="J168" s="90"/>
      <c r="K168" s="90"/>
    </row>
    <row r="169" spans="1:11" ht="16.5" thickTop="1" thickBot="1" x14ac:dyDescent="0.3">
      <c r="A169" s="73"/>
      <c r="B169" s="73"/>
      <c r="C169" s="73"/>
      <c r="D169" s="73"/>
      <c r="E169" s="73"/>
      <c r="F169" s="73"/>
      <c r="G169" s="73"/>
      <c r="H169" s="90"/>
      <c r="I169" s="90"/>
      <c r="J169" s="90"/>
      <c r="K169" s="90"/>
    </row>
    <row r="170" spans="1:11" ht="16.5" thickTop="1" thickBot="1" x14ac:dyDescent="0.3">
      <c r="A170" s="73"/>
      <c r="B170" s="73"/>
      <c r="C170" s="73"/>
      <c r="D170" s="73"/>
      <c r="E170" s="73"/>
      <c r="F170" s="73"/>
      <c r="G170" s="73"/>
      <c r="H170" s="90"/>
      <c r="I170" s="90"/>
      <c r="J170" s="90"/>
      <c r="K170" s="90"/>
    </row>
    <row r="171" spans="1:11" ht="16.5" thickTop="1" thickBot="1" x14ac:dyDescent="0.3">
      <c r="A171" s="73"/>
      <c r="B171" s="73"/>
      <c r="C171" s="73"/>
      <c r="D171" s="73"/>
      <c r="E171" s="73"/>
      <c r="F171" s="73"/>
      <c r="G171" s="73"/>
      <c r="H171" s="90"/>
      <c r="I171" s="90"/>
      <c r="J171" s="90"/>
      <c r="K171" s="90"/>
    </row>
    <row r="172" spans="1:11" ht="16.5" thickTop="1" thickBot="1" x14ac:dyDescent="0.3">
      <c r="A172" s="73"/>
      <c r="B172" s="73"/>
      <c r="C172" s="73"/>
      <c r="D172" s="73"/>
      <c r="E172" s="73"/>
      <c r="F172" s="73"/>
      <c r="G172" s="73"/>
      <c r="H172" s="90"/>
      <c r="I172" s="90"/>
      <c r="J172" s="90"/>
      <c r="K172" s="90"/>
    </row>
    <row r="173" spans="1:11" ht="16.5" thickTop="1" thickBot="1" x14ac:dyDescent="0.3">
      <c r="A173" s="73"/>
      <c r="B173" s="73"/>
      <c r="C173" s="73"/>
      <c r="D173" s="73"/>
      <c r="E173" s="73"/>
      <c r="F173" s="73"/>
      <c r="G173" s="73"/>
      <c r="H173" s="90"/>
      <c r="I173" s="90"/>
      <c r="J173" s="90"/>
      <c r="K173" s="90"/>
    </row>
    <row r="174" spans="1:11" ht="16.5" thickTop="1" thickBot="1" x14ac:dyDescent="0.3">
      <c r="A174" s="73"/>
      <c r="B174" s="73"/>
      <c r="C174" s="73"/>
      <c r="D174" s="73"/>
      <c r="E174" s="73"/>
      <c r="F174" s="73"/>
      <c r="G174" s="73"/>
      <c r="H174" s="90"/>
      <c r="I174" s="90"/>
      <c r="J174" s="90"/>
      <c r="K174" s="90"/>
    </row>
    <row r="175" spans="1:11" ht="16.5" thickTop="1" thickBot="1" x14ac:dyDescent="0.3">
      <c r="A175" s="73"/>
      <c r="B175" s="73"/>
      <c r="C175" s="73"/>
      <c r="D175" s="73"/>
      <c r="E175" s="73"/>
      <c r="F175" s="73"/>
      <c r="G175" s="73"/>
      <c r="H175" s="90"/>
      <c r="I175" s="90"/>
      <c r="J175" s="90"/>
      <c r="K175" s="90"/>
    </row>
    <row r="176" spans="1:11" ht="16.5" thickTop="1" thickBot="1" x14ac:dyDescent="0.3">
      <c r="A176" s="73"/>
      <c r="B176" s="73"/>
      <c r="C176" s="73"/>
      <c r="D176" s="73"/>
      <c r="E176" s="73"/>
      <c r="F176" s="73"/>
      <c r="G176" s="73"/>
      <c r="H176" s="90"/>
      <c r="I176" s="90"/>
      <c r="J176" s="90"/>
      <c r="K176" s="90"/>
    </row>
    <row r="177" spans="1:11" ht="16.5" thickTop="1" thickBot="1" x14ac:dyDescent="0.3">
      <c r="A177" s="73"/>
      <c r="B177" s="73"/>
      <c r="C177" s="73"/>
      <c r="D177" s="73"/>
      <c r="E177" s="73"/>
      <c r="F177" s="73"/>
      <c r="G177" s="73"/>
      <c r="H177" s="90"/>
      <c r="I177" s="90"/>
      <c r="J177" s="90"/>
      <c r="K177" s="90"/>
    </row>
    <row r="178" spans="1:11" ht="16.5" thickTop="1" thickBot="1" x14ac:dyDescent="0.3">
      <c r="A178" s="73"/>
      <c r="B178" s="73"/>
      <c r="C178" s="73"/>
      <c r="D178" s="73"/>
      <c r="E178" s="73"/>
      <c r="F178" s="73"/>
      <c r="G178" s="73"/>
      <c r="H178" s="90"/>
      <c r="I178" s="90"/>
      <c r="J178" s="90"/>
      <c r="K178" s="90"/>
    </row>
    <row r="179" spans="1:11" ht="16.5" thickTop="1" thickBot="1" x14ac:dyDescent="0.3">
      <c r="A179" s="73"/>
      <c r="B179" s="73"/>
      <c r="C179" s="73"/>
      <c r="D179" s="73"/>
      <c r="E179" s="73"/>
      <c r="F179" s="73"/>
      <c r="G179" s="73"/>
      <c r="H179" s="90"/>
      <c r="I179" s="90"/>
      <c r="J179" s="90"/>
      <c r="K179" s="90"/>
    </row>
    <row r="180" spans="1:11" ht="16.5" thickTop="1" thickBot="1" x14ac:dyDescent="0.3">
      <c r="A180" s="73"/>
      <c r="B180" s="73"/>
      <c r="C180" s="73"/>
      <c r="D180" s="73"/>
      <c r="E180" s="73"/>
      <c r="F180" s="73"/>
      <c r="G180" s="73"/>
      <c r="H180" s="90"/>
      <c r="I180" s="90"/>
      <c r="J180" s="90"/>
      <c r="K180" s="90"/>
    </row>
    <row r="181" spans="1:11" ht="16.5" thickTop="1" thickBot="1" x14ac:dyDescent="0.3">
      <c r="A181" s="73"/>
      <c r="B181" s="73"/>
      <c r="C181" s="73"/>
      <c r="D181" s="73"/>
      <c r="E181" s="73"/>
      <c r="F181" s="73"/>
      <c r="G181" s="73"/>
      <c r="H181" s="90"/>
      <c r="I181" s="90"/>
      <c r="J181" s="90"/>
      <c r="K181" s="90"/>
    </row>
    <row r="182" spans="1:11" ht="16.5" thickTop="1" thickBot="1" x14ac:dyDescent="0.3">
      <c r="A182" s="73"/>
      <c r="B182" s="73"/>
      <c r="C182" s="73"/>
      <c r="D182" s="73"/>
      <c r="E182" s="73"/>
      <c r="F182" s="73"/>
      <c r="G182" s="73"/>
      <c r="H182" s="90"/>
      <c r="I182" s="90"/>
      <c r="J182" s="90"/>
      <c r="K182" s="90"/>
    </row>
    <row r="183" spans="1:11" ht="16.5" thickTop="1" thickBot="1" x14ac:dyDescent="0.3">
      <c r="A183" s="73"/>
      <c r="B183" s="73"/>
      <c r="C183" s="73"/>
      <c r="D183" s="73"/>
      <c r="E183" s="73"/>
      <c r="F183" s="73"/>
      <c r="G183" s="73"/>
      <c r="H183" s="90"/>
      <c r="I183" s="90"/>
      <c r="J183" s="90"/>
      <c r="K183" s="90"/>
    </row>
    <row r="184" spans="1:11" ht="16.5" thickTop="1" thickBot="1" x14ac:dyDescent="0.3">
      <c r="A184" s="73"/>
      <c r="B184" s="73"/>
      <c r="C184" s="73"/>
      <c r="D184" s="73"/>
      <c r="E184" s="73"/>
      <c r="F184" s="73"/>
      <c r="G184" s="73"/>
      <c r="H184" s="90"/>
      <c r="I184" s="90"/>
      <c r="J184" s="90"/>
      <c r="K184" s="90"/>
    </row>
    <row r="185" spans="1:11" ht="16.5" thickTop="1" thickBot="1" x14ac:dyDescent="0.3">
      <c r="A185" s="73"/>
      <c r="B185" s="73"/>
      <c r="C185" s="73"/>
      <c r="D185" s="73"/>
      <c r="E185" s="73"/>
      <c r="F185" s="73"/>
      <c r="G185" s="73"/>
      <c r="H185" s="90"/>
      <c r="I185" s="90"/>
      <c r="J185" s="90"/>
      <c r="K185" s="90"/>
    </row>
    <row r="186" spans="1:11" ht="16.5" thickTop="1" thickBot="1" x14ac:dyDescent="0.3">
      <c r="A186" s="73"/>
      <c r="B186" s="73"/>
      <c r="C186" s="73"/>
      <c r="D186" s="73"/>
      <c r="E186" s="73"/>
      <c r="F186" s="73"/>
      <c r="G186" s="73"/>
      <c r="H186" s="90"/>
      <c r="I186" s="90"/>
      <c r="J186" s="90"/>
      <c r="K186" s="90"/>
    </row>
    <row r="187" spans="1:11" ht="16.5" thickTop="1" thickBot="1" x14ac:dyDescent="0.3">
      <c r="A187" s="73"/>
      <c r="B187" s="73"/>
      <c r="C187" s="73"/>
      <c r="D187" s="73"/>
      <c r="E187" s="73"/>
      <c r="F187" s="73"/>
      <c r="G187" s="73"/>
      <c r="H187" s="90"/>
      <c r="I187" s="90"/>
      <c r="J187" s="90"/>
      <c r="K187" s="90"/>
    </row>
    <row r="188" spans="1:11" ht="16.5" thickTop="1" thickBot="1" x14ac:dyDescent="0.3">
      <c r="A188" s="73"/>
      <c r="B188" s="73"/>
      <c r="C188" s="73"/>
      <c r="D188" s="73"/>
      <c r="E188" s="73"/>
      <c r="F188" s="73"/>
      <c r="G188" s="73"/>
      <c r="H188" s="90"/>
      <c r="I188" s="90"/>
      <c r="J188" s="90"/>
      <c r="K188" s="90"/>
    </row>
    <row r="189" spans="1:11" ht="16.5" thickTop="1" thickBot="1" x14ac:dyDescent="0.3">
      <c r="A189" s="73"/>
      <c r="B189" s="73"/>
      <c r="C189" s="73"/>
      <c r="D189" s="73"/>
      <c r="E189" s="73"/>
      <c r="F189" s="73"/>
      <c r="G189" s="73"/>
      <c r="H189" s="90"/>
      <c r="I189" s="90"/>
      <c r="J189" s="90"/>
      <c r="K189" s="90"/>
    </row>
    <row r="190" spans="1:11" ht="16.5" thickTop="1" thickBot="1" x14ac:dyDescent="0.3">
      <c r="A190" s="73"/>
      <c r="B190" s="73"/>
      <c r="C190" s="73"/>
      <c r="D190" s="73"/>
      <c r="E190" s="73"/>
      <c r="F190" s="73"/>
      <c r="G190" s="73"/>
      <c r="H190" s="90"/>
      <c r="I190" s="90"/>
      <c r="J190" s="90"/>
      <c r="K190" s="90"/>
    </row>
    <row r="191" spans="1:11" ht="16.5" thickTop="1" thickBot="1" x14ac:dyDescent="0.3">
      <c r="A191" s="73"/>
      <c r="B191" s="73"/>
      <c r="C191" s="73"/>
      <c r="D191" s="73"/>
      <c r="E191" s="73"/>
      <c r="F191" s="73"/>
      <c r="G191" s="73"/>
      <c r="H191" s="90"/>
      <c r="I191" s="90"/>
      <c r="J191" s="90"/>
      <c r="K191" s="90"/>
    </row>
    <row r="192" spans="1:11" ht="16.5" thickTop="1" thickBot="1" x14ac:dyDescent="0.3">
      <c r="A192" s="73"/>
      <c r="B192" s="73"/>
      <c r="C192" s="73"/>
      <c r="D192" s="73"/>
      <c r="E192" s="73"/>
      <c r="F192" s="73"/>
      <c r="G192" s="73"/>
      <c r="H192" s="90"/>
      <c r="I192" s="90"/>
      <c r="J192" s="90"/>
      <c r="K192" s="90"/>
    </row>
    <row r="193" spans="1:11" ht="16.5" thickTop="1" thickBot="1" x14ac:dyDescent="0.3">
      <c r="A193" s="73"/>
      <c r="B193" s="73"/>
      <c r="C193" s="73"/>
      <c r="D193" s="73"/>
      <c r="E193" s="73"/>
      <c r="F193" s="73"/>
      <c r="G193" s="73"/>
      <c r="H193" s="90"/>
      <c r="I193" s="90"/>
      <c r="J193" s="90"/>
      <c r="K193" s="90"/>
    </row>
    <row r="194" spans="1:11" ht="16.5" thickTop="1" thickBot="1" x14ac:dyDescent="0.3">
      <c r="A194" s="73"/>
      <c r="B194" s="73"/>
      <c r="C194" s="73"/>
      <c r="D194" s="73"/>
      <c r="E194" s="73"/>
      <c r="F194" s="73"/>
      <c r="G194" s="73"/>
      <c r="H194" s="90"/>
      <c r="I194" s="90"/>
      <c r="J194" s="90"/>
      <c r="K194" s="90"/>
    </row>
    <row r="195" spans="1:11" ht="16.5" thickTop="1" thickBot="1" x14ac:dyDescent="0.3">
      <c r="A195" s="73"/>
      <c r="B195" s="73"/>
      <c r="C195" s="73"/>
      <c r="D195" s="73"/>
      <c r="E195" s="73"/>
      <c r="F195" s="73"/>
      <c r="G195" s="73"/>
      <c r="H195" s="90"/>
      <c r="I195" s="90"/>
      <c r="J195" s="90"/>
      <c r="K195" s="90"/>
    </row>
    <row r="196" spans="1:11" ht="16.5" thickTop="1" thickBot="1" x14ac:dyDescent="0.3">
      <c r="A196" s="73"/>
      <c r="B196" s="73"/>
      <c r="C196" s="73"/>
      <c r="D196" s="73"/>
      <c r="E196" s="73"/>
      <c r="F196" s="73"/>
      <c r="G196" s="73"/>
      <c r="H196" s="90"/>
      <c r="I196" s="90"/>
      <c r="J196" s="90"/>
      <c r="K196" s="90"/>
    </row>
    <row r="197" spans="1:11" ht="16.5" thickTop="1" thickBot="1" x14ac:dyDescent="0.3">
      <c r="A197" s="73"/>
      <c r="B197" s="73"/>
      <c r="C197" s="73"/>
      <c r="D197" s="73"/>
      <c r="E197" s="73"/>
      <c r="F197" s="73"/>
      <c r="G197" s="73"/>
      <c r="H197" s="90"/>
      <c r="I197" s="90"/>
      <c r="J197" s="90"/>
      <c r="K197" s="90"/>
    </row>
    <row r="198" spans="1:11" ht="16.5" thickTop="1" thickBot="1" x14ac:dyDescent="0.3">
      <c r="A198" s="73"/>
      <c r="B198" s="73"/>
      <c r="C198" s="73"/>
      <c r="D198" s="73"/>
      <c r="E198" s="73"/>
      <c r="F198" s="73"/>
      <c r="G198" s="73"/>
      <c r="H198" s="90"/>
      <c r="I198" s="90"/>
      <c r="J198" s="90"/>
      <c r="K198" s="90"/>
    </row>
    <row r="199" spans="1:11" ht="15.75" thickTop="1" x14ac:dyDescent="0.25"/>
  </sheetData>
  <mergeCells count="2">
    <mergeCell ref="A5:K5"/>
    <mergeCell ref="A4:K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18"/>
  <sheetViews>
    <sheetView workbookViewId="0">
      <pane ySplit="6" topLeftCell="A88" activePane="bottomLeft" state="frozen"/>
      <selection pane="bottomLeft" activeCell="A4" sqref="A4:K4"/>
    </sheetView>
  </sheetViews>
  <sheetFormatPr baseColWidth="10" defaultRowHeight="15" x14ac:dyDescent="0.25"/>
  <cols>
    <col min="1" max="1" width="17.85546875" style="4" customWidth="1"/>
    <col min="2" max="2" width="44" style="4" customWidth="1"/>
    <col min="3" max="5" width="5.7109375" style="7" customWidth="1"/>
    <col min="6" max="6" width="26.140625" style="4" customWidth="1"/>
    <col min="7" max="7" width="27.85546875" style="4" customWidth="1"/>
    <col min="8" max="11" width="14.85546875" style="4" customWidth="1"/>
  </cols>
  <sheetData>
    <row r="2" spans="1:11" ht="26.45" customHeight="1" x14ac:dyDescent="0.25"/>
    <row r="3" spans="1:11" ht="16.899999999999999" customHeight="1" x14ac:dyDescent="0.25"/>
    <row r="4" spans="1:11" ht="9" customHeight="1" thickBot="1" x14ac:dyDescent="0.3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ht="17.25" thickTop="1" thickBot="1" x14ac:dyDescent="0.3">
      <c r="A5" s="112" t="s">
        <v>365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48.75" thickTop="1" thickBot="1" x14ac:dyDescent="0.3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14" t="s">
        <v>10</v>
      </c>
    </row>
    <row r="7" spans="1:11" ht="46.5" thickTop="1" thickBot="1" x14ac:dyDescent="0.3">
      <c r="A7" s="87" t="s">
        <v>14</v>
      </c>
      <c r="B7" s="74" t="s">
        <v>59</v>
      </c>
      <c r="C7" s="74">
        <v>30</v>
      </c>
      <c r="D7" s="74">
        <v>92</v>
      </c>
      <c r="E7" s="74">
        <v>522</v>
      </c>
      <c r="F7" s="74" t="s">
        <v>19</v>
      </c>
      <c r="G7" s="74" t="s">
        <v>165</v>
      </c>
      <c r="H7" s="89">
        <v>66500000</v>
      </c>
      <c r="I7" s="88">
        <v>66490115</v>
      </c>
      <c r="J7" s="88">
        <v>1</v>
      </c>
      <c r="K7" s="88">
        <v>1</v>
      </c>
    </row>
    <row r="8" spans="1:11" ht="46.5" thickTop="1" thickBot="1" x14ac:dyDescent="0.3">
      <c r="A8" s="87" t="s">
        <v>14</v>
      </c>
      <c r="B8" s="74" t="s">
        <v>59</v>
      </c>
      <c r="C8" s="74">
        <v>30</v>
      </c>
      <c r="D8" s="74">
        <v>92</v>
      </c>
      <c r="E8" s="74">
        <v>522</v>
      </c>
      <c r="F8" s="74" t="s">
        <v>19</v>
      </c>
      <c r="G8" s="74" t="s">
        <v>161</v>
      </c>
      <c r="H8" s="89">
        <v>145100778</v>
      </c>
      <c r="I8" s="88">
        <v>139294324</v>
      </c>
      <c r="J8" s="88">
        <v>3</v>
      </c>
      <c r="K8" s="88">
        <v>3</v>
      </c>
    </row>
    <row r="9" spans="1:11" ht="46.5" thickTop="1" thickBot="1" x14ac:dyDescent="0.3">
      <c r="A9" s="87" t="s">
        <v>14</v>
      </c>
      <c r="B9" s="74" t="s">
        <v>59</v>
      </c>
      <c r="C9" s="74">
        <v>30</v>
      </c>
      <c r="D9" s="74">
        <v>92</v>
      </c>
      <c r="E9" s="74">
        <v>522</v>
      </c>
      <c r="F9" s="74" t="s">
        <v>19</v>
      </c>
      <c r="G9" s="74" t="s">
        <v>163</v>
      </c>
      <c r="H9" s="89">
        <v>267500000</v>
      </c>
      <c r="I9" s="88">
        <v>80500000</v>
      </c>
      <c r="J9" s="88">
        <v>350</v>
      </c>
      <c r="K9" s="88">
        <v>100</v>
      </c>
    </row>
    <row r="10" spans="1:11" ht="46.5" thickTop="1" thickBot="1" x14ac:dyDescent="0.3">
      <c r="A10" s="87" t="s">
        <v>14</v>
      </c>
      <c r="B10" s="74" t="s">
        <v>59</v>
      </c>
      <c r="C10" s="74">
        <v>30</v>
      </c>
      <c r="D10" s="74">
        <v>92</v>
      </c>
      <c r="E10" s="74">
        <v>522</v>
      </c>
      <c r="F10" s="74" t="s">
        <v>19</v>
      </c>
      <c r="G10" s="74" t="s">
        <v>158</v>
      </c>
      <c r="H10" s="89">
        <v>650000000</v>
      </c>
      <c r="I10" s="88">
        <v>625522955</v>
      </c>
      <c r="J10" s="88">
        <v>5</v>
      </c>
      <c r="K10" s="88">
        <v>5</v>
      </c>
    </row>
    <row r="11" spans="1:11" ht="16.5" thickTop="1" thickBot="1" x14ac:dyDescent="0.3">
      <c r="A11" s="87"/>
      <c r="B11" s="74"/>
      <c r="C11" s="74"/>
      <c r="D11" s="74"/>
      <c r="E11" s="74"/>
      <c r="F11" s="74"/>
      <c r="G11" s="74"/>
      <c r="H11" s="94">
        <f t="shared" ref="H11:K11" si="0">SUM(H7:H10)</f>
        <v>1129100778</v>
      </c>
      <c r="I11" s="95">
        <f t="shared" si="0"/>
        <v>911807394</v>
      </c>
      <c r="J11" s="95">
        <f t="shared" si="0"/>
        <v>359</v>
      </c>
      <c r="K11" s="95">
        <f t="shared" si="0"/>
        <v>109</v>
      </c>
    </row>
    <row r="12" spans="1:11" ht="46.5" thickTop="1" thickBot="1" x14ac:dyDescent="0.3">
      <c r="A12" s="87" t="s">
        <v>14</v>
      </c>
      <c r="B12" s="74" t="s">
        <v>60</v>
      </c>
      <c r="C12" s="74">
        <v>30</v>
      </c>
      <c r="D12" s="74">
        <v>92</v>
      </c>
      <c r="E12" s="74">
        <v>522</v>
      </c>
      <c r="F12" s="74" t="s">
        <v>19</v>
      </c>
      <c r="G12" s="74" t="s">
        <v>161</v>
      </c>
      <c r="H12" s="89">
        <v>176000000</v>
      </c>
      <c r="I12" s="88">
        <v>176000000</v>
      </c>
      <c r="J12" s="88">
        <v>6</v>
      </c>
      <c r="K12" s="88">
        <v>6</v>
      </c>
    </row>
    <row r="13" spans="1:11" ht="46.5" thickTop="1" thickBot="1" x14ac:dyDescent="0.3">
      <c r="A13" s="87" t="s">
        <v>14</v>
      </c>
      <c r="B13" s="74" t="s">
        <v>60</v>
      </c>
      <c r="C13" s="74">
        <v>30</v>
      </c>
      <c r="D13" s="74">
        <v>92</v>
      </c>
      <c r="E13" s="74">
        <v>522</v>
      </c>
      <c r="F13" s="74" t="s">
        <v>19</v>
      </c>
      <c r="G13" s="74" t="s">
        <v>158</v>
      </c>
      <c r="H13" s="89">
        <v>328670864</v>
      </c>
      <c r="I13" s="88">
        <v>328670864</v>
      </c>
      <c r="J13" s="88">
        <v>2</v>
      </c>
      <c r="K13" s="88">
        <v>2</v>
      </c>
    </row>
    <row r="14" spans="1:11" ht="46.5" thickTop="1" thickBot="1" x14ac:dyDescent="0.3">
      <c r="A14" s="87" t="s">
        <v>14</v>
      </c>
      <c r="B14" s="74" t="s">
        <v>60</v>
      </c>
      <c r="C14" s="74">
        <v>30</v>
      </c>
      <c r="D14" s="74">
        <v>92</v>
      </c>
      <c r="E14" s="74">
        <v>522</v>
      </c>
      <c r="F14" s="74" t="s">
        <v>19</v>
      </c>
      <c r="G14" s="74" t="s">
        <v>206</v>
      </c>
      <c r="H14" s="89">
        <v>561064387</v>
      </c>
      <c r="I14" s="88">
        <v>432787273</v>
      </c>
      <c r="J14" s="88">
        <v>735</v>
      </c>
      <c r="K14" s="88">
        <v>565</v>
      </c>
    </row>
    <row r="15" spans="1:11" ht="16.5" thickTop="1" thickBot="1" x14ac:dyDescent="0.3">
      <c r="A15" s="87"/>
      <c r="B15" s="74"/>
      <c r="C15" s="74"/>
      <c r="D15" s="74"/>
      <c r="E15" s="74"/>
      <c r="F15" s="74"/>
      <c r="G15" s="74"/>
      <c r="H15" s="94">
        <f t="shared" ref="H15:K15" si="1">SUM(H12:H14)</f>
        <v>1065735251</v>
      </c>
      <c r="I15" s="95">
        <f t="shared" si="1"/>
        <v>937458137</v>
      </c>
      <c r="J15" s="95">
        <f t="shared" si="1"/>
        <v>743</v>
      </c>
      <c r="K15" s="95">
        <f t="shared" si="1"/>
        <v>573</v>
      </c>
    </row>
    <row r="16" spans="1:11" ht="46.5" thickTop="1" thickBot="1" x14ac:dyDescent="0.3">
      <c r="A16" s="87" t="s">
        <v>14</v>
      </c>
      <c r="B16" s="74" t="s">
        <v>61</v>
      </c>
      <c r="C16" s="74">
        <v>30</v>
      </c>
      <c r="D16" s="74">
        <v>92</v>
      </c>
      <c r="E16" s="74">
        <v>521</v>
      </c>
      <c r="F16" s="74" t="s">
        <v>132</v>
      </c>
      <c r="G16" s="74" t="s">
        <v>181</v>
      </c>
      <c r="H16" s="89">
        <v>333000000</v>
      </c>
      <c r="I16" s="88">
        <v>213000000</v>
      </c>
      <c r="J16" s="88">
        <v>4000</v>
      </c>
      <c r="K16" s="88">
        <v>2600</v>
      </c>
    </row>
    <row r="17" spans="1:11" ht="46.5" thickTop="1" thickBot="1" x14ac:dyDescent="0.3">
      <c r="A17" s="87" t="s">
        <v>14</v>
      </c>
      <c r="B17" s="74" t="s">
        <v>61</v>
      </c>
      <c r="C17" s="74">
        <v>30</v>
      </c>
      <c r="D17" s="74">
        <v>92</v>
      </c>
      <c r="E17" s="74">
        <v>522</v>
      </c>
      <c r="F17" s="74" t="s">
        <v>19</v>
      </c>
      <c r="G17" s="74" t="s">
        <v>170</v>
      </c>
      <c r="H17" s="89">
        <v>783581802</v>
      </c>
      <c r="I17" s="88">
        <v>763492609</v>
      </c>
      <c r="J17" s="88">
        <v>1</v>
      </c>
      <c r="K17" s="88">
        <v>1</v>
      </c>
    </row>
    <row r="18" spans="1:11" ht="31.5" thickTop="1" thickBot="1" x14ac:dyDescent="0.3">
      <c r="A18" s="87" t="s">
        <v>14</v>
      </c>
      <c r="B18" s="74" t="s">
        <v>61</v>
      </c>
      <c r="C18" s="74">
        <v>30</v>
      </c>
      <c r="D18" s="74">
        <v>92</v>
      </c>
      <c r="E18" s="74">
        <v>541</v>
      </c>
      <c r="F18" s="74" t="s">
        <v>136</v>
      </c>
      <c r="G18" s="74" t="s">
        <v>208</v>
      </c>
      <c r="H18" s="89">
        <v>127600000</v>
      </c>
      <c r="I18" s="88">
        <v>127600000</v>
      </c>
      <c r="J18" s="88">
        <v>30</v>
      </c>
      <c r="K18" s="88">
        <v>30</v>
      </c>
    </row>
    <row r="19" spans="1:11" ht="16.5" thickTop="1" thickBot="1" x14ac:dyDescent="0.3">
      <c r="A19" s="87"/>
      <c r="B19" s="74"/>
      <c r="C19" s="74"/>
      <c r="D19" s="74"/>
      <c r="E19" s="74"/>
      <c r="F19" s="74"/>
      <c r="G19" s="74"/>
      <c r="H19" s="94">
        <f t="shared" ref="H19:K19" si="2">SUM(H7:H18)</f>
        <v>5633853860</v>
      </c>
      <c r="I19" s="95">
        <f t="shared" si="2"/>
        <v>4802623671</v>
      </c>
      <c r="J19" s="95">
        <f t="shared" si="2"/>
        <v>6235</v>
      </c>
      <c r="K19" s="95">
        <f t="shared" si="2"/>
        <v>3995</v>
      </c>
    </row>
    <row r="20" spans="1:11" ht="31.5" thickTop="1" thickBot="1" x14ac:dyDescent="0.3">
      <c r="A20" s="87" t="s">
        <v>14</v>
      </c>
      <c r="B20" s="74" t="s">
        <v>62</v>
      </c>
      <c r="C20" s="74">
        <v>30</v>
      </c>
      <c r="D20" s="74">
        <v>92</v>
      </c>
      <c r="E20" s="74">
        <v>521</v>
      </c>
      <c r="F20" s="74" t="s">
        <v>132</v>
      </c>
      <c r="G20" s="74" t="s">
        <v>215</v>
      </c>
      <c r="H20" s="89">
        <v>179800000</v>
      </c>
      <c r="I20" s="88">
        <v>179800000</v>
      </c>
      <c r="J20" s="88">
        <v>11000</v>
      </c>
      <c r="K20" s="88">
        <v>11000</v>
      </c>
    </row>
    <row r="21" spans="1:11" ht="46.5" thickTop="1" thickBot="1" x14ac:dyDescent="0.3">
      <c r="A21" s="87" t="s">
        <v>14</v>
      </c>
      <c r="B21" s="74" t="s">
        <v>62</v>
      </c>
      <c r="C21" s="74">
        <v>30</v>
      </c>
      <c r="D21" s="74">
        <v>92</v>
      </c>
      <c r="E21" s="74">
        <v>522</v>
      </c>
      <c r="F21" s="74" t="s">
        <v>19</v>
      </c>
      <c r="G21" s="74" t="s">
        <v>161</v>
      </c>
      <c r="H21" s="89">
        <v>280000000</v>
      </c>
      <c r="I21" s="88">
        <v>263311708</v>
      </c>
      <c r="J21" s="88">
        <v>8</v>
      </c>
      <c r="K21" s="88">
        <v>8</v>
      </c>
    </row>
    <row r="22" spans="1:11" ht="46.5" thickTop="1" thickBot="1" x14ac:dyDescent="0.3">
      <c r="A22" s="87" t="s">
        <v>14</v>
      </c>
      <c r="B22" s="74" t="s">
        <v>62</v>
      </c>
      <c r="C22" s="74">
        <v>30</v>
      </c>
      <c r="D22" s="74">
        <v>92</v>
      </c>
      <c r="E22" s="74">
        <v>522</v>
      </c>
      <c r="F22" s="74" t="s">
        <v>19</v>
      </c>
      <c r="G22" s="74" t="s">
        <v>176</v>
      </c>
      <c r="H22" s="89">
        <v>55200000</v>
      </c>
      <c r="I22" s="88">
        <v>0</v>
      </c>
      <c r="J22" s="88">
        <v>1</v>
      </c>
      <c r="K22" s="88">
        <v>0</v>
      </c>
    </row>
    <row r="23" spans="1:11" ht="46.5" thickTop="1" thickBot="1" x14ac:dyDescent="0.3">
      <c r="A23" s="87" t="s">
        <v>14</v>
      </c>
      <c r="B23" s="74" t="s">
        <v>62</v>
      </c>
      <c r="C23" s="74">
        <v>30</v>
      </c>
      <c r="D23" s="74">
        <v>92</v>
      </c>
      <c r="E23" s="74">
        <v>522</v>
      </c>
      <c r="F23" s="74" t="s">
        <v>19</v>
      </c>
      <c r="G23" s="74" t="s">
        <v>158</v>
      </c>
      <c r="H23" s="89">
        <v>165000000</v>
      </c>
      <c r="I23" s="88">
        <v>157500000</v>
      </c>
      <c r="J23" s="88">
        <v>3</v>
      </c>
      <c r="K23" s="88">
        <v>3</v>
      </c>
    </row>
    <row r="24" spans="1:11" ht="16.5" thickTop="1" thickBot="1" x14ac:dyDescent="0.3">
      <c r="A24" s="87"/>
      <c r="B24" s="74"/>
      <c r="C24" s="74"/>
      <c r="D24" s="74"/>
      <c r="E24" s="74"/>
      <c r="F24" s="74"/>
      <c r="G24" s="74"/>
      <c r="H24" s="94">
        <f t="shared" ref="H24:K24" si="3">SUM(H20:H23)</f>
        <v>680000000</v>
      </c>
      <c r="I24" s="95">
        <f t="shared" si="3"/>
        <v>600611708</v>
      </c>
      <c r="J24" s="95">
        <f t="shared" si="3"/>
        <v>11012</v>
      </c>
      <c r="K24" s="95">
        <f t="shared" si="3"/>
        <v>11011</v>
      </c>
    </row>
    <row r="25" spans="1:11" ht="31.5" thickTop="1" thickBot="1" x14ac:dyDescent="0.3">
      <c r="A25" s="87" t="s">
        <v>14</v>
      </c>
      <c r="B25" s="74" t="s">
        <v>63</v>
      </c>
      <c r="C25" s="74">
        <v>30</v>
      </c>
      <c r="D25" s="74">
        <v>92</v>
      </c>
      <c r="E25" s="74">
        <v>521</v>
      </c>
      <c r="F25" s="74" t="s">
        <v>132</v>
      </c>
      <c r="G25" s="74" t="s">
        <v>194</v>
      </c>
      <c r="H25" s="89">
        <v>190000000</v>
      </c>
      <c r="I25" s="88">
        <v>183879000</v>
      </c>
      <c r="J25" s="88">
        <v>1800</v>
      </c>
      <c r="K25" s="88">
        <v>1800</v>
      </c>
    </row>
    <row r="26" spans="1:11" ht="46.5" thickTop="1" thickBot="1" x14ac:dyDescent="0.3">
      <c r="A26" s="87" t="s">
        <v>14</v>
      </c>
      <c r="B26" s="74" t="s">
        <v>63</v>
      </c>
      <c r="C26" s="74">
        <v>30</v>
      </c>
      <c r="D26" s="74">
        <v>92</v>
      </c>
      <c r="E26" s="74">
        <v>522</v>
      </c>
      <c r="F26" s="74" t="s">
        <v>19</v>
      </c>
      <c r="G26" s="74" t="s">
        <v>161</v>
      </c>
      <c r="H26" s="89">
        <v>301000000</v>
      </c>
      <c r="I26" s="88">
        <v>164090570</v>
      </c>
      <c r="J26" s="88">
        <v>2</v>
      </c>
      <c r="K26" s="88">
        <v>0</v>
      </c>
    </row>
    <row r="27" spans="1:11" ht="46.5" thickTop="1" thickBot="1" x14ac:dyDescent="0.3">
      <c r="A27" s="87" t="s">
        <v>14</v>
      </c>
      <c r="B27" s="74" t="s">
        <v>63</v>
      </c>
      <c r="C27" s="74">
        <v>30</v>
      </c>
      <c r="D27" s="74">
        <v>92</v>
      </c>
      <c r="E27" s="74">
        <v>522</v>
      </c>
      <c r="F27" s="74" t="s">
        <v>19</v>
      </c>
      <c r="G27" s="74" t="s">
        <v>162</v>
      </c>
      <c r="H27" s="89">
        <v>146000000</v>
      </c>
      <c r="I27" s="88">
        <v>125865850</v>
      </c>
      <c r="J27" s="88">
        <v>1</v>
      </c>
      <c r="K27" s="88">
        <v>1</v>
      </c>
    </row>
    <row r="28" spans="1:11" ht="46.5" thickTop="1" thickBot="1" x14ac:dyDescent="0.3">
      <c r="A28" s="87" t="s">
        <v>14</v>
      </c>
      <c r="B28" s="74" t="s">
        <v>63</v>
      </c>
      <c r="C28" s="74">
        <v>30</v>
      </c>
      <c r="D28" s="74">
        <v>92</v>
      </c>
      <c r="E28" s="74">
        <v>522</v>
      </c>
      <c r="F28" s="74" t="s">
        <v>19</v>
      </c>
      <c r="G28" s="74" t="s">
        <v>158</v>
      </c>
      <c r="H28" s="89">
        <v>459063660</v>
      </c>
      <c r="I28" s="88">
        <v>404404903</v>
      </c>
      <c r="J28" s="88">
        <v>3</v>
      </c>
      <c r="K28" s="88">
        <v>3</v>
      </c>
    </row>
    <row r="29" spans="1:11" ht="16.5" thickTop="1" thickBot="1" x14ac:dyDescent="0.3">
      <c r="A29" s="87"/>
      <c r="B29" s="74"/>
      <c r="C29" s="74"/>
      <c r="D29" s="74"/>
      <c r="E29" s="74"/>
      <c r="F29" s="74"/>
      <c r="G29" s="74"/>
      <c r="H29" s="94">
        <f t="shared" ref="H29:K29" si="4">SUM(H25:H28)</f>
        <v>1096063660</v>
      </c>
      <c r="I29" s="95">
        <f t="shared" si="4"/>
        <v>878240323</v>
      </c>
      <c r="J29" s="95">
        <f t="shared" si="4"/>
        <v>1806</v>
      </c>
      <c r="K29" s="95">
        <f t="shared" si="4"/>
        <v>1804</v>
      </c>
    </row>
    <row r="30" spans="1:11" ht="31.5" thickTop="1" thickBot="1" x14ac:dyDescent="0.3">
      <c r="A30" s="87" t="s">
        <v>14</v>
      </c>
      <c r="B30" s="74" t="s">
        <v>64</v>
      </c>
      <c r="C30" s="74">
        <v>30</v>
      </c>
      <c r="D30" s="74">
        <v>92</v>
      </c>
      <c r="E30" s="74">
        <v>521</v>
      </c>
      <c r="F30" s="74" t="s">
        <v>132</v>
      </c>
      <c r="G30" s="74" t="s">
        <v>194</v>
      </c>
      <c r="H30" s="89">
        <v>393000000</v>
      </c>
      <c r="I30" s="88">
        <v>280000000</v>
      </c>
      <c r="J30" s="88">
        <v>3700</v>
      </c>
      <c r="K30" s="88">
        <v>3198</v>
      </c>
    </row>
    <row r="31" spans="1:11" ht="46.5" thickTop="1" thickBot="1" x14ac:dyDescent="0.3">
      <c r="A31" s="87" t="s">
        <v>14</v>
      </c>
      <c r="B31" s="74" t="s">
        <v>64</v>
      </c>
      <c r="C31" s="74">
        <v>30</v>
      </c>
      <c r="D31" s="74">
        <v>92</v>
      </c>
      <c r="E31" s="74">
        <v>522</v>
      </c>
      <c r="F31" s="74" t="s">
        <v>19</v>
      </c>
      <c r="G31" s="74" t="s">
        <v>165</v>
      </c>
      <c r="H31" s="89">
        <v>612286104</v>
      </c>
      <c r="I31" s="88">
        <v>458000000</v>
      </c>
      <c r="J31" s="88">
        <v>5</v>
      </c>
      <c r="K31" s="88">
        <v>4</v>
      </c>
    </row>
    <row r="32" spans="1:11" ht="46.5" thickTop="1" thickBot="1" x14ac:dyDescent="0.3">
      <c r="A32" s="87" t="s">
        <v>14</v>
      </c>
      <c r="B32" s="74" t="s">
        <v>64</v>
      </c>
      <c r="C32" s="74">
        <v>30</v>
      </c>
      <c r="D32" s="74">
        <v>92</v>
      </c>
      <c r="E32" s="74">
        <v>522</v>
      </c>
      <c r="F32" s="74" t="s">
        <v>19</v>
      </c>
      <c r="G32" s="74" t="s">
        <v>158</v>
      </c>
      <c r="H32" s="89">
        <v>2045000000</v>
      </c>
      <c r="I32" s="88">
        <v>250000000</v>
      </c>
      <c r="J32" s="88">
        <v>5</v>
      </c>
      <c r="K32" s="88">
        <v>1</v>
      </c>
    </row>
    <row r="33" spans="1:11" ht="31.5" thickTop="1" thickBot="1" x14ac:dyDescent="0.3">
      <c r="A33" s="87" t="s">
        <v>14</v>
      </c>
      <c r="B33" s="74" t="s">
        <v>64</v>
      </c>
      <c r="C33" s="74">
        <v>30</v>
      </c>
      <c r="D33" s="74">
        <v>92</v>
      </c>
      <c r="E33" s="74">
        <v>541</v>
      </c>
      <c r="F33" s="74" t="s">
        <v>136</v>
      </c>
      <c r="G33" s="74" t="s">
        <v>208</v>
      </c>
      <c r="H33" s="89">
        <v>50000000</v>
      </c>
      <c r="I33" s="88">
        <v>42000000</v>
      </c>
      <c r="J33" s="88">
        <v>6</v>
      </c>
      <c r="K33" s="88">
        <v>5</v>
      </c>
    </row>
    <row r="34" spans="1:11" ht="31.5" thickTop="1" thickBot="1" x14ac:dyDescent="0.3">
      <c r="A34" s="87" t="s">
        <v>14</v>
      </c>
      <c r="B34" s="74" t="s">
        <v>64</v>
      </c>
      <c r="C34" s="74">
        <v>30</v>
      </c>
      <c r="D34" s="74">
        <v>92</v>
      </c>
      <c r="E34" s="74">
        <v>541</v>
      </c>
      <c r="F34" s="74" t="s">
        <v>136</v>
      </c>
      <c r="G34" s="74" t="s">
        <v>185</v>
      </c>
      <c r="H34" s="89">
        <v>0</v>
      </c>
      <c r="I34" s="88">
        <v>0</v>
      </c>
      <c r="J34" s="88">
        <v>0</v>
      </c>
      <c r="K34" s="88">
        <v>0</v>
      </c>
    </row>
    <row r="35" spans="1:11" ht="61.5" thickTop="1" thickBot="1" x14ac:dyDescent="0.3">
      <c r="A35" s="87" t="s">
        <v>14</v>
      </c>
      <c r="B35" s="74" t="s">
        <v>64</v>
      </c>
      <c r="C35" s="74">
        <v>30</v>
      </c>
      <c r="D35" s="74">
        <v>92</v>
      </c>
      <c r="E35" s="74">
        <v>543</v>
      </c>
      <c r="F35" s="74" t="s">
        <v>134</v>
      </c>
      <c r="G35" s="74" t="s">
        <v>209</v>
      </c>
      <c r="H35" s="89">
        <v>150000000</v>
      </c>
      <c r="I35" s="88">
        <v>75680000</v>
      </c>
      <c r="J35" s="88">
        <v>12</v>
      </c>
      <c r="K35" s="88">
        <v>6</v>
      </c>
    </row>
    <row r="36" spans="1:11" ht="16.5" thickTop="1" thickBot="1" x14ac:dyDescent="0.3">
      <c r="A36" s="87"/>
      <c r="B36" s="74"/>
      <c r="C36" s="74"/>
      <c r="D36" s="74"/>
      <c r="E36" s="74"/>
      <c r="F36" s="74"/>
      <c r="G36" s="74"/>
      <c r="H36" s="94">
        <f t="shared" ref="H36:K36" si="5">SUM(H30:H35)</f>
        <v>3250286104</v>
      </c>
      <c r="I36" s="95">
        <f t="shared" si="5"/>
        <v>1105680000</v>
      </c>
      <c r="J36" s="95">
        <f t="shared" si="5"/>
        <v>3728</v>
      </c>
      <c r="K36" s="95">
        <f t="shared" si="5"/>
        <v>3214</v>
      </c>
    </row>
    <row r="37" spans="1:11" ht="31.5" thickTop="1" thickBot="1" x14ac:dyDescent="0.3">
      <c r="A37" s="87" t="s">
        <v>14</v>
      </c>
      <c r="B37" s="74" t="s">
        <v>65</v>
      </c>
      <c r="C37" s="74">
        <v>30</v>
      </c>
      <c r="D37" s="74">
        <v>92</v>
      </c>
      <c r="E37" s="74">
        <v>521</v>
      </c>
      <c r="F37" s="74" t="s">
        <v>132</v>
      </c>
      <c r="G37" s="74" t="s">
        <v>225</v>
      </c>
      <c r="H37" s="89">
        <v>280000000</v>
      </c>
      <c r="I37" s="88">
        <v>280000000</v>
      </c>
      <c r="J37" s="88">
        <v>240</v>
      </c>
      <c r="K37" s="88">
        <v>240</v>
      </c>
    </row>
    <row r="38" spans="1:11" ht="46.5" thickTop="1" thickBot="1" x14ac:dyDescent="0.3">
      <c r="A38" s="87" t="s">
        <v>14</v>
      </c>
      <c r="B38" s="74" t="s">
        <v>65</v>
      </c>
      <c r="C38" s="74">
        <v>30</v>
      </c>
      <c r="D38" s="74">
        <v>92</v>
      </c>
      <c r="E38" s="74">
        <v>522</v>
      </c>
      <c r="F38" s="74" t="s">
        <v>19</v>
      </c>
      <c r="G38" s="74" t="s">
        <v>165</v>
      </c>
      <c r="H38" s="89">
        <v>375000000</v>
      </c>
      <c r="I38" s="88">
        <v>222825300</v>
      </c>
      <c r="J38" s="88">
        <v>3</v>
      </c>
      <c r="K38" s="88">
        <v>2</v>
      </c>
    </row>
    <row r="39" spans="1:11" ht="46.5" thickTop="1" thickBot="1" x14ac:dyDescent="0.3">
      <c r="A39" s="87" t="s">
        <v>14</v>
      </c>
      <c r="B39" s="74" t="s">
        <v>65</v>
      </c>
      <c r="C39" s="74">
        <v>30</v>
      </c>
      <c r="D39" s="74">
        <v>92</v>
      </c>
      <c r="E39" s="74">
        <v>522</v>
      </c>
      <c r="F39" s="74" t="s">
        <v>19</v>
      </c>
      <c r="G39" s="74" t="s">
        <v>163</v>
      </c>
      <c r="H39" s="89">
        <v>80036592</v>
      </c>
      <c r="I39" s="88">
        <v>0</v>
      </c>
      <c r="J39" s="88">
        <v>350</v>
      </c>
      <c r="K39" s="88">
        <v>0</v>
      </c>
    </row>
    <row r="40" spans="1:11" ht="46.5" thickTop="1" thickBot="1" x14ac:dyDescent="0.3">
      <c r="A40" s="87" t="s">
        <v>14</v>
      </c>
      <c r="B40" s="74" t="s">
        <v>65</v>
      </c>
      <c r="C40" s="74">
        <v>30</v>
      </c>
      <c r="D40" s="74">
        <v>92</v>
      </c>
      <c r="E40" s="74">
        <v>522</v>
      </c>
      <c r="F40" s="74" t="s">
        <v>19</v>
      </c>
      <c r="G40" s="74" t="s">
        <v>158</v>
      </c>
      <c r="H40" s="89">
        <v>230000000</v>
      </c>
      <c r="I40" s="88">
        <v>114000000</v>
      </c>
      <c r="J40" s="88">
        <v>2</v>
      </c>
      <c r="K40" s="88">
        <v>1</v>
      </c>
    </row>
    <row r="41" spans="1:11" ht="16.5" thickTop="1" thickBot="1" x14ac:dyDescent="0.3">
      <c r="A41" s="87"/>
      <c r="B41" s="74"/>
      <c r="C41" s="74"/>
      <c r="D41" s="74"/>
      <c r="E41" s="74"/>
      <c r="F41" s="74"/>
      <c r="G41" s="74"/>
      <c r="H41" s="94">
        <f t="shared" ref="H41:K41" si="6">SUM(H37:H40)</f>
        <v>965036592</v>
      </c>
      <c r="I41" s="95">
        <f t="shared" si="6"/>
        <v>616825300</v>
      </c>
      <c r="J41" s="95">
        <f t="shared" si="6"/>
        <v>595</v>
      </c>
      <c r="K41" s="95">
        <f t="shared" si="6"/>
        <v>243</v>
      </c>
    </row>
    <row r="42" spans="1:11" ht="46.5" thickTop="1" thickBot="1" x14ac:dyDescent="0.3">
      <c r="A42" s="87" t="s">
        <v>14</v>
      </c>
      <c r="B42" s="74" t="s">
        <v>66</v>
      </c>
      <c r="C42" s="74">
        <v>30</v>
      </c>
      <c r="D42" s="74">
        <v>92</v>
      </c>
      <c r="E42" s="74">
        <v>522</v>
      </c>
      <c r="F42" s="74" t="s">
        <v>19</v>
      </c>
      <c r="G42" s="74" t="s">
        <v>161</v>
      </c>
      <c r="H42" s="89">
        <v>242441000</v>
      </c>
      <c r="I42" s="88">
        <v>242441000</v>
      </c>
      <c r="J42" s="88">
        <v>11</v>
      </c>
      <c r="K42" s="88">
        <v>11</v>
      </c>
    </row>
    <row r="43" spans="1:11" ht="46.5" thickTop="1" thickBot="1" x14ac:dyDescent="0.3">
      <c r="A43" s="87" t="s">
        <v>14</v>
      </c>
      <c r="B43" s="74" t="s">
        <v>66</v>
      </c>
      <c r="C43" s="74">
        <v>30</v>
      </c>
      <c r="D43" s="74">
        <v>92</v>
      </c>
      <c r="E43" s="74">
        <v>522</v>
      </c>
      <c r="F43" s="74" t="s">
        <v>19</v>
      </c>
      <c r="G43" s="74" t="s">
        <v>163</v>
      </c>
      <c r="H43" s="89">
        <v>77667578</v>
      </c>
      <c r="I43" s="88">
        <v>0</v>
      </c>
      <c r="J43" s="88">
        <v>1000</v>
      </c>
      <c r="K43" s="88">
        <v>0</v>
      </c>
    </row>
    <row r="44" spans="1:11" ht="46.5" thickTop="1" thickBot="1" x14ac:dyDescent="0.3">
      <c r="A44" s="87" t="s">
        <v>14</v>
      </c>
      <c r="B44" s="74" t="s">
        <v>66</v>
      </c>
      <c r="C44" s="74">
        <v>30</v>
      </c>
      <c r="D44" s="74">
        <v>92</v>
      </c>
      <c r="E44" s="74">
        <v>522</v>
      </c>
      <c r="F44" s="74" t="s">
        <v>19</v>
      </c>
      <c r="G44" s="74" t="s">
        <v>158</v>
      </c>
      <c r="H44" s="89">
        <v>758400000</v>
      </c>
      <c r="I44" s="88">
        <v>663611324</v>
      </c>
      <c r="J44" s="88">
        <v>6</v>
      </c>
      <c r="K44" s="88">
        <v>6</v>
      </c>
    </row>
    <row r="45" spans="1:11" ht="46.5" thickTop="1" thickBot="1" x14ac:dyDescent="0.3">
      <c r="A45" s="87" t="s">
        <v>14</v>
      </c>
      <c r="B45" s="74" t="s">
        <v>66</v>
      </c>
      <c r="C45" s="74">
        <v>30</v>
      </c>
      <c r="D45" s="74">
        <v>92</v>
      </c>
      <c r="E45" s="74">
        <v>522</v>
      </c>
      <c r="F45" s="74" t="s">
        <v>19</v>
      </c>
      <c r="G45" s="74" t="s">
        <v>177</v>
      </c>
      <c r="H45" s="89">
        <v>55230000</v>
      </c>
      <c r="I45" s="88">
        <v>55230000</v>
      </c>
      <c r="J45" s="88">
        <v>1</v>
      </c>
      <c r="K45" s="88">
        <v>1</v>
      </c>
    </row>
    <row r="46" spans="1:11" ht="16.5" thickTop="1" thickBot="1" x14ac:dyDescent="0.3">
      <c r="A46" s="87"/>
      <c r="B46" s="74"/>
      <c r="C46" s="74"/>
      <c r="D46" s="74"/>
      <c r="E46" s="74"/>
      <c r="F46" s="74"/>
      <c r="G46" s="74"/>
      <c r="H46" s="94">
        <f t="shared" ref="H46:K46" si="7">SUM(H42:H45)</f>
        <v>1133738578</v>
      </c>
      <c r="I46" s="95">
        <f t="shared" si="7"/>
        <v>961282324</v>
      </c>
      <c r="J46" s="95">
        <f t="shared" si="7"/>
        <v>1018</v>
      </c>
      <c r="K46" s="95">
        <f t="shared" si="7"/>
        <v>18</v>
      </c>
    </row>
    <row r="47" spans="1:11" ht="46.5" thickTop="1" thickBot="1" x14ac:dyDescent="0.3">
      <c r="A47" s="87" t="s">
        <v>14</v>
      </c>
      <c r="B47" s="87" t="s">
        <v>67</v>
      </c>
      <c r="C47" s="87">
        <v>30</v>
      </c>
      <c r="D47" s="87">
        <v>92</v>
      </c>
      <c r="E47" s="87">
        <v>522</v>
      </c>
      <c r="F47" s="87" t="s">
        <v>19</v>
      </c>
      <c r="G47" s="87" t="s">
        <v>161</v>
      </c>
      <c r="H47" s="88">
        <v>231000000</v>
      </c>
      <c r="I47" s="88">
        <v>231000000</v>
      </c>
      <c r="J47" s="88">
        <v>3</v>
      </c>
      <c r="K47" s="88">
        <v>3</v>
      </c>
    </row>
    <row r="48" spans="1:11" ht="46.5" thickTop="1" thickBot="1" x14ac:dyDescent="0.3">
      <c r="A48" s="87" t="s">
        <v>14</v>
      </c>
      <c r="B48" s="87" t="s">
        <v>67</v>
      </c>
      <c r="C48" s="87">
        <v>30</v>
      </c>
      <c r="D48" s="87">
        <v>92</v>
      </c>
      <c r="E48" s="87">
        <v>522</v>
      </c>
      <c r="F48" s="87" t="s">
        <v>19</v>
      </c>
      <c r="G48" s="87" t="s">
        <v>158</v>
      </c>
      <c r="H48" s="88">
        <v>588757436</v>
      </c>
      <c r="I48" s="88">
        <v>403100030</v>
      </c>
      <c r="J48" s="88">
        <v>4</v>
      </c>
      <c r="K48" s="88">
        <v>3</v>
      </c>
    </row>
    <row r="49" spans="1:11" ht="91.5" thickTop="1" thickBot="1" x14ac:dyDescent="0.3">
      <c r="A49" s="87" t="s">
        <v>14</v>
      </c>
      <c r="B49" s="87" t="s">
        <v>67</v>
      </c>
      <c r="C49" s="87">
        <v>30</v>
      </c>
      <c r="D49" s="87">
        <v>92</v>
      </c>
      <c r="E49" s="87">
        <v>980</v>
      </c>
      <c r="F49" s="87" t="s">
        <v>135</v>
      </c>
      <c r="G49" s="87" t="s">
        <v>159</v>
      </c>
      <c r="H49" s="88">
        <v>12000049</v>
      </c>
      <c r="I49" s="88">
        <v>12000049</v>
      </c>
      <c r="J49" s="88">
        <v>100</v>
      </c>
      <c r="K49" s="88">
        <v>100</v>
      </c>
    </row>
    <row r="50" spans="1:11" ht="16.5" thickTop="1" thickBot="1" x14ac:dyDescent="0.3">
      <c r="A50" s="87"/>
      <c r="B50" s="87"/>
      <c r="C50" s="87"/>
      <c r="D50" s="87"/>
      <c r="E50" s="87"/>
      <c r="F50" s="87"/>
      <c r="G50" s="87"/>
      <c r="H50" s="95">
        <f t="shared" ref="H50:K50" si="8">SUM(H47:H49)</f>
        <v>831757485</v>
      </c>
      <c r="I50" s="95">
        <f t="shared" si="8"/>
        <v>646100079</v>
      </c>
      <c r="J50" s="95">
        <f t="shared" si="8"/>
        <v>107</v>
      </c>
      <c r="K50" s="95">
        <f t="shared" si="8"/>
        <v>106</v>
      </c>
    </row>
    <row r="51" spans="1:11" ht="31.5" thickTop="1" thickBot="1" x14ac:dyDescent="0.3">
      <c r="A51" s="87" t="s">
        <v>14</v>
      </c>
      <c r="B51" s="87" t="s">
        <v>68</v>
      </c>
      <c r="C51" s="87">
        <v>30</v>
      </c>
      <c r="D51" s="87">
        <v>92</v>
      </c>
      <c r="E51" s="87">
        <v>521</v>
      </c>
      <c r="F51" s="87" t="s">
        <v>132</v>
      </c>
      <c r="G51" s="87" t="s">
        <v>194</v>
      </c>
      <c r="H51" s="88">
        <v>200000000</v>
      </c>
      <c r="I51" s="88">
        <v>197400000</v>
      </c>
      <c r="J51" s="88">
        <v>2229</v>
      </c>
      <c r="K51" s="88">
        <v>2200</v>
      </c>
    </row>
    <row r="52" spans="1:11" ht="46.5" thickTop="1" thickBot="1" x14ac:dyDescent="0.3">
      <c r="A52" s="87" t="s">
        <v>14</v>
      </c>
      <c r="B52" s="87" t="s">
        <v>68</v>
      </c>
      <c r="C52" s="87">
        <v>30</v>
      </c>
      <c r="D52" s="87">
        <v>92</v>
      </c>
      <c r="E52" s="87">
        <v>522</v>
      </c>
      <c r="F52" s="87" t="s">
        <v>19</v>
      </c>
      <c r="G52" s="87" t="s">
        <v>165</v>
      </c>
      <c r="H52" s="88">
        <v>932064417</v>
      </c>
      <c r="I52" s="88">
        <v>707006000</v>
      </c>
      <c r="J52" s="88">
        <v>4</v>
      </c>
      <c r="K52" s="88">
        <v>3</v>
      </c>
    </row>
    <row r="53" spans="1:11" ht="16.5" thickTop="1" thickBot="1" x14ac:dyDescent="0.3">
      <c r="A53" s="87"/>
      <c r="B53" s="87"/>
      <c r="C53" s="87"/>
      <c r="D53" s="87"/>
      <c r="E53" s="87"/>
      <c r="F53" s="87"/>
      <c r="G53" s="87"/>
      <c r="H53" s="95">
        <f t="shared" ref="H53:K53" si="9">SUM(H51:H52)</f>
        <v>1132064417</v>
      </c>
      <c r="I53" s="95">
        <f t="shared" si="9"/>
        <v>904406000</v>
      </c>
      <c r="J53" s="95">
        <f t="shared" si="9"/>
        <v>2233</v>
      </c>
      <c r="K53" s="95">
        <f t="shared" si="9"/>
        <v>2203</v>
      </c>
    </row>
    <row r="54" spans="1:11" ht="46.5" thickTop="1" thickBot="1" x14ac:dyDescent="0.3">
      <c r="A54" s="87" t="s">
        <v>14</v>
      </c>
      <c r="B54" s="87" t="s">
        <v>69</v>
      </c>
      <c r="C54" s="87">
        <v>30</v>
      </c>
      <c r="D54" s="87">
        <v>92</v>
      </c>
      <c r="E54" s="87">
        <v>522</v>
      </c>
      <c r="F54" s="87" t="s">
        <v>19</v>
      </c>
      <c r="G54" s="87" t="s">
        <v>165</v>
      </c>
      <c r="H54" s="88">
        <v>450000000</v>
      </c>
      <c r="I54" s="88">
        <v>308600000</v>
      </c>
      <c r="J54" s="88">
        <v>3</v>
      </c>
      <c r="K54" s="88">
        <v>2</v>
      </c>
    </row>
    <row r="55" spans="1:11" ht="46.5" thickTop="1" thickBot="1" x14ac:dyDescent="0.3">
      <c r="A55" s="87" t="s">
        <v>14</v>
      </c>
      <c r="B55" s="87" t="s">
        <v>69</v>
      </c>
      <c r="C55" s="87">
        <v>30</v>
      </c>
      <c r="D55" s="87">
        <v>92</v>
      </c>
      <c r="E55" s="87">
        <v>522</v>
      </c>
      <c r="F55" s="87" t="s">
        <v>19</v>
      </c>
      <c r="G55" s="87" t="s">
        <v>163</v>
      </c>
      <c r="H55" s="88">
        <v>310000000</v>
      </c>
      <c r="I55" s="88">
        <v>262851678</v>
      </c>
      <c r="J55" s="88">
        <v>600</v>
      </c>
      <c r="K55" s="88">
        <v>510</v>
      </c>
    </row>
    <row r="56" spans="1:11" ht="46.5" thickTop="1" thickBot="1" x14ac:dyDescent="0.3">
      <c r="A56" s="87" t="s">
        <v>14</v>
      </c>
      <c r="B56" s="87" t="s">
        <v>69</v>
      </c>
      <c r="C56" s="87">
        <v>30</v>
      </c>
      <c r="D56" s="87">
        <v>92</v>
      </c>
      <c r="E56" s="87">
        <v>522</v>
      </c>
      <c r="F56" s="87" t="s">
        <v>19</v>
      </c>
      <c r="G56" s="87" t="s">
        <v>158</v>
      </c>
      <c r="H56" s="88">
        <v>260000000</v>
      </c>
      <c r="I56" s="88">
        <v>256800000</v>
      </c>
      <c r="J56" s="88">
        <v>2</v>
      </c>
      <c r="K56" s="88">
        <v>2</v>
      </c>
    </row>
    <row r="57" spans="1:11" ht="46.5" thickTop="1" thickBot="1" x14ac:dyDescent="0.3">
      <c r="A57" s="87" t="s">
        <v>14</v>
      </c>
      <c r="B57" s="87" t="s">
        <v>69</v>
      </c>
      <c r="C57" s="87">
        <v>30</v>
      </c>
      <c r="D57" s="87">
        <v>92</v>
      </c>
      <c r="E57" s="87">
        <v>522</v>
      </c>
      <c r="F57" s="87" t="s">
        <v>19</v>
      </c>
      <c r="G57" s="87" t="s">
        <v>206</v>
      </c>
      <c r="H57" s="88">
        <v>188330617</v>
      </c>
      <c r="I57" s="88">
        <v>143863681</v>
      </c>
      <c r="J57" s="88">
        <v>1000</v>
      </c>
      <c r="K57" s="88">
        <v>720</v>
      </c>
    </row>
    <row r="58" spans="1:11" ht="16.5" thickTop="1" thickBot="1" x14ac:dyDescent="0.3">
      <c r="A58" s="87"/>
      <c r="B58" s="87"/>
      <c r="C58" s="87"/>
      <c r="D58" s="87"/>
      <c r="E58" s="87"/>
      <c r="F58" s="87"/>
      <c r="G58" s="87"/>
      <c r="H58" s="95">
        <f t="shared" ref="H58:K58" si="10">SUM(H54:H57)</f>
        <v>1208330617</v>
      </c>
      <c r="I58" s="95">
        <f t="shared" si="10"/>
        <v>972115359</v>
      </c>
      <c r="J58" s="95">
        <f t="shared" si="10"/>
        <v>1605</v>
      </c>
      <c r="K58" s="95">
        <f t="shared" si="10"/>
        <v>1234</v>
      </c>
    </row>
    <row r="59" spans="1:11" ht="46.5" thickTop="1" thickBot="1" x14ac:dyDescent="0.3">
      <c r="A59" s="87" t="s">
        <v>14</v>
      </c>
      <c r="B59" s="87" t="s">
        <v>70</v>
      </c>
      <c r="C59" s="87">
        <v>30</v>
      </c>
      <c r="D59" s="87">
        <v>92</v>
      </c>
      <c r="E59" s="87">
        <v>521</v>
      </c>
      <c r="F59" s="87" t="s">
        <v>132</v>
      </c>
      <c r="G59" s="87" t="s">
        <v>226</v>
      </c>
      <c r="H59" s="88">
        <v>159036968</v>
      </c>
      <c r="I59" s="88">
        <v>0</v>
      </c>
      <c r="J59" s="88">
        <v>4776</v>
      </c>
      <c r="K59" s="88">
        <v>0</v>
      </c>
    </row>
    <row r="60" spans="1:11" ht="46.5" thickTop="1" thickBot="1" x14ac:dyDescent="0.3">
      <c r="A60" s="87" t="s">
        <v>14</v>
      </c>
      <c r="B60" s="87" t="s">
        <v>70</v>
      </c>
      <c r="C60" s="87">
        <v>30</v>
      </c>
      <c r="D60" s="87">
        <v>92</v>
      </c>
      <c r="E60" s="87">
        <v>522</v>
      </c>
      <c r="F60" s="87" t="s">
        <v>19</v>
      </c>
      <c r="G60" s="87" t="s">
        <v>165</v>
      </c>
      <c r="H60" s="88">
        <v>413987871</v>
      </c>
      <c r="I60" s="88">
        <v>189660000</v>
      </c>
      <c r="J60" s="88">
        <v>2</v>
      </c>
      <c r="K60" s="88">
        <v>1</v>
      </c>
    </row>
    <row r="61" spans="1:11" ht="46.5" thickTop="1" thickBot="1" x14ac:dyDescent="0.3">
      <c r="A61" s="87" t="s">
        <v>14</v>
      </c>
      <c r="B61" s="87" t="s">
        <v>70</v>
      </c>
      <c r="C61" s="87">
        <v>30</v>
      </c>
      <c r="D61" s="87">
        <v>92</v>
      </c>
      <c r="E61" s="87">
        <v>522</v>
      </c>
      <c r="F61" s="87" t="s">
        <v>19</v>
      </c>
      <c r="G61" s="87" t="s">
        <v>163</v>
      </c>
      <c r="H61" s="88">
        <v>222160000</v>
      </c>
      <c r="I61" s="88">
        <v>222160000</v>
      </c>
      <c r="J61" s="88">
        <v>272</v>
      </c>
      <c r="K61" s="88">
        <v>272</v>
      </c>
    </row>
    <row r="62" spans="1:11" ht="16.5" thickTop="1" thickBot="1" x14ac:dyDescent="0.3">
      <c r="A62" s="87"/>
      <c r="B62" s="87"/>
      <c r="C62" s="87"/>
      <c r="D62" s="87"/>
      <c r="E62" s="87"/>
      <c r="F62" s="87"/>
      <c r="G62" s="87"/>
      <c r="H62" s="95">
        <f t="shared" ref="H62:K62" si="11">SUM(H59:H61)</f>
        <v>795184839</v>
      </c>
      <c r="I62" s="95">
        <f t="shared" si="11"/>
        <v>411820000</v>
      </c>
      <c r="J62" s="95">
        <f t="shared" si="11"/>
        <v>5050</v>
      </c>
      <c r="K62" s="95">
        <f t="shared" si="11"/>
        <v>273</v>
      </c>
    </row>
    <row r="63" spans="1:11" ht="46.5" thickTop="1" thickBot="1" x14ac:dyDescent="0.3">
      <c r="A63" s="87" t="s">
        <v>14</v>
      </c>
      <c r="B63" s="87" t="s">
        <v>71</v>
      </c>
      <c r="C63" s="87">
        <v>30</v>
      </c>
      <c r="D63" s="87">
        <v>92</v>
      </c>
      <c r="E63" s="87">
        <v>521</v>
      </c>
      <c r="F63" s="87" t="s">
        <v>132</v>
      </c>
      <c r="G63" s="87" t="s">
        <v>226</v>
      </c>
      <c r="H63" s="88">
        <v>147510483</v>
      </c>
      <c r="I63" s="88">
        <v>0</v>
      </c>
      <c r="J63" s="88">
        <v>4430</v>
      </c>
      <c r="K63" s="88">
        <v>0</v>
      </c>
    </row>
    <row r="64" spans="1:11" ht="46.5" thickTop="1" thickBot="1" x14ac:dyDescent="0.3">
      <c r="A64" s="87" t="s">
        <v>14</v>
      </c>
      <c r="B64" s="87" t="s">
        <v>71</v>
      </c>
      <c r="C64" s="87">
        <v>30</v>
      </c>
      <c r="D64" s="87">
        <v>92</v>
      </c>
      <c r="E64" s="87">
        <v>522</v>
      </c>
      <c r="F64" s="87" t="s">
        <v>19</v>
      </c>
      <c r="G64" s="87" t="s">
        <v>165</v>
      </c>
      <c r="H64" s="88">
        <v>229283599</v>
      </c>
      <c r="I64" s="88">
        <v>59969250</v>
      </c>
      <c r="J64" s="88">
        <v>4</v>
      </c>
      <c r="K64" s="88">
        <v>1</v>
      </c>
    </row>
    <row r="65" spans="1:11" ht="46.5" thickTop="1" thickBot="1" x14ac:dyDescent="0.3">
      <c r="A65" s="87" t="s">
        <v>14</v>
      </c>
      <c r="B65" s="87" t="s">
        <v>71</v>
      </c>
      <c r="C65" s="87">
        <v>30</v>
      </c>
      <c r="D65" s="87">
        <v>92</v>
      </c>
      <c r="E65" s="87">
        <v>522</v>
      </c>
      <c r="F65" s="87" t="s">
        <v>19</v>
      </c>
      <c r="G65" s="87" t="s">
        <v>161</v>
      </c>
      <c r="H65" s="88">
        <v>204758334</v>
      </c>
      <c r="I65" s="88">
        <v>204758334</v>
      </c>
      <c r="J65" s="88">
        <v>5</v>
      </c>
      <c r="K65" s="88">
        <v>5</v>
      </c>
    </row>
    <row r="66" spans="1:11" ht="46.5" thickTop="1" thickBot="1" x14ac:dyDescent="0.3">
      <c r="A66" s="87" t="s">
        <v>14</v>
      </c>
      <c r="B66" s="87" t="s">
        <v>71</v>
      </c>
      <c r="C66" s="87">
        <v>30</v>
      </c>
      <c r="D66" s="87">
        <v>92</v>
      </c>
      <c r="E66" s="87">
        <v>522</v>
      </c>
      <c r="F66" s="87" t="s">
        <v>19</v>
      </c>
      <c r="G66" s="87" t="s">
        <v>163</v>
      </c>
      <c r="H66" s="88">
        <v>156000000</v>
      </c>
      <c r="I66" s="88">
        <v>156000000</v>
      </c>
      <c r="J66" s="88">
        <v>364</v>
      </c>
      <c r="K66" s="88">
        <v>364</v>
      </c>
    </row>
    <row r="67" spans="1:11" ht="16.5" thickTop="1" thickBot="1" x14ac:dyDescent="0.3">
      <c r="A67" s="87"/>
      <c r="B67" s="87"/>
      <c r="C67" s="87"/>
      <c r="D67" s="87"/>
      <c r="E67" s="87"/>
      <c r="F67" s="87"/>
      <c r="G67" s="87"/>
      <c r="H67" s="95">
        <f t="shared" ref="H67:K67" si="12">SUM(H63:H66)</f>
        <v>737552416</v>
      </c>
      <c r="I67" s="95">
        <f t="shared" si="12"/>
        <v>420727584</v>
      </c>
      <c r="J67" s="95">
        <f t="shared" si="12"/>
        <v>4803</v>
      </c>
      <c r="K67" s="95">
        <f t="shared" si="12"/>
        <v>370</v>
      </c>
    </row>
    <row r="68" spans="1:11" ht="31.5" thickTop="1" thickBot="1" x14ac:dyDescent="0.3">
      <c r="A68" s="87" t="s">
        <v>14</v>
      </c>
      <c r="B68" s="87" t="s">
        <v>72</v>
      </c>
      <c r="C68" s="87">
        <v>30</v>
      </c>
      <c r="D68" s="87">
        <v>92</v>
      </c>
      <c r="E68" s="87">
        <v>521</v>
      </c>
      <c r="F68" s="87" t="s">
        <v>132</v>
      </c>
      <c r="G68" s="87" t="s">
        <v>225</v>
      </c>
      <c r="H68" s="88">
        <v>0</v>
      </c>
      <c r="I68" s="88">
        <v>0</v>
      </c>
      <c r="J68" s="88">
        <v>0</v>
      </c>
      <c r="K68" s="88">
        <v>0</v>
      </c>
    </row>
    <row r="69" spans="1:11" ht="31.5" thickTop="1" thickBot="1" x14ac:dyDescent="0.3">
      <c r="A69" s="87" t="s">
        <v>14</v>
      </c>
      <c r="B69" s="87" t="s">
        <v>72</v>
      </c>
      <c r="C69" s="87">
        <v>30</v>
      </c>
      <c r="D69" s="87">
        <v>92</v>
      </c>
      <c r="E69" s="87">
        <v>521</v>
      </c>
      <c r="F69" s="87" t="s">
        <v>132</v>
      </c>
      <c r="G69" s="87" t="s">
        <v>215</v>
      </c>
      <c r="H69" s="88">
        <v>410000000</v>
      </c>
      <c r="I69" s="88">
        <v>409342720</v>
      </c>
      <c r="J69" s="88">
        <v>30000</v>
      </c>
      <c r="K69" s="88">
        <v>30000</v>
      </c>
    </row>
    <row r="70" spans="1:11" ht="46.5" thickTop="1" thickBot="1" x14ac:dyDescent="0.3">
      <c r="A70" s="87" t="s">
        <v>14</v>
      </c>
      <c r="B70" s="87" t="s">
        <v>72</v>
      </c>
      <c r="C70" s="87">
        <v>30</v>
      </c>
      <c r="D70" s="87">
        <v>92</v>
      </c>
      <c r="E70" s="87">
        <v>522</v>
      </c>
      <c r="F70" s="87" t="s">
        <v>19</v>
      </c>
      <c r="G70" s="87" t="s">
        <v>165</v>
      </c>
      <c r="H70" s="88">
        <v>270000000</v>
      </c>
      <c r="I70" s="88">
        <v>153130000</v>
      </c>
      <c r="J70" s="88">
        <v>2</v>
      </c>
      <c r="K70" s="88">
        <v>1</v>
      </c>
    </row>
    <row r="71" spans="1:11" ht="46.5" thickTop="1" thickBot="1" x14ac:dyDescent="0.3">
      <c r="A71" s="87" t="s">
        <v>14</v>
      </c>
      <c r="B71" s="87" t="s">
        <v>72</v>
      </c>
      <c r="C71" s="87">
        <v>30</v>
      </c>
      <c r="D71" s="87">
        <v>92</v>
      </c>
      <c r="E71" s="87">
        <v>522</v>
      </c>
      <c r="F71" s="87" t="s">
        <v>19</v>
      </c>
      <c r="G71" s="87" t="s">
        <v>161</v>
      </c>
      <c r="H71" s="88">
        <v>598805913</v>
      </c>
      <c r="I71" s="88">
        <v>363285650</v>
      </c>
      <c r="J71" s="88">
        <v>11</v>
      </c>
      <c r="K71" s="88">
        <v>7</v>
      </c>
    </row>
    <row r="72" spans="1:11" ht="46.5" thickTop="1" thickBot="1" x14ac:dyDescent="0.3">
      <c r="A72" s="87" t="s">
        <v>14</v>
      </c>
      <c r="B72" s="87" t="s">
        <v>72</v>
      </c>
      <c r="C72" s="87">
        <v>30</v>
      </c>
      <c r="D72" s="87">
        <v>92</v>
      </c>
      <c r="E72" s="87">
        <v>522</v>
      </c>
      <c r="F72" s="87" t="s">
        <v>19</v>
      </c>
      <c r="G72" s="87" t="s">
        <v>158</v>
      </c>
      <c r="H72" s="88">
        <v>280000000</v>
      </c>
      <c r="I72" s="88">
        <v>0</v>
      </c>
      <c r="J72" s="88">
        <v>2</v>
      </c>
      <c r="K72" s="88">
        <v>0</v>
      </c>
    </row>
    <row r="73" spans="1:11" ht="46.5" thickTop="1" thickBot="1" x14ac:dyDescent="0.3">
      <c r="A73" s="87" t="s">
        <v>14</v>
      </c>
      <c r="B73" s="87" t="s">
        <v>72</v>
      </c>
      <c r="C73" s="87">
        <v>30</v>
      </c>
      <c r="D73" s="87">
        <v>92</v>
      </c>
      <c r="E73" s="87">
        <v>522</v>
      </c>
      <c r="F73" s="87" t="s">
        <v>19</v>
      </c>
      <c r="G73" s="87" t="s">
        <v>206</v>
      </c>
      <c r="H73" s="88">
        <v>79000000</v>
      </c>
      <c r="I73" s="88">
        <v>79000000</v>
      </c>
      <c r="J73" s="88">
        <v>400</v>
      </c>
      <c r="K73" s="88">
        <v>400</v>
      </c>
    </row>
    <row r="74" spans="1:11" ht="16.5" thickTop="1" thickBot="1" x14ac:dyDescent="0.3">
      <c r="A74" s="87"/>
      <c r="B74" s="87"/>
      <c r="C74" s="87"/>
      <c r="D74" s="87"/>
      <c r="E74" s="87"/>
      <c r="F74" s="87"/>
      <c r="G74" s="87"/>
      <c r="H74" s="95">
        <f t="shared" ref="H74:K74" si="13">SUM(H68:H73)</f>
        <v>1637805913</v>
      </c>
      <c r="I74" s="95">
        <f t="shared" si="13"/>
        <v>1004758370</v>
      </c>
      <c r="J74" s="95">
        <f t="shared" si="13"/>
        <v>30415</v>
      </c>
      <c r="K74" s="95">
        <f t="shared" si="13"/>
        <v>30408</v>
      </c>
    </row>
    <row r="75" spans="1:11" ht="31.5" thickTop="1" thickBot="1" x14ac:dyDescent="0.3">
      <c r="A75" s="87" t="s">
        <v>14</v>
      </c>
      <c r="B75" s="87" t="s">
        <v>73</v>
      </c>
      <c r="C75" s="87">
        <v>30</v>
      </c>
      <c r="D75" s="87">
        <v>92</v>
      </c>
      <c r="E75" s="87">
        <v>521</v>
      </c>
      <c r="F75" s="87" t="s">
        <v>132</v>
      </c>
      <c r="G75" s="87" t="s">
        <v>194</v>
      </c>
      <c r="H75" s="88">
        <v>157660727</v>
      </c>
      <c r="I75" s="88">
        <v>157660727</v>
      </c>
      <c r="J75" s="88">
        <v>1860</v>
      </c>
      <c r="K75" s="88">
        <v>1860</v>
      </c>
    </row>
    <row r="76" spans="1:11" ht="31.5" thickTop="1" thickBot="1" x14ac:dyDescent="0.3">
      <c r="A76" s="87" t="s">
        <v>14</v>
      </c>
      <c r="B76" s="87" t="s">
        <v>73</v>
      </c>
      <c r="C76" s="87">
        <v>30</v>
      </c>
      <c r="D76" s="87">
        <v>92</v>
      </c>
      <c r="E76" s="87">
        <v>521</v>
      </c>
      <c r="F76" s="87" t="s">
        <v>132</v>
      </c>
      <c r="G76" s="87" t="s">
        <v>215</v>
      </c>
      <c r="H76" s="88">
        <v>82339273</v>
      </c>
      <c r="I76" s="88">
        <v>46995306</v>
      </c>
      <c r="J76" s="88">
        <v>5500</v>
      </c>
      <c r="K76" s="88">
        <v>3130</v>
      </c>
    </row>
    <row r="77" spans="1:11" ht="46.5" thickTop="1" thickBot="1" x14ac:dyDescent="0.3">
      <c r="A77" s="87" t="s">
        <v>14</v>
      </c>
      <c r="B77" s="87" t="s">
        <v>73</v>
      </c>
      <c r="C77" s="87">
        <v>30</v>
      </c>
      <c r="D77" s="87">
        <v>92</v>
      </c>
      <c r="E77" s="87">
        <v>522</v>
      </c>
      <c r="F77" s="87" t="s">
        <v>19</v>
      </c>
      <c r="G77" s="87" t="s">
        <v>161</v>
      </c>
      <c r="H77" s="88">
        <v>240000000</v>
      </c>
      <c r="I77" s="88">
        <v>239188833</v>
      </c>
      <c r="J77" s="88">
        <v>4</v>
      </c>
      <c r="K77" s="88">
        <v>4</v>
      </c>
    </row>
    <row r="78" spans="1:11" ht="46.5" thickTop="1" thickBot="1" x14ac:dyDescent="0.3">
      <c r="A78" s="87" t="s">
        <v>14</v>
      </c>
      <c r="B78" s="87" t="s">
        <v>73</v>
      </c>
      <c r="C78" s="87">
        <v>30</v>
      </c>
      <c r="D78" s="87">
        <v>92</v>
      </c>
      <c r="E78" s="87">
        <v>522</v>
      </c>
      <c r="F78" s="87" t="s">
        <v>19</v>
      </c>
      <c r="G78" s="87" t="s">
        <v>163</v>
      </c>
      <c r="H78" s="88">
        <v>493643804</v>
      </c>
      <c r="I78" s="88">
        <v>123275122</v>
      </c>
      <c r="J78" s="88">
        <v>400</v>
      </c>
      <c r="K78" s="88">
        <v>100</v>
      </c>
    </row>
    <row r="79" spans="1:11" ht="46.5" thickTop="1" thickBot="1" x14ac:dyDescent="0.3">
      <c r="A79" s="87" t="s">
        <v>14</v>
      </c>
      <c r="B79" s="87" t="s">
        <v>73</v>
      </c>
      <c r="C79" s="87">
        <v>30</v>
      </c>
      <c r="D79" s="87">
        <v>92</v>
      </c>
      <c r="E79" s="87">
        <v>522</v>
      </c>
      <c r="F79" s="87" t="s">
        <v>19</v>
      </c>
      <c r="G79" s="87" t="s">
        <v>158</v>
      </c>
      <c r="H79" s="88">
        <v>103000000</v>
      </c>
      <c r="I79" s="88">
        <v>103000000</v>
      </c>
      <c r="J79" s="88">
        <v>1</v>
      </c>
      <c r="K79" s="88">
        <v>1</v>
      </c>
    </row>
    <row r="80" spans="1:11" ht="46.5" thickTop="1" thickBot="1" x14ac:dyDescent="0.3">
      <c r="A80" s="87" t="s">
        <v>14</v>
      </c>
      <c r="B80" s="87" t="s">
        <v>73</v>
      </c>
      <c r="C80" s="87">
        <v>30</v>
      </c>
      <c r="D80" s="87">
        <v>92</v>
      </c>
      <c r="E80" s="87">
        <v>522</v>
      </c>
      <c r="F80" s="87" t="s">
        <v>19</v>
      </c>
      <c r="G80" s="87" t="s">
        <v>177</v>
      </c>
      <c r="H80" s="88">
        <v>185000000</v>
      </c>
      <c r="I80" s="88">
        <v>121973000</v>
      </c>
      <c r="J80" s="88">
        <v>3</v>
      </c>
      <c r="K80" s="88">
        <v>2</v>
      </c>
    </row>
    <row r="81" spans="1:11" ht="16.5" thickTop="1" thickBot="1" x14ac:dyDescent="0.3">
      <c r="A81" s="87"/>
      <c r="B81" s="87"/>
      <c r="C81" s="87"/>
      <c r="D81" s="87"/>
      <c r="E81" s="87"/>
      <c r="F81" s="87"/>
      <c r="G81" s="87"/>
      <c r="H81" s="95">
        <f t="shared" ref="H81:K81" si="14">SUM(H75:H80)</f>
        <v>1261643804</v>
      </c>
      <c r="I81" s="95">
        <f t="shared" si="14"/>
        <v>792092988</v>
      </c>
      <c r="J81" s="95">
        <f t="shared" si="14"/>
        <v>7768</v>
      </c>
      <c r="K81" s="95">
        <f t="shared" si="14"/>
        <v>5097</v>
      </c>
    </row>
    <row r="82" spans="1:11" ht="31.5" thickTop="1" thickBot="1" x14ac:dyDescent="0.3">
      <c r="A82" s="87" t="s">
        <v>14</v>
      </c>
      <c r="B82" s="87" t="s">
        <v>74</v>
      </c>
      <c r="C82" s="87">
        <v>30</v>
      </c>
      <c r="D82" s="87">
        <v>92</v>
      </c>
      <c r="E82" s="87">
        <v>521</v>
      </c>
      <c r="F82" s="87" t="s">
        <v>132</v>
      </c>
      <c r="G82" s="87" t="s">
        <v>215</v>
      </c>
      <c r="H82" s="88">
        <v>215000000</v>
      </c>
      <c r="I82" s="88">
        <v>190000000</v>
      </c>
      <c r="J82" s="88">
        <v>1000</v>
      </c>
      <c r="K82" s="88">
        <v>880</v>
      </c>
    </row>
    <row r="83" spans="1:11" ht="46.5" thickTop="1" thickBot="1" x14ac:dyDescent="0.3">
      <c r="A83" s="87" t="s">
        <v>14</v>
      </c>
      <c r="B83" s="87" t="s">
        <v>74</v>
      </c>
      <c r="C83" s="87">
        <v>30</v>
      </c>
      <c r="D83" s="87">
        <v>92</v>
      </c>
      <c r="E83" s="87">
        <v>522</v>
      </c>
      <c r="F83" s="87" t="s">
        <v>19</v>
      </c>
      <c r="G83" s="87" t="s">
        <v>158</v>
      </c>
      <c r="H83" s="88">
        <v>1003755683</v>
      </c>
      <c r="I83" s="88">
        <v>732970018</v>
      </c>
      <c r="J83" s="88">
        <v>4</v>
      </c>
      <c r="K83" s="88">
        <v>3</v>
      </c>
    </row>
    <row r="84" spans="1:11" ht="16.5" thickTop="1" thickBot="1" x14ac:dyDescent="0.3">
      <c r="A84" s="87"/>
      <c r="B84" s="87"/>
      <c r="C84" s="87"/>
      <c r="D84" s="87"/>
      <c r="E84" s="87"/>
      <c r="F84" s="87"/>
      <c r="G84" s="87"/>
      <c r="H84" s="95">
        <f t="shared" ref="H84:K84" si="15">SUM(H82:H83)</f>
        <v>1218755683</v>
      </c>
      <c r="I84" s="95">
        <f t="shared" si="15"/>
        <v>922970018</v>
      </c>
      <c r="J84" s="95">
        <f t="shared" si="15"/>
        <v>1004</v>
      </c>
      <c r="K84" s="95">
        <f t="shared" si="15"/>
        <v>883</v>
      </c>
    </row>
    <row r="85" spans="1:11" ht="31.5" thickTop="1" thickBot="1" x14ac:dyDescent="0.3">
      <c r="A85" s="87" t="s">
        <v>14</v>
      </c>
      <c r="B85" s="87" t="s">
        <v>75</v>
      </c>
      <c r="C85" s="87">
        <v>30</v>
      </c>
      <c r="D85" s="87">
        <v>92</v>
      </c>
      <c r="E85" s="87">
        <v>521</v>
      </c>
      <c r="F85" s="87" t="s">
        <v>132</v>
      </c>
      <c r="G85" s="87" t="s">
        <v>194</v>
      </c>
      <c r="H85" s="88">
        <v>349999999</v>
      </c>
      <c r="I85" s="88">
        <v>349999999</v>
      </c>
      <c r="J85" s="88">
        <v>2000</v>
      </c>
      <c r="K85" s="88">
        <v>2000</v>
      </c>
    </row>
    <row r="86" spans="1:11" ht="46.5" thickTop="1" thickBot="1" x14ac:dyDescent="0.3">
      <c r="A86" s="87" t="s">
        <v>14</v>
      </c>
      <c r="B86" s="87" t="s">
        <v>75</v>
      </c>
      <c r="C86" s="87">
        <v>30</v>
      </c>
      <c r="D86" s="87">
        <v>92</v>
      </c>
      <c r="E86" s="87">
        <v>521</v>
      </c>
      <c r="F86" s="87" t="s">
        <v>132</v>
      </c>
      <c r="G86" s="87" t="s">
        <v>181</v>
      </c>
      <c r="H86" s="88">
        <v>358328109</v>
      </c>
      <c r="I86" s="88">
        <v>358328109</v>
      </c>
      <c r="J86" s="88">
        <v>2160</v>
      </c>
      <c r="K86" s="88">
        <v>2160</v>
      </c>
    </row>
    <row r="87" spans="1:11" ht="46.5" thickTop="1" thickBot="1" x14ac:dyDescent="0.3">
      <c r="A87" s="87" t="s">
        <v>14</v>
      </c>
      <c r="B87" s="87" t="s">
        <v>75</v>
      </c>
      <c r="C87" s="87">
        <v>30</v>
      </c>
      <c r="D87" s="87">
        <v>92</v>
      </c>
      <c r="E87" s="87">
        <v>522</v>
      </c>
      <c r="F87" s="87" t="s">
        <v>19</v>
      </c>
      <c r="G87" s="87" t="s">
        <v>165</v>
      </c>
      <c r="H87" s="88">
        <v>977295401</v>
      </c>
      <c r="I87" s="88">
        <v>950707554</v>
      </c>
      <c r="J87" s="88">
        <v>10</v>
      </c>
      <c r="K87" s="88">
        <v>10</v>
      </c>
    </row>
    <row r="88" spans="1:11" ht="46.5" thickTop="1" thickBot="1" x14ac:dyDescent="0.3">
      <c r="A88" s="87" t="s">
        <v>14</v>
      </c>
      <c r="B88" s="87" t="s">
        <v>75</v>
      </c>
      <c r="C88" s="87">
        <v>30</v>
      </c>
      <c r="D88" s="87">
        <v>92</v>
      </c>
      <c r="E88" s="87">
        <v>522</v>
      </c>
      <c r="F88" s="87" t="s">
        <v>19</v>
      </c>
      <c r="G88" s="87" t="s">
        <v>162</v>
      </c>
      <c r="H88" s="88">
        <v>208990307</v>
      </c>
      <c r="I88" s="88">
        <v>110983789</v>
      </c>
      <c r="J88" s="88">
        <v>6</v>
      </c>
      <c r="K88" s="88">
        <v>3</v>
      </c>
    </row>
    <row r="89" spans="1:11" ht="91.5" thickTop="1" thickBot="1" x14ac:dyDescent="0.3">
      <c r="A89" s="87" t="s">
        <v>14</v>
      </c>
      <c r="B89" s="87" t="s">
        <v>75</v>
      </c>
      <c r="C89" s="87">
        <v>30</v>
      </c>
      <c r="D89" s="87">
        <v>92</v>
      </c>
      <c r="E89" s="87">
        <v>980</v>
      </c>
      <c r="F89" s="87" t="s">
        <v>135</v>
      </c>
      <c r="G89" s="87" t="s">
        <v>159</v>
      </c>
      <c r="H89" s="88">
        <v>466479880</v>
      </c>
      <c r="I89" s="88">
        <v>466479880</v>
      </c>
      <c r="J89" s="88">
        <v>100</v>
      </c>
      <c r="K89" s="88">
        <v>100</v>
      </c>
    </row>
    <row r="90" spans="1:11" ht="16.5" thickTop="1" thickBot="1" x14ac:dyDescent="0.3">
      <c r="A90" s="87"/>
      <c r="B90" s="87"/>
      <c r="C90" s="87"/>
      <c r="D90" s="87"/>
      <c r="E90" s="87"/>
      <c r="F90" s="87"/>
      <c r="G90" s="87"/>
      <c r="H90" s="95">
        <f t="shared" ref="H90:K90" si="16">SUM(H85:H89)</f>
        <v>2361093696</v>
      </c>
      <c r="I90" s="95">
        <f t="shared" si="16"/>
        <v>2236499331</v>
      </c>
      <c r="J90" s="95">
        <f t="shared" si="16"/>
        <v>4276</v>
      </c>
      <c r="K90" s="95">
        <f t="shared" si="16"/>
        <v>4273</v>
      </c>
    </row>
    <row r="91" spans="1:11" ht="31.5" thickTop="1" thickBot="1" x14ac:dyDescent="0.3">
      <c r="A91" s="87" t="s">
        <v>14</v>
      </c>
      <c r="B91" s="87" t="s">
        <v>76</v>
      </c>
      <c r="C91" s="87">
        <v>30</v>
      </c>
      <c r="D91" s="87">
        <v>92</v>
      </c>
      <c r="E91" s="87">
        <v>521</v>
      </c>
      <c r="F91" s="87" t="s">
        <v>132</v>
      </c>
      <c r="G91" s="87" t="s">
        <v>194</v>
      </c>
      <c r="H91" s="88">
        <v>377542805</v>
      </c>
      <c r="I91" s="88">
        <v>377542805</v>
      </c>
      <c r="J91" s="88">
        <v>3436</v>
      </c>
      <c r="K91" s="88">
        <v>3436</v>
      </c>
    </row>
    <row r="92" spans="1:11" ht="46.5" thickTop="1" thickBot="1" x14ac:dyDescent="0.3">
      <c r="A92" s="87" t="s">
        <v>14</v>
      </c>
      <c r="B92" s="87" t="s">
        <v>76</v>
      </c>
      <c r="C92" s="87">
        <v>30</v>
      </c>
      <c r="D92" s="87">
        <v>92</v>
      </c>
      <c r="E92" s="87">
        <v>522</v>
      </c>
      <c r="F92" s="87" t="s">
        <v>19</v>
      </c>
      <c r="G92" s="87" t="s">
        <v>161</v>
      </c>
      <c r="H92" s="88">
        <v>880933211</v>
      </c>
      <c r="I92" s="88">
        <v>356125927</v>
      </c>
      <c r="J92" s="88">
        <v>20</v>
      </c>
      <c r="K92" s="88">
        <v>8</v>
      </c>
    </row>
    <row r="93" spans="1:11" ht="16.5" thickTop="1" thickBot="1" x14ac:dyDescent="0.3">
      <c r="A93" s="87"/>
      <c r="B93" s="87"/>
      <c r="C93" s="87"/>
      <c r="D93" s="87"/>
      <c r="E93" s="87"/>
      <c r="F93" s="87"/>
      <c r="G93" s="87"/>
      <c r="H93" s="95">
        <f t="shared" ref="H93:K93" si="17">SUM(H91:H92)</f>
        <v>1258476016</v>
      </c>
      <c r="I93" s="95">
        <f t="shared" si="17"/>
        <v>733668732</v>
      </c>
      <c r="J93" s="95">
        <f t="shared" si="17"/>
        <v>3456</v>
      </c>
      <c r="K93" s="95">
        <f t="shared" si="17"/>
        <v>3444</v>
      </c>
    </row>
    <row r="94" spans="1:11" ht="16.5" thickTop="1" thickBot="1" x14ac:dyDescent="0.3">
      <c r="A94" s="84"/>
      <c r="B94" s="71"/>
      <c r="C94" s="84"/>
      <c r="D94" s="84"/>
      <c r="E94" s="84"/>
      <c r="F94" s="59"/>
      <c r="G94" s="59"/>
      <c r="H94" s="85"/>
      <c r="I94" s="84"/>
      <c r="J94" s="84"/>
      <c r="K94" s="84"/>
    </row>
    <row r="95" spans="1:11" ht="16.5" thickTop="1" thickBot="1" x14ac:dyDescent="0.3">
      <c r="A95" s="84"/>
      <c r="B95" s="71"/>
      <c r="C95" s="84"/>
      <c r="D95" s="84"/>
      <c r="E95" s="84"/>
      <c r="F95" s="59"/>
      <c r="G95" s="59"/>
      <c r="H95" s="85"/>
      <c r="I95" s="84"/>
      <c r="J95" s="84"/>
      <c r="K95" s="84"/>
    </row>
    <row r="96" spans="1:11" ht="16.5" thickTop="1" thickBot="1" x14ac:dyDescent="0.3">
      <c r="A96" s="84"/>
      <c r="B96" s="71"/>
      <c r="C96" s="84"/>
      <c r="D96" s="84"/>
      <c r="E96" s="84"/>
      <c r="F96" s="59"/>
      <c r="G96" s="59"/>
      <c r="H96" s="85"/>
      <c r="I96" s="84"/>
      <c r="J96" s="84"/>
      <c r="K96" s="84"/>
    </row>
    <row r="97" spans="1:11" ht="16.5" thickTop="1" thickBot="1" x14ac:dyDescent="0.3">
      <c r="A97" s="84"/>
      <c r="B97" s="71"/>
      <c r="C97" s="84"/>
      <c r="D97" s="84"/>
      <c r="E97" s="84"/>
      <c r="F97" s="59"/>
      <c r="G97" s="59"/>
      <c r="H97" s="85"/>
      <c r="I97" s="84"/>
      <c r="J97" s="84"/>
      <c r="K97" s="84"/>
    </row>
    <row r="98" spans="1:11" ht="16.5" thickTop="1" thickBot="1" x14ac:dyDescent="0.3">
      <c r="A98" s="84"/>
      <c r="B98" s="71"/>
      <c r="C98" s="84"/>
      <c r="D98" s="84"/>
      <c r="E98" s="84"/>
      <c r="F98" s="59"/>
      <c r="G98" s="59"/>
      <c r="H98" s="85"/>
      <c r="I98" s="84"/>
      <c r="J98" s="84"/>
      <c r="K98" s="84"/>
    </row>
    <row r="99" spans="1:11" ht="16.5" thickTop="1" thickBot="1" x14ac:dyDescent="0.3">
      <c r="A99" s="84"/>
      <c r="B99" s="71"/>
      <c r="C99" s="84"/>
      <c r="D99" s="84"/>
      <c r="E99" s="84"/>
      <c r="F99" s="59"/>
      <c r="G99" s="59"/>
      <c r="H99" s="85"/>
      <c r="I99" s="84"/>
      <c r="J99" s="84"/>
      <c r="K99" s="84"/>
    </row>
    <row r="100" spans="1:11" ht="16.5" thickTop="1" thickBot="1" x14ac:dyDescent="0.3">
      <c r="A100" s="84"/>
      <c r="B100" s="71"/>
      <c r="C100" s="84"/>
      <c r="D100" s="84"/>
      <c r="E100" s="84"/>
      <c r="F100" s="59"/>
      <c r="G100" s="59"/>
      <c r="H100" s="85"/>
      <c r="I100" s="84"/>
      <c r="J100" s="84"/>
      <c r="K100" s="84"/>
    </row>
    <row r="101" spans="1:11" ht="16.5" thickTop="1" thickBot="1" x14ac:dyDescent="0.3">
      <c r="A101" s="84"/>
      <c r="B101" s="71"/>
      <c r="C101" s="84"/>
      <c r="D101" s="84"/>
      <c r="E101" s="84"/>
      <c r="F101" s="59"/>
      <c r="G101" s="59"/>
      <c r="H101" s="85"/>
      <c r="I101" s="84"/>
      <c r="J101" s="84"/>
      <c r="K101" s="84"/>
    </row>
    <row r="102" spans="1:11" ht="16.5" thickTop="1" thickBot="1" x14ac:dyDescent="0.3">
      <c r="A102" s="84"/>
      <c r="B102" s="71"/>
      <c r="C102" s="84"/>
      <c r="D102" s="84"/>
      <c r="E102" s="84"/>
      <c r="F102" s="59"/>
      <c r="G102" s="59"/>
      <c r="H102" s="85"/>
      <c r="I102" s="84"/>
      <c r="J102" s="84"/>
      <c r="K102" s="84"/>
    </row>
    <row r="103" spans="1:11" ht="16.5" thickTop="1" thickBot="1" x14ac:dyDescent="0.3">
      <c r="A103" s="42"/>
      <c r="B103" s="42"/>
      <c r="C103" s="86"/>
      <c r="D103" s="86"/>
      <c r="E103" s="86"/>
      <c r="F103" s="42"/>
      <c r="G103" s="42"/>
      <c r="H103" s="42"/>
      <c r="I103" s="42"/>
      <c r="J103" s="42"/>
      <c r="K103" s="42"/>
    </row>
    <row r="104" spans="1:11" ht="17.25" thickTop="1" thickBot="1" x14ac:dyDescent="0.3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9"/>
    </row>
    <row r="105" spans="1:11" ht="16.5" thickTop="1" thickBot="1" x14ac:dyDescent="0.3">
      <c r="A105" s="84"/>
      <c r="B105" s="52"/>
      <c r="C105" s="51"/>
      <c r="D105" s="51"/>
      <c r="E105" s="51"/>
      <c r="F105" s="59"/>
      <c r="G105" s="17"/>
      <c r="H105" s="64"/>
      <c r="I105" s="64"/>
      <c r="J105" s="65"/>
      <c r="K105" s="64"/>
    </row>
    <row r="106" spans="1:11" ht="16.5" thickTop="1" thickBot="1" x14ac:dyDescent="0.3">
      <c r="A106" s="84"/>
      <c r="B106" s="52"/>
      <c r="C106" s="51"/>
      <c r="D106" s="51"/>
      <c r="E106" s="51"/>
      <c r="F106" s="59"/>
      <c r="G106" s="17"/>
      <c r="H106" s="64"/>
      <c r="I106" s="64"/>
      <c r="J106" s="65"/>
      <c r="K106" s="64"/>
    </row>
    <row r="107" spans="1:11" ht="16.5" thickTop="1" thickBot="1" x14ac:dyDescent="0.3">
      <c r="A107" s="84"/>
      <c r="B107" s="52"/>
      <c r="C107" s="51"/>
      <c r="D107" s="51"/>
      <c r="E107" s="51"/>
      <c r="F107" s="59"/>
      <c r="G107" s="17"/>
      <c r="H107" s="64"/>
      <c r="I107" s="64"/>
      <c r="J107" s="65"/>
      <c r="K107" s="64"/>
    </row>
    <row r="108" spans="1:11" ht="16.5" thickTop="1" thickBot="1" x14ac:dyDescent="0.3">
      <c r="A108" s="84"/>
      <c r="B108" s="52"/>
      <c r="C108" s="51"/>
      <c r="D108" s="51"/>
      <c r="E108" s="51"/>
      <c r="F108" s="59"/>
      <c r="G108" s="17"/>
      <c r="H108" s="64"/>
      <c r="I108" s="64"/>
      <c r="J108" s="65"/>
      <c r="K108" s="64"/>
    </row>
    <row r="109" spans="1:11" ht="16.5" thickTop="1" thickBot="1" x14ac:dyDescent="0.3">
      <c r="A109" s="84"/>
      <c r="B109" s="52"/>
      <c r="C109" s="51"/>
      <c r="D109" s="51"/>
      <c r="E109" s="51"/>
      <c r="F109" s="59"/>
      <c r="G109" s="17"/>
      <c r="H109" s="64"/>
      <c r="I109" s="64"/>
      <c r="J109" s="65"/>
      <c r="K109" s="64"/>
    </row>
    <row r="110" spans="1:11" ht="16.5" thickTop="1" thickBot="1" x14ac:dyDescent="0.3">
      <c r="A110" s="84"/>
      <c r="B110" s="52"/>
      <c r="C110" s="51"/>
      <c r="D110" s="51"/>
      <c r="E110" s="51"/>
      <c r="F110" s="59"/>
      <c r="G110" s="17"/>
      <c r="H110" s="64"/>
      <c r="I110" s="64"/>
      <c r="J110" s="65"/>
      <c r="K110" s="64"/>
    </row>
    <row r="111" spans="1:11" ht="16.5" thickTop="1" thickBot="1" x14ac:dyDescent="0.3">
      <c r="A111" s="84"/>
      <c r="B111" s="52"/>
      <c r="C111" s="51"/>
      <c r="D111" s="51"/>
      <c r="E111" s="51"/>
      <c r="F111" s="59"/>
      <c r="G111" s="17"/>
      <c r="H111" s="64"/>
      <c r="I111" s="64"/>
      <c r="J111" s="65"/>
      <c r="K111" s="64"/>
    </row>
    <row r="112" spans="1:11" ht="16.5" thickTop="1" thickBot="1" x14ac:dyDescent="0.3">
      <c r="A112" s="84"/>
      <c r="B112" s="52"/>
      <c r="C112" s="51"/>
      <c r="D112" s="51"/>
      <c r="E112" s="51"/>
      <c r="F112" s="59"/>
      <c r="G112" s="17"/>
      <c r="H112" s="64"/>
      <c r="I112" s="64"/>
      <c r="J112" s="65"/>
      <c r="K112" s="64"/>
    </row>
    <row r="113" spans="1:11" ht="16.5" thickTop="1" thickBot="1" x14ac:dyDescent="0.3">
      <c r="A113" s="84"/>
      <c r="B113" s="52"/>
      <c r="C113" s="51"/>
      <c r="D113" s="51"/>
      <c r="E113" s="51"/>
      <c r="F113" s="59"/>
      <c r="G113" s="17"/>
      <c r="H113" s="64"/>
      <c r="I113" s="64"/>
      <c r="J113" s="65"/>
      <c r="K113" s="64"/>
    </row>
    <row r="114" spans="1:11" ht="16.5" thickTop="1" thickBot="1" x14ac:dyDescent="0.3">
      <c r="A114" s="84"/>
      <c r="B114" s="52"/>
      <c r="C114" s="51"/>
      <c r="D114" s="51"/>
      <c r="E114" s="51"/>
      <c r="F114" s="59"/>
      <c r="G114" s="17"/>
      <c r="H114" s="64"/>
      <c r="I114" s="64"/>
      <c r="J114" s="65"/>
      <c r="K114" s="64"/>
    </row>
    <row r="115" spans="1:11" ht="16.5" thickTop="1" thickBot="1" x14ac:dyDescent="0.3">
      <c r="A115" s="84"/>
      <c r="B115" s="52"/>
      <c r="C115" s="51"/>
      <c r="D115" s="51"/>
      <c r="E115" s="51"/>
      <c r="F115" s="59"/>
      <c r="G115" s="17"/>
      <c r="H115" s="64"/>
      <c r="I115" s="64"/>
      <c r="J115" s="65"/>
      <c r="K115" s="64"/>
    </row>
    <row r="116" spans="1:11" ht="16.5" thickTop="1" thickBot="1" x14ac:dyDescent="0.3">
      <c r="A116" s="84"/>
      <c r="B116" s="52"/>
      <c r="C116" s="51"/>
      <c r="D116" s="51"/>
      <c r="E116" s="51"/>
      <c r="F116" s="59"/>
      <c r="G116" s="17"/>
      <c r="H116" s="64"/>
      <c r="I116" s="64"/>
      <c r="J116" s="65"/>
      <c r="K116" s="64"/>
    </row>
    <row r="117" spans="1:11" ht="16.5" thickTop="1" thickBot="1" x14ac:dyDescent="0.3">
      <c r="A117" s="84"/>
      <c r="B117" s="52"/>
      <c r="C117" s="51"/>
      <c r="D117" s="51"/>
      <c r="E117" s="51"/>
      <c r="F117" s="59"/>
      <c r="G117" s="17"/>
      <c r="H117" s="64"/>
      <c r="I117" s="64"/>
      <c r="J117" s="65"/>
      <c r="K117" s="64"/>
    </row>
    <row r="118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C5992-58E2-4336-8043-B4E1210400D0}">
  <dimension ref="A1:K238"/>
  <sheetViews>
    <sheetView workbookViewId="0">
      <pane ySplit="6" topLeftCell="A94" activePane="bottomLeft" state="frozen"/>
      <selection pane="bottomLeft" activeCell="A4" sqref="A4:K4"/>
    </sheetView>
  </sheetViews>
  <sheetFormatPr baseColWidth="10" defaultRowHeight="15" x14ac:dyDescent="0.25"/>
  <cols>
    <col min="1" max="1" width="17.85546875" style="57" customWidth="1"/>
    <col min="2" max="2" width="41.7109375" style="57" customWidth="1"/>
    <col min="3" max="5" width="5.7109375" style="57" customWidth="1"/>
    <col min="6" max="6" width="26.140625" style="57" customWidth="1"/>
    <col min="7" max="7" width="27.85546875" style="57" customWidth="1"/>
    <col min="8" max="11" width="14.85546875" style="57" customWidth="1"/>
  </cols>
  <sheetData>
    <row r="1" spans="1:11" ht="16.899999999999999" customHeight="1" x14ac:dyDescent="0.25">
      <c r="A1"/>
      <c r="B1"/>
      <c r="C1" s="1"/>
      <c r="D1" s="1"/>
      <c r="E1" s="1"/>
      <c r="F1"/>
      <c r="G1"/>
      <c r="H1"/>
      <c r="I1"/>
      <c r="J1"/>
      <c r="K1"/>
    </row>
    <row r="2" spans="1:11" ht="23.45" customHeight="1" x14ac:dyDescent="0.25">
      <c r="A2"/>
      <c r="B2"/>
      <c r="C2" s="1"/>
      <c r="D2" s="1"/>
      <c r="E2" s="1"/>
      <c r="F2"/>
      <c r="G2"/>
      <c r="H2"/>
      <c r="I2"/>
      <c r="J2"/>
      <c r="K2"/>
    </row>
    <row r="3" spans="1:11" ht="21" customHeight="1" x14ac:dyDescent="0.25">
      <c r="A3"/>
      <c r="B3"/>
      <c r="C3" s="1"/>
      <c r="D3" s="1"/>
      <c r="E3" s="1"/>
      <c r="F3"/>
      <c r="G3"/>
      <c r="H3"/>
      <c r="I3"/>
      <c r="J3"/>
      <c r="K3"/>
    </row>
    <row r="4" spans="1:11" ht="12" customHeight="1" thickBo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7.25" thickTop="1" thickBot="1" x14ac:dyDescent="0.3">
      <c r="A5" s="112" t="s">
        <v>365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14" t="s">
        <v>10</v>
      </c>
    </row>
    <row r="7" spans="1:11" ht="46.5" thickTop="1" thickBot="1" x14ac:dyDescent="0.3">
      <c r="A7" s="69" t="s">
        <v>285</v>
      </c>
      <c r="B7" s="74" t="s">
        <v>286</v>
      </c>
      <c r="C7" s="56">
        <v>30</v>
      </c>
      <c r="D7" s="56">
        <v>92</v>
      </c>
      <c r="E7" s="56">
        <v>522</v>
      </c>
      <c r="F7" s="56" t="s">
        <v>19</v>
      </c>
      <c r="G7" s="69" t="s">
        <v>165</v>
      </c>
      <c r="H7" s="107">
        <v>448568641</v>
      </c>
      <c r="I7" s="67">
        <v>448568641</v>
      </c>
      <c r="J7" s="67">
        <v>3</v>
      </c>
      <c r="K7" s="67">
        <v>3</v>
      </c>
    </row>
    <row r="8" spans="1:11" ht="46.5" thickTop="1" thickBot="1" x14ac:dyDescent="0.3">
      <c r="A8" s="69" t="s">
        <v>285</v>
      </c>
      <c r="B8" s="74" t="s">
        <v>286</v>
      </c>
      <c r="C8" s="56">
        <v>30</v>
      </c>
      <c r="D8" s="56">
        <v>92</v>
      </c>
      <c r="E8" s="56">
        <v>522</v>
      </c>
      <c r="F8" s="56" t="s">
        <v>19</v>
      </c>
      <c r="G8" s="69" t="s">
        <v>161</v>
      </c>
      <c r="H8" s="107">
        <v>361755656</v>
      </c>
      <c r="I8" s="67">
        <v>361755656</v>
      </c>
      <c r="J8" s="67">
        <v>1</v>
      </c>
      <c r="K8" s="67">
        <v>1</v>
      </c>
    </row>
    <row r="9" spans="1:11" ht="46.5" thickTop="1" thickBot="1" x14ac:dyDescent="0.3">
      <c r="A9" s="69" t="s">
        <v>285</v>
      </c>
      <c r="B9" s="74" t="s">
        <v>286</v>
      </c>
      <c r="C9" s="56">
        <v>30</v>
      </c>
      <c r="D9" s="56">
        <v>92</v>
      </c>
      <c r="E9" s="56">
        <v>522</v>
      </c>
      <c r="F9" s="56" t="s">
        <v>19</v>
      </c>
      <c r="G9" s="69" t="s">
        <v>158</v>
      </c>
      <c r="H9" s="107">
        <v>2674874487</v>
      </c>
      <c r="I9" s="67">
        <v>2674700000</v>
      </c>
      <c r="J9" s="67">
        <v>19</v>
      </c>
      <c r="K9" s="67">
        <v>19</v>
      </c>
    </row>
    <row r="10" spans="1:11" ht="16.5" thickTop="1" thickBot="1" x14ac:dyDescent="0.3">
      <c r="A10" s="69"/>
      <c r="B10" s="74"/>
      <c r="C10" s="56"/>
      <c r="D10" s="56"/>
      <c r="E10" s="56"/>
      <c r="F10" s="56"/>
      <c r="G10" s="69"/>
      <c r="H10" s="109">
        <f t="shared" ref="H10:K10" si="0">SUM(H7:H9)</f>
        <v>3485198784</v>
      </c>
      <c r="I10" s="92">
        <f t="shared" si="0"/>
        <v>3485024297</v>
      </c>
      <c r="J10" s="92">
        <f t="shared" si="0"/>
        <v>23</v>
      </c>
      <c r="K10" s="92">
        <f t="shared" si="0"/>
        <v>23</v>
      </c>
    </row>
    <row r="11" spans="1:11" ht="46.5" thickTop="1" thickBot="1" x14ac:dyDescent="0.3">
      <c r="A11" s="69" t="s">
        <v>285</v>
      </c>
      <c r="B11" s="74" t="s">
        <v>287</v>
      </c>
      <c r="C11" s="56">
        <v>30</v>
      </c>
      <c r="D11" s="56">
        <v>92</v>
      </c>
      <c r="E11" s="56">
        <v>522</v>
      </c>
      <c r="F11" s="56" t="s">
        <v>19</v>
      </c>
      <c r="G11" s="69" t="s">
        <v>158</v>
      </c>
      <c r="H11" s="107">
        <v>792398632</v>
      </c>
      <c r="I11" s="67">
        <v>548899725</v>
      </c>
      <c r="J11" s="67">
        <v>5</v>
      </c>
      <c r="K11" s="67">
        <v>3</v>
      </c>
    </row>
    <row r="12" spans="1:11" ht="91.5" thickTop="1" thickBot="1" x14ac:dyDescent="0.3">
      <c r="A12" s="69" t="s">
        <v>285</v>
      </c>
      <c r="B12" s="74" t="s">
        <v>287</v>
      </c>
      <c r="C12" s="56">
        <v>30</v>
      </c>
      <c r="D12" s="56">
        <v>92</v>
      </c>
      <c r="E12" s="56">
        <v>980</v>
      </c>
      <c r="F12" s="56" t="s">
        <v>135</v>
      </c>
      <c r="G12" s="69" t="s">
        <v>159</v>
      </c>
      <c r="H12" s="107">
        <v>250000000</v>
      </c>
      <c r="I12" s="67">
        <v>207410936</v>
      </c>
      <c r="J12" s="67">
        <v>100</v>
      </c>
      <c r="K12" s="67">
        <v>83</v>
      </c>
    </row>
    <row r="13" spans="1:11" ht="16.5" thickTop="1" thickBot="1" x14ac:dyDescent="0.3">
      <c r="A13" s="69"/>
      <c r="B13" s="74"/>
      <c r="C13" s="56"/>
      <c r="D13" s="56"/>
      <c r="E13" s="56"/>
      <c r="F13" s="56"/>
      <c r="G13" s="69"/>
      <c r="H13" s="109">
        <f t="shared" ref="H13:K13" si="1">SUM(H11:H12)</f>
        <v>1042398632</v>
      </c>
      <c r="I13" s="92">
        <f t="shared" si="1"/>
        <v>756310661</v>
      </c>
      <c r="J13" s="92">
        <f t="shared" si="1"/>
        <v>105</v>
      </c>
      <c r="K13" s="92">
        <f t="shared" si="1"/>
        <v>86</v>
      </c>
    </row>
    <row r="14" spans="1:11" ht="31.5" thickTop="1" thickBot="1" x14ac:dyDescent="0.3">
      <c r="A14" s="69" t="s">
        <v>285</v>
      </c>
      <c r="B14" s="74" t="s">
        <v>288</v>
      </c>
      <c r="C14" s="56">
        <v>30</v>
      </c>
      <c r="D14" s="56">
        <v>92</v>
      </c>
      <c r="E14" s="56">
        <v>521</v>
      </c>
      <c r="F14" s="56" t="s">
        <v>132</v>
      </c>
      <c r="G14" s="69" t="s">
        <v>194</v>
      </c>
      <c r="H14" s="107">
        <v>250000000</v>
      </c>
      <c r="I14" s="67">
        <v>249900000</v>
      </c>
      <c r="J14" s="67">
        <v>2900</v>
      </c>
      <c r="K14" s="67">
        <v>2900</v>
      </c>
    </row>
    <row r="15" spans="1:11" ht="46.5" thickTop="1" thickBot="1" x14ac:dyDescent="0.3">
      <c r="A15" s="69" t="s">
        <v>285</v>
      </c>
      <c r="B15" s="74" t="s">
        <v>288</v>
      </c>
      <c r="C15" s="56">
        <v>30</v>
      </c>
      <c r="D15" s="56">
        <v>92</v>
      </c>
      <c r="E15" s="56">
        <v>521</v>
      </c>
      <c r="F15" s="56" t="s">
        <v>132</v>
      </c>
      <c r="G15" s="69" t="s">
        <v>289</v>
      </c>
      <c r="H15" s="107">
        <v>870000000</v>
      </c>
      <c r="I15" s="67">
        <v>618630000</v>
      </c>
      <c r="J15" s="67">
        <v>580</v>
      </c>
      <c r="K15" s="67">
        <v>412</v>
      </c>
    </row>
    <row r="16" spans="1:11" ht="46.5" thickTop="1" thickBot="1" x14ac:dyDescent="0.3">
      <c r="A16" s="69" t="s">
        <v>285</v>
      </c>
      <c r="B16" s="74" t="s">
        <v>288</v>
      </c>
      <c r="C16" s="56">
        <v>30</v>
      </c>
      <c r="D16" s="56">
        <v>92</v>
      </c>
      <c r="E16" s="56">
        <v>522</v>
      </c>
      <c r="F16" s="56" t="s">
        <v>19</v>
      </c>
      <c r="G16" s="69" t="s">
        <v>165</v>
      </c>
      <c r="H16" s="107">
        <v>1160000000</v>
      </c>
      <c r="I16" s="67">
        <v>1112173075</v>
      </c>
      <c r="J16" s="67">
        <v>7</v>
      </c>
      <c r="K16" s="67">
        <v>7</v>
      </c>
    </row>
    <row r="17" spans="1:11" ht="46.5" thickTop="1" thickBot="1" x14ac:dyDescent="0.3">
      <c r="A17" s="69" t="s">
        <v>285</v>
      </c>
      <c r="B17" s="74" t="s">
        <v>288</v>
      </c>
      <c r="C17" s="56">
        <v>30</v>
      </c>
      <c r="D17" s="56">
        <v>92</v>
      </c>
      <c r="E17" s="56">
        <v>522</v>
      </c>
      <c r="F17" s="56" t="s">
        <v>19</v>
      </c>
      <c r="G17" s="69" t="s">
        <v>161</v>
      </c>
      <c r="H17" s="107">
        <v>1040000000</v>
      </c>
      <c r="I17" s="67">
        <v>716579513</v>
      </c>
      <c r="J17" s="67">
        <v>8</v>
      </c>
      <c r="K17" s="67">
        <v>5</v>
      </c>
    </row>
    <row r="18" spans="1:11" ht="46.5" thickTop="1" thickBot="1" x14ac:dyDescent="0.3">
      <c r="A18" s="69" t="s">
        <v>285</v>
      </c>
      <c r="B18" s="74" t="s">
        <v>288</v>
      </c>
      <c r="C18" s="56">
        <v>30</v>
      </c>
      <c r="D18" s="56">
        <v>92</v>
      </c>
      <c r="E18" s="56">
        <v>522</v>
      </c>
      <c r="F18" s="56" t="s">
        <v>19</v>
      </c>
      <c r="G18" s="69" t="s">
        <v>162</v>
      </c>
      <c r="H18" s="107">
        <v>719619154</v>
      </c>
      <c r="I18" s="67">
        <v>639389667</v>
      </c>
      <c r="J18" s="67">
        <v>9</v>
      </c>
      <c r="K18" s="67">
        <v>8</v>
      </c>
    </row>
    <row r="19" spans="1:11" ht="46.5" thickTop="1" thickBot="1" x14ac:dyDescent="0.3">
      <c r="A19" s="69" t="s">
        <v>285</v>
      </c>
      <c r="B19" s="74" t="s">
        <v>288</v>
      </c>
      <c r="C19" s="56">
        <v>30</v>
      </c>
      <c r="D19" s="56">
        <v>92</v>
      </c>
      <c r="E19" s="56">
        <v>522</v>
      </c>
      <c r="F19" s="56" t="s">
        <v>19</v>
      </c>
      <c r="G19" s="69" t="s">
        <v>176</v>
      </c>
      <c r="H19" s="107">
        <v>0</v>
      </c>
      <c r="I19" s="67">
        <v>0</v>
      </c>
      <c r="J19" s="67">
        <v>0</v>
      </c>
      <c r="K19" s="67">
        <v>0</v>
      </c>
    </row>
    <row r="20" spans="1:11" ht="91.5" thickTop="1" thickBot="1" x14ac:dyDescent="0.3">
      <c r="A20" s="69" t="s">
        <v>285</v>
      </c>
      <c r="B20" s="74" t="s">
        <v>288</v>
      </c>
      <c r="C20" s="56">
        <v>30</v>
      </c>
      <c r="D20" s="56">
        <v>92</v>
      </c>
      <c r="E20" s="56">
        <v>980</v>
      </c>
      <c r="F20" s="56" t="s">
        <v>135</v>
      </c>
      <c r="G20" s="69" t="s">
        <v>159</v>
      </c>
      <c r="H20" s="107">
        <v>279000000</v>
      </c>
      <c r="I20" s="67">
        <v>255118845</v>
      </c>
      <c r="J20" s="67">
        <v>100</v>
      </c>
      <c r="K20" s="67">
        <v>91</v>
      </c>
    </row>
    <row r="21" spans="1:11" ht="16.5" thickTop="1" thickBot="1" x14ac:dyDescent="0.3">
      <c r="A21" s="69"/>
      <c r="B21" s="74"/>
      <c r="C21" s="56"/>
      <c r="D21" s="56"/>
      <c r="E21" s="56"/>
      <c r="F21" s="56"/>
      <c r="G21" s="69"/>
      <c r="H21" s="109">
        <f t="shared" ref="H21:K21" si="2">SUM(H14:H20)</f>
        <v>4318619154</v>
      </c>
      <c r="I21" s="92">
        <f t="shared" si="2"/>
        <v>3591791100</v>
      </c>
      <c r="J21" s="92">
        <f t="shared" si="2"/>
        <v>3604</v>
      </c>
      <c r="K21" s="92">
        <f t="shared" si="2"/>
        <v>3423</v>
      </c>
    </row>
    <row r="22" spans="1:11" ht="46.5" thickTop="1" thickBot="1" x14ac:dyDescent="0.3">
      <c r="A22" s="69" t="s">
        <v>285</v>
      </c>
      <c r="B22" s="74" t="s">
        <v>290</v>
      </c>
      <c r="C22" s="56">
        <v>30</v>
      </c>
      <c r="D22" s="56">
        <v>92</v>
      </c>
      <c r="E22" s="56">
        <v>522</v>
      </c>
      <c r="F22" s="56" t="s">
        <v>19</v>
      </c>
      <c r="G22" s="69" t="s">
        <v>165</v>
      </c>
      <c r="H22" s="107">
        <v>75864116</v>
      </c>
      <c r="I22" s="67">
        <v>75864116</v>
      </c>
      <c r="J22" s="67">
        <v>1</v>
      </c>
      <c r="K22" s="67">
        <v>1</v>
      </c>
    </row>
    <row r="23" spans="1:11" ht="46.5" thickTop="1" thickBot="1" x14ac:dyDescent="0.3">
      <c r="A23" s="69" t="s">
        <v>285</v>
      </c>
      <c r="B23" s="74" t="s">
        <v>290</v>
      </c>
      <c r="C23" s="56">
        <v>30</v>
      </c>
      <c r="D23" s="56">
        <v>92</v>
      </c>
      <c r="E23" s="56">
        <v>522</v>
      </c>
      <c r="F23" s="56" t="s">
        <v>19</v>
      </c>
      <c r="G23" s="69" t="s">
        <v>162</v>
      </c>
      <c r="H23" s="107">
        <v>44004729</v>
      </c>
      <c r="I23" s="67">
        <v>44004729</v>
      </c>
      <c r="J23" s="67">
        <v>1</v>
      </c>
      <c r="K23" s="67">
        <v>1</v>
      </c>
    </row>
    <row r="24" spans="1:11" ht="46.5" thickTop="1" thickBot="1" x14ac:dyDescent="0.3">
      <c r="A24" s="69" t="s">
        <v>285</v>
      </c>
      <c r="B24" s="74" t="s">
        <v>290</v>
      </c>
      <c r="C24" s="56">
        <v>30</v>
      </c>
      <c r="D24" s="56">
        <v>92</v>
      </c>
      <c r="E24" s="56">
        <v>522</v>
      </c>
      <c r="F24" s="56" t="s">
        <v>19</v>
      </c>
      <c r="G24" s="69" t="s">
        <v>158</v>
      </c>
      <c r="H24" s="107">
        <v>613625391</v>
      </c>
      <c r="I24" s="67">
        <v>475246600</v>
      </c>
      <c r="J24" s="67">
        <v>3</v>
      </c>
      <c r="K24" s="67">
        <v>2</v>
      </c>
    </row>
    <row r="25" spans="1:11" ht="16.5" thickTop="1" thickBot="1" x14ac:dyDescent="0.3">
      <c r="A25" s="69"/>
      <c r="B25" s="74"/>
      <c r="C25" s="56"/>
      <c r="D25" s="56"/>
      <c r="E25" s="56"/>
      <c r="F25" s="56"/>
      <c r="G25" s="69"/>
      <c r="H25" s="109">
        <f t="shared" ref="H25:K25" si="3">SUM(H22:H24)</f>
        <v>733494236</v>
      </c>
      <c r="I25" s="92">
        <f t="shared" si="3"/>
        <v>595115445</v>
      </c>
      <c r="J25" s="92">
        <f t="shared" si="3"/>
        <v>5</v>
      </c>
      <c r="K25" s="92">
        <f t="shared" si="3"/>
        <v>4</v>
      </c>
    </row>
    <row r="26" spans="1:11" ht="46.5" thickTop="1" thickBot="1" x14ac:dyDescent="0.3">
      <c r="A26" s="69" t="s">
        <v>285</v>
      </c>
      <c r="B26" s="74" t="s">
        <v>291</v>
      </c>
      <c r="C26" s="56">
        <v>30</v>
      </c>
      <c r="D26" s="56">
        <v>92</v>
      </c>
      <c r="E26" s="56">
        <v>522</v>
      </c>
      <c r="F26" s="56" t="s">
        <v>19</v>
      </c>
      <c r="G26" s="69" t="s">
        <v>161</v>
      </c>
      <c r="H26" s="107">
        <v>2359975467</v>
      </c>
      <c r="I26" s="67">
        <v>1533569907</v>
      </c>
      <c r="J26" s="67">
        <v>70</v>
      </c>
      <c r="K26" s="67">
        <v>45</v>
      </c>
    </row>
    <row r="27" spans="1:11" ht="91.5" thickTop="1" thickBot="1" x14ac:dyDescent="0.3">
      <c r="A27" s="69" t="s">
        <v>285</v>
      </c>
      <c r="B27" s="74" t="s">
        <v>291</v>
      </c>
      <c r="C27" s="56">
        <v>30</v>
      </c>
      <c r="D27" s="56">
        <v>92</v>
      </c>
      <c r="E27" s="56">
        <v>980</v>
      </c>
      <c r="F27" s="56" t="s">
        <v>135</v>
      </c>
      <c r="G27" s="69" t="s">
        <v>159</v>
      </c>
      <c r="H27" s="107">
        <v>98264923</v>
      </c>
      <c r="I27" s="67">
        <v>98264923</v>
      </c>
      <c r="J27" s="67">
        <v>100</v>
      </c>
      <c r="K27" s="67">
        <v>100</v>
      </c>
    </row>
    <row r="28" spans="1:11" ht="16.5" thickTop="1" thickBot="1" x14ac:dyDescent="0.3">
      <c r="A28" s="69"/>
      <c r="B28" s="74"/>
      <c r="C28" s="56"/>
      <c r="D28" s="56"/>
      <c r="E28" s="56"/>
      <c r="F28" s="56"/>
      <c r="G28" s="69"/>
      <c r="H28" s="109">
        <f t="shared" ref="H28:K28" si="4">SUM(H26:H27)</f>
        <v>2458240390</v>
      </c>
      <c r="I28" s="92">
        <f t="shared" si="4"/>
        <v>1631834830</v>
      </c>
      <c r="J28" s="92">
        <f t="shared" si="4"/>
        <v>170</v>
      </c>
      <c r="K28" s="92">
        <f t="shared" si="4"/>
        <v>145</v>
      </c>
    </row>
    <row r="29" spans="1:11" ht="46.5" thickTop="1" thickBot="1" x14ac:dyDescent="0.3">
      <c r="A29" s="69" t="s">
        <v>285</v>
      </c>
      <c r="B29" s="74" t="s">
        <v>292</v>
      </c>
      <c r="C29" s="56">
        <v>30</v>
      </c>
      <c r="D29" s="56">
        <v>92</v>
      </c>
      <c r="E29" s="56">
        <v>522</v>
      </c>
      <c r="F29" s="56" t="s">
        <v>19</v>
      </c>
      <c r="G29" s="69" t="s">
        <v>165</v>
      </c>
      <c r="H29" s="107">
        <v>1130028367</v>
      </c>
      <c r="I29" s="67">
        <v>317282060</v>
      </c>
      <c r="J29" s="67">
        <v>11</v>
      </c>
      <c r="K29" s="67">
        <v>4</v>
      </c>
    </row>
    <row r="30" spans="1:11" ht="91.5" thickTop="1" thickBot="1" x14ac:dyDescent="0.3">
      <c r="A30" s="69" t="s">
        <v>285</v>
      </c>
      <c r="B30" s="74" t="s">
        <v>292</v>
      </c>
      <c r="C30" s="56">
        <v>30</v>
      </c>
      <c r="D30" s="56">
        <v>92</v>
      </c>
      <c r="E30" s="56">
        <v>980</v>
      </c>
      <c r="F30" s="56" t="s">
        <v>135</v>
      </c>
      <c r="G30" s="69" t="s">
        <v>159</v>
      </c>
      <c r="H30" s="107">
        <v>178318600</v>
      </c>
      <c r="I30" s="67">
        <v>178318600</v>
      </c>
      <c r="J30" s="67">
        <v>100</v>
      </c>
      <c r="K30" s="67">
        <v>100</v>
      </c>
    </row>
    <row r="31" spans="1:11" ht="16.5" thickTop="1" thickBot="1" x14ac:dyDescent="0.3">
      <c r="A31" s="69"/>
      <c r="B31" s="74"/>
      <c r="C31" s="56"/>
      <c r="D31" s="56"/>
      <c r="E31" s="56"/>
      <c r="F31" s="56"/>
      <c r="G31" s="69"/>
      <c r="H31" s="109">
        <f t="shared" ref="H31:K31" si="5">SUM(H29:H30)</f>
        <v>1308346967</v>
      </c>
      <c r="I31" s="92">
        <f t="shared" si="5"/>
        <v>495600660</v>
      </c>
      <c r="J31" s="92">
        <f t="shared" si="5"/>
        <v>111</v>
      </c>
      <c r="K31" s="92">
        <f t="shared" si="5"/>
        <v>104</v>
      </c>
    </row>
    <row r="32" spans="1:11" ht="31.5" thickTop="1" thickBot="1" x14ac:dyDescent="0.3">
      <c r="A32" s="69" t="s">
        <v>285</v>
      </c>
      <c r="B32" s="74" t="s">
        <v>293</v>
      </c>
      <c r="C32" s="56">
        <v>30</v>
      </c>
      <c r="D32" s="56">
        <v>92</v>
      </c>
      <c r="E32" s="56">
        <v>521</v>
      </c>
      <c r="F32" s="56" t="s">
        <v>132</v>
      </c>
      <c r="G32" s="69" t="s">
        <v>194</v>
      </c>
      <c r="H32" s="107">
        <v>132688242</v>
      </c>
      <c r="I32" s="67">
        <v>132688242</v>
      </c>
      <c r="J32" s="67">
        <v>1789</v>
      </c>
      <c r="K32" s="67">
        <v>1789</v>
      </c>
    </row>
    <row r="33" spans="1:11" ht="46.5" thickTop="1" thickBot="1" x14ac:dyDescent="0.3">
      <c r="A33" s="69" t="s">
        <v>285</v>
      </c>
      <c r="B33" s="74" t="s">
        <v>293</v>
      </c>
      <c r="C33" s="56">
        <v>30</v>
      </c>
      <c r="D33" s="56">
        <v>92</v>
      </c>
      <c r="E33" s="56">
        <v>522</v>
      </c>
      <c r="F33" s="56" t="s">
        <v>19</v>
      </c>
      <c r="G33" s="69" t="s">
        <v>161</v>
      </c>
      <c r="H33" s="107">
        <v>1206671296</v>
      </c>
      <c r="I33" s="67">
        <v>661837216</v>
      </c>
      <c r="J33" s="67">
        <v>2</v>
      </c>
      <c r="K33" s="67">
        <v>1</v>
      </c>
    </row>
    <row r="34" spans="1:11" ht="46.5" thickTop="1" thickBot="1" x14ac:dyDescent="0.3">
      <c r="A34" s="69" t="s">
        <v>285</v>
      </c>
      <c r="B34" s="74" t="s">
        <v>293</v>
      </c>
      <c r="C34" s="56">
        <v>30</v>
      </c>
      <c r="D34" s="56">
        <v>92</v>
      </c>
      <c r="E34" s="56">
        <v>522</v>
      </c>
      <c r="F34" s="56" t="s">
        <v>19</v>
      </c>
      <c r="G34" s="69" t="s">
        <v>162</v>
      </c>
      <c r="H34" s="107">
        <v>70452392</v>
      </c>
      <c r="I34" s="67">
        <v>70452392</v>
      </c>
      <c r="J34" s="67">
        <v>1</v>
      </c>
      <c r="K34" s="67">
        <v>1</v>
      </c>
    </row>
    <row r="35" spans="1:11" ht="16.5" thickTop="1" thickBot="1" x14ac:dyDescent="0.3">
      <c r="A35" s="69"/>
      <c r="B35" s="74"/>
      <c r="C35" s="56"/>
      <c r="D35" s="56"/>
      <c r="E35" s="56"/>
      <c r="F35" s="56"/>
      <c r="G35" s="69"/>
      <c r="H35" s="109">
        <f t="shared" ref="H35:K35" si="6">SUM(H32:H34)</f>
        <v>1409811930</v>
      </c>
      <c r="I35" s="92">
        <f t="shared" si="6"/>
        <v>864977850</v>
      </c>
      <c r="J35" s="92">
        <f t="shared" si="6"/>
        <v>1792</v>
      </c>
      <c r="K35" s="92">
        <f t="shared" si="6"/>
        <v>1791</v>
      </c>
    </row>
    <row r="36" spans="1:11" ht="46.5" thickTop="1" thickBot="1" x14ac:dyDescent="0.3">
      <c r="A36" s="69" t="s">
        <v>285</v>
      </c>
      <c r="B36" s="74" t="s">
        <v>294</v>
      </c>
      <c r="C36" s="56">
        <v>30</v>
      </c>
      <c r="D36" s="56">
        <v>92</v>
      </c>
      <c r="E36" s="56">
        <v>522</v>
      </c>
      <c r="F36" s="56" t="s">
        <v>19</v>
      </c>
      <c r="G36" s="69" t="s">
        <v>158</v>
      </c>
      <c r="H36" s="107">
        <v>499957374</v>
      </c>
      <c r="I36" s="67">
        <v>471045470</v>
      </c>
      <c r="J36" s="67">
        <v>3</v>
      </c>
      <c r="K36" s="67">
        <v>3</v>
      </c>
    </row>
    <row r="37" spans="1:11" ht="46.5" thickTop="1" thickBot="1" x14ac:dyDescent="0.3">
      <c r="A37" s="69" t="s">
        <v>285</v>
      </c>
      <c r="B37" s="74" t="s">
        <v>294</v>
      </c>
      <c r="C37" s="56">
        <v>30</v>
      </c>
      <c r="D37" s="56">
        <v>92</v>
      </c>
      <c r="E37" s="56">
        <v>522</v>
      </c>
      <c r="F37" s="56" t="s">
        <v>19</v>
      </c>
      <c r="G37" s="69" t="s">
        <v>177</v>
      </c>
      <c r="H37" s="107">
        <v>95086137</v>
      </c>
      <c r="I37" s="67">
        <v>95086137</v>
      </c>
      <c r="J37" s="67">
        <v>1</v>
      </c>
      <c r="K37" s="67">
        <v>1</v>
      </c>
    </row>
    <row r="38" spans="1:11" ht="91.5" thickTop="1" thickBot="1" x14ac:dyDescent="0.3">
      <c r="A38" s="69" t="s">
        <v>285</v>
      </c>
      <c r="B38" s="74" t="s">
        <v>294</v>
      </c>
      <c r="C38" s="56">
        <v>30</v>
      </c>
      <c r="D38" s="56">
        <v>92</v>
      </c>
      <c r="E38" s="56">
        <v>980</v>
      </c>
      <c r="F38" s="56" t="s">
        <v>135</v>
      </c>
      <c r="G38" s="69" t="s">
        <v>159</v>
      </c>
      <c r="H38" s="107">
        <v>230000000</v>
      </c>
      <c r="I38" s="67">
        <v>59493226</v>
      </c>
      <c r="J38" s="67">
        <v>100</v>
      </c>
      <c r="K38" s="67">
        <v>26</v>
      </c>
    </row>
    <row r="39" spans="1:11" ht="16.5" thickTop="1" thickBot="1" x14ac:dyDescent="0.3">
      <c r="A39" s="69"/>
      <c r="B39" s="74"/>
      <c r="C39" s="56"/>
      <c r="D39" s="56"/>
      <c r="E39" s="56"/>
      <c r="F39" s="56"/>
      <c r="G39" s="69"/>
      <c r="H39" s="109">
        <f t="shared" ref="H39:K39" si="7">SUM(H36:H38)</f>
        <v>825043511</v>
      </c>
      <c r="I39" s="92">
        <f t="shared" si="7"/>
        <v>625624833</v>
      </c>
      <c r="J39" s="92">
        <f t="shared" si="7"/>
        <v>104</v>
      </c>
      <c r="K39" s="92">
        <f t="shared" si="7"/>
        <v>30</v>
      </c>
    </row>
    <row r="40" spans="1:11" ht="31.5" thickTop="1" thickBot="1" x14ac:dyDescent="0.3">
      <c r="A40" s="69" t="s">
        <v>285</v>
      </c>
      <c r="B40" s="74" t="s">
        <v>295</v>
      </c>
      <c r="C40" s="56">
        <v>30</v>
      </c>
      <c r="D40" s="56">
        <v>92</v>
      </c>
      <c r="E40" s="56">
        <v>521</v>
      </c>
      <c r="F40" s="56" t="s">
        <v>132</v>
      </c>
      <c r="G40" s="69" t="s">
        <v>194</v>
      </c>
      <c r="H40" s="107">
        <v>300000000</v>
      </c>
      <c r="I40" s="67">
        <v>0</v>
      </c>
      <c r="J40" s="67">
        <v>2500</v>
      </c>
      <c r="K40" s="67">
        <v>0</v>
      </c>
    </row>
    <row r="41" spans="1:11" ht="46.5" thickTop="1" thickBot="1" x14ac:dyDescent="0.3">
      <c r="A41" s="69" t="s">
        <v>285</v>
      </c>
      <c r="B41" s="74" t="s">
        <v>295</v>
      </c>
      <c r="C41" s="56">
        <v>30</v>
      </c>
      <c r="D41" s="56">
        <v>92</v>
      </c>
      <c r="E41" s="56">
        <v>522</v>
      </c>
      <c r="F41" s="56" t="s">
        <v>19</v>
      </c>
      <c r="G41" s="69" t="s">
        <v>161</v>
      </c>
      <c r="H41" s="107">
        <v>479443335</v>
      </c>
      <c r="I41" s="67">
        <v>432526253</v>
      </c>
      <c r="J41" s="67">
        <v>5</v>
      </c>
      <c r="K41" s="67">
        <v>5</v>
      </c>
    </row>
    <row r="42" spans="1:11" ht="46.5" thickTop="1" thickBot="1" x14ac:dyDescent="0.3">
      <c r="A42" s="69" t="s">
        <v>285</v>
      </c>
      <c r="B42" s="74" t="s">
        <v>295</v>
      </c>
      <c r="C42" s="56">
        <v>30</v>
      </c>
      <c r="D42" s="56">
        <v>92</v>
      </c>
      <c r="E42" s="56">
        <v>522</v>
      </c>
      <c r="F42" s="56" t="s">
        <v>19</v>
      </c>
      <c r="G42" s="69" t="s">
        <v>158</v>
      </c>
      <c r="H42" s="107">
        <v>350000000</v>
      </c>
      <c r="I42" s="67">
        <v>150016887</v>
      </c>
      <c r="J42" s="67">
        <v>1</v>
      </c>
      <c r="K42" s="67">
        <v>1</v>
      </c>
    </row>
    <row r="43" spans="1:11" ht="16.5" thickTop="1" thickBot="1" x14ac:dyDescent="0.3">
      <c r="A43" s="69"/>
      <c r="B43" s="74"/>
      <c r="C43" s="56"/>
      <c r="D43" s="56"/>
      <c r="E43" s="56"/>
      <c r="F43" s="56"/>
      <c r="G43" s="69"/>
      <c r="H43" s="109">
        <f t="shared" ref="H43:K43" si="8">SUM(H40:H42)</f>
        <v>1129443335</v>
      </c>
      <c r="I43" s="92">
        <f t="shared" si="8"/>
        <v>582543140</v>
      </c>
      <c r="J43" s="92">
        <f t="shared" si="8"/>
        <v>2506</v>
      </c>
      <c r="K43" s="92">
        <f t="shared" si="8"/>
        <v>6</v>
      </c>
    </row>
    <row r="44" spans="1:11" ht="46.5" thickTop="1" thickBot="1" x14ac:dyDescent="0.3">
      <c r="A44" s="69" t="s">
        <v>285</v>
      </c>
      <c r="B44" s="74" t="s">
        <v>296</v>
      </c>
      <c r="C44" s="56">
        <v>30</v>
      </c>
      <c r="D44" s="56">
        <v>92</v>
      </c>
      <c r="E44" s="56">
        <v>522</v>
      </c>
      <c r="F44" s="56" t="s">
        <v>19</v>
      </c>
      <c r="G44" s="69" t="s">
        <v>165</v>
      </c>
      <c r="H44" s="107">
        <v>138000000</v>
      </c>
      <c r="I44" s="67">
        <v>138000000</v>
      </c>
      <c r="J44" s="67">
        <v>1</v>
      </c>
      <c r="K44" s="67">
        <v>1</v>
      </c>
    </row>
    <row r="45" spans="1:11" ht="46.5" thickTop="1" thickBot="1" x14ac:dyDescent="0.3">
      <c r="A45" s="69" t="s">
        <v>285</v>
      </c>
      <c r="B45" s="74" t="s">
        <v>296</v>
      </c>
      <c r="C45" s="56">
        <v>30</v>
      </c>
      <c r="D45" s="56">
        <v>92</v>
      </c>
      <c r="E45" s="56">
        <v>522</v>
      </c>
      <c r="F45" s="56" t="s">
        <v>19</v>
      </c>
      <c r="G45" s="69" t="s">
        <v>158</v>
      </c>
      <c r="H45" s="107">
        <v>814006602</v>
      </c>
      <c r="I45" s="67">
        <v>782116643</v>
      </c>
      <c r="J45" s="67">
        <v>5</v>
      </c>
      <c r="K45" s="67">
        <v>5</v>
      </c>
    </row>
    <row r="46" spans="1:11" ht="91.5" thickTop="1" thickBot="1" x14ac:dyDescent="0.3">
      <c r="A46" s="69" t="s">
        <v>285</v>
      </c>
      <c r="B46" s="74" t="s">
        <v>296</v>
      </c>
      <c r="C46" s="56">
        <v>30</v>
      </c>
      <c r="D46" s="56">
        <v>92</v>
      </c>
      <c r="E46" s="56">
        <v>980</v>
      </c>
      <c r="F46" s="56" t="s">
        <v>135</v>
      </c>
      <c r="G46" s="69" t="s">
        <v>159</v>
      </c>
      <c r="H46" s="107">
        <v>40000000</v>
      </c>
      <c r="I46" s="67">
        <v>12102272</v>
      </c>
      <c r="J46" s="67">
        <v>100</v>
      </c>
      <c r="K46" s="67">
        <v>30</v>
      </c>
    </row>
    <row r="47" spans="1:11" ht="16.5" thickTop="1" thickBot="1" x14ac:dyDescent="0.3">
      <c r="A47" s="69"/>
      <c r="B47" s="74"/>
      <c r="C47" s="56"/>
      <c r="D47" s="56"/>
      <c r="E47" s="56"/>
      <c r="F47" s="56"/>
      <c r="G47" s="69"/>
      <c r="H47" s="109">
        <f t="shared" ref="H47:K47" si="9">SUM(H44:H46)</f>
        <v>992006602</v>
      </c>
      <c r="I47" s="92">
        <f t="shared" si="9"/>
        <v>932218915</v>
      </c>
      <c r="J47" s="92">
        <f t="shared" si="9"/>
        <v>106</v>
      </c>
      <c r="K47" s="92">
        <f t="shared" si="9"/>
        <v>36</v>
      </c>
    </row>
    <row r="48" spans="1:11" ht="46.5" thickTop="1" thickBot="1" x14ac:dyDescent="0.3">
      <c r="A48" s="69" t="s">
        <v>285</v>
      </c>
      <c r="B48" s="74" t="s">
        <v>297</v>
      </c>
      <c r="C48" s="56">
        <v>30</v>
      </c>
      <c r="D48" s="56">
        <v>92</v>
      </c>
      <c r="E48" s="56">
        <v>522</v>
      </c>
      <c r="F48" s="56" t="s">
        <v>19</v>
      </c>
      <c r="G48" s="69" t="s">
        <v>165</v>
      </c>
      <c r="H48" s="107">
        <v>355548149</v>
      </c>
      <c r="I48" s="67">
        <v>355548149</v>
      </c>
      <c r="J48" s="67">
        <v>3</v>
      </c>
      <c r="K48" s="67">
        <v>3</v>
      </c>
    </row>
    <row r="49" spans="1:11" ht="46.5" thickTop="1" thickBot="1" x14ac:dyDescent="0.3">
      <c r="A49" s="69" t="s">
        <v>285</v>
      </c>
      <c r="B49" s="74" t="s">
        <v>297</v>
      </c>
      <c r="C49" s="56">
        <v>30</v>
      </c>
      <c r="D49" s="56">
        <v>92</v>
      </c>
      <c r="E49" s="56">
        <v>522</v>
      </c>
      <c r="F49" s="56" t="s">
        <v>19</v>
      </c>
      <c r="G49" s="69" t="s">
        <v>161</v>
      </c>
      <c r="H49" s="107">
        <v>200000000</v>
      </c>
      <c r="I49" s="67">
        <v>198337506</v>
      </c>
      <c r="J49" s="67">
        <v>3</v>
      </c>
      <c r="K49" s="67">
        <v>3</v>
      </c>
    </row>
    <row r="50" spans="1:11" ht="46.5" thickTop="1" thickBot="1" x14ac:dyDescent="0.3">
      <c r="A50" s="69" t="s">
        <v>285</v>
      </c>
      <c r="B50" s="74" t="s">
        <v>297</v>
      </c>
      <c r="C50" s="56">
        <v>30</v>
      </c>
      <c r="D50" s="56">
        <v>92</v>
      </c>
      <c r="E50" s="56">
        <v>522</v>
      </c>
      <c r="F50" s="56" t="s">
        <v>19</v>
      </c>
      <c r="G50" s="69" t="s">
        <v>162</v>
      </c>
      <c r="H50" s="107">
        <v>0</v>
      </c>
      <c r="I50" s="67">
        <v>0</v>
      </c>
      <c r="J50" s="67">
        <v>0</v>
      </c>
      <c r="K50" s="67">
        <v>0</v>
      </c>
    </row>
    <row r="51" spans="1:11" ht="46.5" thickTop="1" thickBot="1" x14ac:dyDescent="0.3">
      <c r="A51" s="69" t="s">
        <v>285</v>
      </c>
      <c r="B51" s="74" t="s">
        <v>297</v>
      </c>
      <c r="C51" s="56">
        <v>30</v>
      </c>
      <c r="D51" s="56">
        <v>92</v>
      </c>
      <c r="E51" s="56">
        <v>522</v>
      </c>
      <c r="F51" s="56" t="s">
        <v>19</v>
      </c>
      <c r="G51" s="69" t="s">
        <v>158</v>
      </c>
      <c r="H51" s="107">
        <v>453537602</v>
      </c>
      <c r="I51" s="67">
        <v>453537602</v>
      </c>
      <c r="J51" s="67">
        <v>3</v>
      </c>
      <c r="K51" s="67">
        <v>3</v>
      </c>
    </row>
    <row r="52" spans="1:11" ht="61.5" thickTop="1" thickBot="1" x14ac:dyDescent="0.3">
      <c r="A52" s="69" t="s">
        <v>285</v>
      </c>
      <c r="B52" s="74" t="s">
        <v>297</v>
      </c>
      <c r="C52" s="56">
        <v>30</v>
      </c>
      <c r="D52" s="56">
        <v>92</v>
      </c>
      <c r="E52" s="56">
        <v>543</v>
      </c>
      <c r="F52" s="56" t="s">
        <v>134</v>
      </c>
      <c r="G52" s="69" t="s">
        <v>209</v>
      </c>
      <c r="H52" s="107">
        <v>22300000</v>
      </c>
      <c r="I52" s="67">
        <v>20781654</v>
      </c>
      <c r="J52" s="67">
        <v>6</v>
      </c>
      <c r="K52" s="67">
        <v>6</v>
      </c>
    </row>
    <row r="53" spans="1:11" ht="91.5" thickTop="1" thickBot="1" x14ac:dyDescent="0.3">
      <c r="A53" s="69" t="s">
        <v>285</v>
      </c>
      <c r="B53" s="74" t="s">
        <v>297</v>
      </c>
      <c r="C53" s="56">
        <v>30</v>
      </c>
      <c r="D53" s="56">
        <v>92</v>
      </c>
      <c r="E53" s="56">
        <v>980</v>
      </c>
      <c r="F53" s="56" t="s">
        <v>135</v>
      </c>
      <c r="G53" s="69" t="s">
        <v>159</v>
      </c>
      <c r="H53" s="107">
        <v>145000000</v>
      </c>
      <c r="I53" s="67">
        <v>135103351</v>
      </c>
      <c r="J53" s="67">
        <v>100</v>
      </c>
      <c r="K53" s="67">
        <v>68</v>
      </c>
    </row>
    <row r="54" spans="1:11" ht="16.5" thickTop="1" thickBot="1" x14ac:dyDescent="0.3">
      <c r="A54" s="69"/>
      <c r="B54" s="74"/>
      <c r="C54" s="56"/>
      <c r="D54" s="56"/>
      <c r="E54" s="56"/>
      <c r="F54" s="56"/>
      <c r="G54" s="69"/>
      <c r="H54" s="109">
        <f t="shared" ref="H54:K54" si="10">SUM(H48:H53)</f>
        <v>1176385751</v>
      </c>
      <c r="I54" s="92">
        <f t="shared" si="10"/>
        <v>1163308262</v>
      </c>
      <c r="J54" s="92">
        <f t="shared" si="10"/>
        <v>115</v>
      </c>
      <c r="K54" s="92">
        <f t="shared" si="10"/>
        <v>83</v>
      </c>
    </row>
    <row r="55" spans="1:11" ht="31.5" thickTop="1" thickBot="1" x14ac:dyDescent="0.3">
      <c r="A55" s="69" t="s">
        <v>285</v>
      </c>
      <c r="B55" s="74" t="s">
        <v>298</v>
      </c>
      <c r="C55" s="56">
        <v>30</v>
      </c>
      <c r="D55" s="56">
        <v>92</v>
      </c>
      <c r="E55" s="56">
        <v>521</v>
      </c>
      <c r="F55" s="56" t="s">
        <v>132</v>
      </c>
      <c r="G55" s="69" t="s">
        <v>194</v>
      </c>
      <c r="H55" s="107">
        <v>149008000</v>
      </c>
      <c r="I55" s="67">
        <v>149008000</v>
      </c>
      <c r="J55" s="67">
        <v>1200</v>
      </c>
      <c r="K55" s="67">
        <v>1200</v>
      </c>
    </row>
    <row r="56" spans="1:11" ht="46.5" thickTop="1" thickBot="1" x14ac:dyDescent="0.3">
      <c r="A56" s="69" t="s">
        <v>285</v>
      </c>
      <c r="B56" s="74" t="s">
        <v>298</v>
      </c>
      <c r="C56" s="56">
        <v>30</v>
      </c>
      <c r="D56" s="56">
        <v>92</v>
      </c>
      <c r="E56" s="56">
        <v>522</v>
      </c>
      <c r="F56" s="56" t="s">
        <v>19</v>
      </c>
      <c r="G56" s="69" t="s">
        <v>165</v>
      </c>
      <c r="H56" s="107">
        <v>256240745</v>
      </c>
      <c r="I56" s="67">
        <v>135445185</v>
      </c>
      <c r="J56" s="67">
        <v>3</v>
      </c>
      <c r="K56" s="67">
        <v>2</v>
      </c>
    </row>
    <row r="57" spans="1:11" ht="46.5" thickTop="1" thickBot="1" x14ac:dyDescent="0.3">
      <c r="A57" s="69" t="s">
        <v>285</v>
      </c>
      <c r="B57" s="74" t="s">
        <v>298</v>
      </c>
      <c r="C57" s="56">
        <v>30</v>
      </c>
      <c r="D57" s="56">
        <v>92</v>
      </c>
      <c r="E57" s="56">
        <v>522</v>
      </c>
      <c r="F57" s="56" t="s">
        <v>19</v>
      </c>
      <c r="G57" s="69" t="s">
        <v>161</v>
      </c>
      <c r="H57" s="107">
        <v>409691990</v>
      </c>
      <c r="I57" s="67">
        <v>219519900</v>
      </c>
      <c r="J57" s="67">
        <v>3</v>
      </c>
      <c r="K57" s="67">
        <v>2</v>
      </c>
    </row>
    <row r="58" spans="1:11" ht="46.5" thickTop="1" thickBot="1" x14ac:dyDescent="0.3">
      <c r="A58" s="69" t="s">
        <v>285</v>
      </c>
      <c r="B58" s="74" t="s">
        <v>298</v>
      </c>
      <c r="C58" s="56">
        <v>30</v>
      </c>
      <c r="D58" s="56">
        <v>92</v>
      </c>
      <c r="E58" s="56">
        <v>522</v>
      </c>
      <c r="F58" s="56" t="s">
        <v>19</v>
      </c>
      <c r="G58" s="69" t="s">
        <v>158</v>
      </c>
      <c r="H58" s="107">
        <v>188132260</v>
      </c>
      <c r="I58" s="67">
        <v>131072594</v>
      </c>
      <c r="J58" s="67">
        <v>1</v>
      </c>
      <c r="K58" s="67">
        <v>1</v>
      </c>
    </row>
    <row r="59" spans="1:11" ht="46.5" thickTop="1" thickBot="1" x14ac:dyDescent="0.3">
      <c r="A59" s="69" t="s">
        <v>285</v>
      </c>
      <c r="B59" s="74" t="s">
        <v>298</v>
      </c>
      <c r="C59" s="56">
        <v>30</v>
      </c>
      <c r="D59" s="56">
        <v>92</v>
      </c>
      <c r="E59" s="56">
        <v>522</v>
      </c>
      <c r="F59" s="56" t="s">
        <v>19</v>
      </c>
      <c r="G59" s="69" t="s">
        <v>299</v>
      </c>
      <c r="H59" s="107">
        <v>18500000</v>
      </c>
      <c r="I59" s="67">
        <v>18500000</v>
      </c>
      <c r="J59" s="67">
        <v>25</v>
      </c>
      <c r="K59" s="67">
        <v>25</v>
      </c>
    </row>
    <row r="60" spans="1:11" ht="16.5" thickTop="1" thickBot="1" x14ac:dyDescent="0.3">
      <c r="A60" s="69"/>
      <c r="B60" s="74"/>
      <c r="C60" s="56"/>
      <c r="D60" s="56"/>
      <c r="E60" s="56"/>
      <c r="F60" s="56"/>
      <c r="G60" s="69"/>
      <c r="H60" s="109">
        <f t="shared" ref="H60:K60" si="11">SUM(H55:H59)</f>
        <v>1021572995</v>
      </c>
      <c r="I60" s="92">
        <f t="shared" si="11"/>
        <v>653545679</v>
      </c>
      <c r="J60" s="92">
        <f t="shared" si="11"/>
        <v>1232</v>
      </c>
      <c r="K60" s="92">
        <f t="shared" si="11"/>
        <v>1230</v>
      </c>
    </row>
    <row r="61" spans="1:11" ht="46.5" thickTop="1" thickBot="1" x14ac:dyDescent="0.3">
      <c r="A61" s="69" t="s">
        <v>285</v>
      </c>
      <c r="B61" s="74" t="s">
        <v>300</v>
      </c>
      <c r="C61" s="56">
        <v>30</v>
      </c>
      <c r="D61" s="56">
        <v>92</v>
      </c>
      <c r="E61" s="56">
        <v>522</v>
      </c>
      <c r="F61" s="56" t="s">
        <v>19</v>
      </c>
      <c r="G61" s="69" t="s">
        <v>165</v>
      </c>
      <c r="H61" s="107">
        <v>339658086</v>
      </c>
      <c r="I61" s="67">
        <v>339658086</v>
      </c>
      <c r="J61" s="67">
        <v>4</v>
      </c>
      <c r="K61" s="67">
        <v>4</v>
      </c>
    </row>
    <row r="62" spans="1:11" ht="46.5" thickTop="1" thickBot="1" x14ac:dyDescent="0.3">
      <c r="A62" s="69" t="s">
        <v>285</v>
      </c>
      <c r="B62" s="74" t="s">
        <v>300</v>
      </c>
      <c r="C62" s="56">
        <v>30</v>
      </c>
      <c r="D62" s="56">
        <v>92</v>
      </c>
      <c r="E62" s="56">
        <v>522</v>
      </c>
      <c r="F62" s="56" t="s">
        <v>19</v>
      </c>
      <c r="G62" s="69" t="s">
        <v>162</v>
      </c>
      <c r="H62" s="107">
        <v>177986968</v>
      </c>
      <c r="I62" s="67">
        <v>177986968</v>
      </c>
      <c r="J62" s="67">
        <v>2</v>
      </c>
      <c r="K62" s="67">
        <v>2</v>
      </c>
    </row>
    <row r="63" spans="1:11" ht="46.5" thickTop="1" thickBot="1" x14ac:dyDescent="0.3">
      <c r="A63" s="69" t="s">
        <v>285</v>
      </c>
      <c r="B63" s="74" t="s">
        <v>300</v>
      </c>
      <c r="C63" s="56">
        <v>30</v>
      </c>
      <c r="D63" s="56">
        <v>92</v>
      </c>
      <c r="E63" s="56">
        <v>522</v>
      </c>
      <c r="F63" s="56" t="s">
        <v>19</v>
      </c>
      <c r="G63" s="69" t="s">
        <v>158</v>
      </c>
      <c r="H63" s="107">
        <v>1028207341</v>
      </c>
      <c r="I63" s="67">
        <v>0</v>
      </c>
      <c r="J63" s="67">
        <v>3</v>
      </c>
      <c r="K63" s="67">
        <v>0</v>
      </c>
    </row>
    <row r="64" spans="1:11" ht="91.5" thickTop="1" thickBot="1" x14ac:dyDescent="0.3">
      <c r="A64" s="69" t="s">
        <v>285</v>
      </c>
      <c r="B64" s="74" t="s">
        <v>300</v>
      </c>
      <c r="C64" s="56">
        <v>30</v>
      </c>
      <c r="D64" s="56">
        <v>92</v>
      </c>
      <c r="E64" s="56">
        <v>980</v>
      </c>
      <c r="F64" s="56" t="s">
        <v>135</v>
      </c>
      <c r="G64" s="69" t="s">
        <v>159</v>
      </c>
      <c r="H64" s="107">
        <v>333140966</v>
      </c>
      <c r="I64" s="67">
        <v>333140965</v>
      </c>
      <c r="J64" s="67">
        <v>100</v>
      </c>
      <c r="K64" s="67">
        <v>99</v>
      </c>
    </row>
    <row r="65" spans="1:11" ht="16.5" thickTop="1" thickBot="1" x14ac:dyDescent="0.3">
      <c r="A65" s="69"/>
      <c r="B65" s="74"/>
      <c r="C65" s="56"/>
      <c r="D65" s="56"/>
      <c r="E65" s="56"/>
      <c r="F65" s="56"/>
      <c r="G65" s="69"/>
      <c r="H65" s="109">
        <f t="shared" ref="H65:K65" si="12">SUM(H61:H64)</f>
        <v>1878993361</v>
      </c>
      <c r="I65" s="92">
        <f t="shared" si="12"/>
        <v>850786019</v>
      </c>
      <c r="J65" s="92">
        <f t="shared" si="12"/>
        <v>109</v>
      </c>
      <c r="K65" s="92">
        <f t="shared" si="12"/>
        <v>105</v>
      </c>
    </row>
    <row r="66" spans="1:11" ht="46.5" thickTop="1" thickBot="1" x14ac:dyDescent="0.3">
      <c r="A66" s="69" t="s">
        <v>285</v>
      </c>
      <c r="B66" s="74" t="s">
        <v>301</v>
      </c>
      <c r="C66" s="56">
        <v>30</v>
      </c>
      <c r="D66" s="56">
        <v>92</v>
      </c>
      <c r="E66" s="56">
        <v>522</v>
      </c>
      <c r="F66" s="56" t="s">
        <v>19</v>
      </c>
      <c r="G66" s="69" t="s">
        <v>165</v>
      </c>
      <c r="H66" s="107">
        <v>565786093</v>
      </c>
      <c r="I66" s="67">
        <v>543756744</v>
      </c>
      <c r="J66" s="67">
        <v>5</v>
      </c>
      <c r="K66" s="67">
        <v>5</v>
      </c>
    </row>
    <row r="67" spans="1:11" ht="46.5" thickTop="1" thickBot="1" x14ac:dyDescent="0.3">
      <c r="A67" s="69" t="s">
        <v>285</v>
      </c>
      <c r="B67" s="74" t="s">
        <v>301</v>
      </c>
      <c r="C67" s="56">
        <v>30</v>
      </c>
      <c r="D67" s="56">
        <v>92</v>
      </c>
      <c r="E67" s="56">
        <v>522</v>
      </c>
      <c r="F67" s="56" t="s">
        <v>19</v>
      </c>
      <c r="G67" s="69" t="s">
        <v>158</v>
      </c>
      <c r="H67" s="107">
        <v>114460057</v>
      </c>
      <c r="I67" s="67">
        <v>114460057</v>
      </c>
      <c r="J67" s="67">
        <v>1</v>
      </c>
      <c r="K67" s="67">
        <v>1</v>
      </c>
    </row>
    <row r="68" spans="1:11" ht="16.5" thickTop="1" thickBot="1" x14ac:dyDescent="0.3">
      <c r="A68" s="69"/>
      <c r="B68" s="74"/>
      <c r="C68" s="56"/>
      <c r="D68" s="56"/>
      <c r="E68" s="56"/>
      <c r="F68" s="56"/>
      <c r="G68" s="69"/>
      <c r="H68" s="109">
        <f t="shared" ref="H68:K68" si="13">SUM(H66:H67)</f>
        <v>680246150</v>
      </c>
      <c r="I68" s="92">
        <f t="shared" si="13"/>
        <v>658216801</v>
      </c>
      <c r="J68" s="92">
        <f t="shared" si="13"/>
        <v>6</v>
      </c>
      <c r="K68" s="92">
        <f t="shared" si="13"/>
        <v>6</v>
      </c>
    </row>
    <row r="69" spans="1:11" ht="46.5" thickTop="1" thickBot="1" x14ac:dyDescent="0.3">
      <c r="A69" s="69" t="s">
        <v>285</v>
      </c>
      <c r="B69" s="74" t="s">
        <v>302</v>
      </c>
      <c r="C69" s="56">
        <v>30</v>
      </c>
      <c r="D69" s="56">
        <v>92</v>
      </c>
      <c r="E69" s="56">
        <v>522</v>
      </c>
      <c r="F69" s="56" t="s">
        <v>19</v>
      </c>
      <c r="G69" s="69" t="s">
        <v>165</v>
      </c>
      <c r="H69" s="107">
        <v>1283331417</v>
      </c>
      <c r="I69" s="67">
        <v>1003990790</v>
      </c>
      <c r="J69" s="67">
        <v>9</v>
      </c>
      <c r="K69" s="67">
        <v>7</v>
      </c>
    </row>
    <row r="70" spans="1:11" ht="46.5" thickTop="1" thickBot="1" x14ac:dyDescent="0.3">
      <c r="A70" s="69" t="s">
        <v>285</v>
      </c>
      <c r="B70" s="74" t="s">
        <v>302</v>
      </c>
      <c r="C70" s="56">
        <v>30</v>
      </c>
      <c r="D70" s="56">
        <v>92</v>
      </c>
      <c r="E70" s="56">
        <v>522</v>
      </c>
      <c r="F70" s="56" t="s">
        <v>19</v>
      </c>
      <c r="G70" s="69" t="s">
        <v>162</v>
      </c>
      <c r="H70" s="107">
        <v>92625989</v>
      </c>
      <c r="I70" s="67">
        <v>92625989</v>
      </c>
      <c r="J70" s="67">
        <v>1</v>
      </c>
      <c r="K70" s="67">
        <v>1</v>
      </c>
    </row>
    <row r="71" spans="1:11" ht="46.5" thickTop="1" thickBot="1" x14ac:dyDescent="0.3">
      <c r="A71" s="69" t="s">
        <v>285</v>
      </c>
      <c r="B71" s="74" t="s">
        <v>302</v>
      </c>
      <c r="C71" s="56">
        <v>30</v>
      </c>
      <c r="D71" s="56">
        <v>92</v>
      </c>
      <c r="E71" s="56">
        <v>522</v>
      </c>
      <c r="F71" s="56" t="s">
        <v>19</v>
      </c>
      <c r="G71" s="69" t="s">
        <v>163</v>
      </c>
      <c r="H71" s="107">
        <v>82486000</v>
      </c>
      <c r="I71" s="67">
        <v>82486000</v>
      </c>
      <c r="J71" s="67">
        <v>300</v>
      </c>
      <c r="K71" s="67">
        <v>300</v>
      </c>
    </row>
    <row r="72" spans="1:11" ht="91.5" thickTop="1" thickBot="1" x14ac:dyDescent="0.3">
      <c r="A72" s="69" t="s">
        <v>285</v>
      </c>
      <c r="B72" s="74" t="s">
        <v>302</v>
      </c>
      <c r="C72" s="56">
        <v>30</v>
      </c>
      <c r="D72" s="56">
        <v>92</v>
      </c>
      <c r="E72" s="56">
        <v>980</v>
      </c>
      <c r="F72" s="56" t="s">
        <v>135</v>
      </c>
      <c r="G72" s="69" t="s">
        <v>159</v>
      </c>
      <c r="H72" s="107">
        <v>393317069</v>
      </c>
      <c r="I72" s="67">
        <v>393317069</v>
      </c>
      <c r="J72" s="67">
        <v>100</v>
      </c>
      <c r="K72" s="67">
        <v>100</v>
      </c>
    </row>
    <row r="73" spans="1:11" ht="16.5" thickTop="1" thickBot="1" x14ac:dyDescent="0.3">
      <c r="A73" s="69"/>
      <c r="B73" s="74"/>
      <c r="C73" s="56"/>
      <c r="D73" s="56"/>
      <c r="E73" s="56"/>
      <c r="F73" s="56"/>
      <c r="G73" s="69"/>
      <c r="H73" s="109">
        <f t="shared" ref="H73:K73" si="14">SUM(H69:H72)</f>
        <v>1851760475</v>
      </c>
      <c r="I73" s="92">
        <f t="shared" si="14"/>
        <v>1572419848</v>
      </c>
      <c r="J73" s="92">
        <f t="shared" si="14"/>
        <v>410</v>
      </c>
      <c r="K73" s="92">
        <f t="shared" si="14"/>
        <v>408</v>
      </c>
    </row>
    <row r="74" spans="1:11" ht="46.5" thickTop="1" thickBot="1" x14ac:dyDescent="0.3">
      <c r="A74" s="69" t="s">
        <v>285</v>
      </c>
      <c r="B74" s="74" t="s">
        <v>303</v>
      </c>
      <c r="C74" s="56">
        <v>30</v>
      </c>
      <c r="D74" s="56">
        <v>92</v>
      </c>
      <c r="E74" s="56">
        <v>522</v>
      </c>
      <c r="F74" s="56" t="s">
        <v>19</v>
      </c>
      <c r="G74" s="69" t="s">
        <v>165</v>
      </c>
      <c r="H74" s="107">
        <v>1739515126</v>
      </c>
      <c r="I74" s="67">
        <v>957185000</v>
      </c>
      <c r="J74" s="67">
        <v>17</v>
      </c>
      <c r="K74" s="67">
        <v>9</v>
      </c>
    </row>
    <row r="75" spans="1:11" ht="16.5" thickTop="1" thickBot="1" x14ac:dyDescent="0.3">
      <c r="A75" s="69"/>
      <c r="B75" s="74"/>
      <c r="C75" s="56"/>
      <c r="D75" s="56"/>
      <c r="E75" s="56"/>
      <c r="F75" s="56"/>
      <c r="G75" s="69"/>
      <c r="H75" s="109">
        <f t="shared" ref="H75:K75" si="15">SUM(H74)</f>
        <v>1739515126</v>
      </c>
      <c r="I75" s="92">
        <f t="shared" si="15"/>
        <v>957185000</v>
      </c>
      <c r="J75" s="92">
        <f t="shared" si="15"/>
        <v>17</v>
      </c>
      <c r="K75" s="92">
        <f t="shared" si="15"/>
        <v>9</v>
      </c>
    </row>
    <row r="76" spans="1:11" ht="46.5" thickTop="1" thickBot="1" x14ac:dyDescent="0.3">
      <c r="A76" s="69" t="s">
        <v>285</v>
      </c>
      <c r="B76" s="74" t="s">
        <v>304</v>
      </c>
      <c r="C76" s="56">
        <v>30</v>
      </c>
      <c r="D76" s="56">
        <v>92</v>
      </c>
      <c r="E76" s="56">
        <v>522</v>
      </c>
      <c r="F76" s="56" t="s">
        <v>19</v>
      </c>
      <c r="G76" s="69" t="s">
        <v>165</v>
      </c>
      <c r="H76" s="107">
        <v>328887903</v>
      </c>
      <c r="I76" s="67">
        <v>140747466</v>
      </c>
      <c r="J76" s="67">
        <v>4</v>
      </c>
      <c r="K76" s="67">
        <v>2</v>
      </c>
    </row>
    <row r="77" spans="1:11" ht="46.5" thickTop="1" thickBot="1" x14ac:dyDescent="0.3">
      <c r="A77" s="69" t="s">
        <v>285</v>
      </c>
      <c r="B77" s="74" t="s">
        <v>304</v>
      </c>
      <c r="C77" s="56">
        <v>30</v>
      </c>
      <c r="D77" s="56">
        <v>92</v>
      </c>
      <c r="E77" s="56">
        <v>522</v>
      </c>
      <c r="F77" s="56" t="s">
        <v>19</v>
      </c>
      <c r="G77" s="69" t="s">
        <v>161</v>
      </c>
      <c r="H77" s="107">
        <v>228861713</v>
      </c>
      <c r="I77" s="67">
        <v>228861713</v>
      </c>
      <c r="J77" s="67">
        <v>3</v>
      </c>
      <c r="K77" s="67">
        <v>3</v>
      </c>
    </row>
    <row r="78" spans="1:11" ht="46.5" thickTop="1" thickBot="1" x14ac:dyDescent="0.3">
      <c r="A78" s="69" t="s">
        <v>285</v>
      </c>
      <c r="B78" s="74" t="s">
        <v>304</v>
      </c>
      <c r="C78" s="56">
        <v>30</v>
      </c>
      <c r="D78" s="56">
        <v>92</v>
      </c>
      <c r="E78" s="56">
        <v>522</v>
      </c>
      <c r="F78" s="56" t="s">
        <v>19</v>
      </c>
      <c r="G78" s="69" t="s">
        <v>158</v>
      </c>
      <c r="H78" s="107">
        <v>469921887</v>
      </c>
      <c r="I78" s="67">
        <v>469921887</v>
      </c>
      <c r="J78" s="67">
        <v>3</v>
      </c>
      <c r="K78" s="67">
        <v>3</v>
      </c>
    </row>
    <row r="79" spans="1:11" ht="16.5" thickTop="1" thickBot="1" x14ac:dyDescent="0.3">
      <c r="A79" s="69"/>
      <c r="B79" s="74"/>
      <c r="C79" s="56"/>
      <c r="D79" s="56"/>
      <c r="E79" s="56"/>
      <c r="F79" s="56"/>
      <c r="G79" s="69"/>
      <c r="H79" s="109">
        <f t="shared" ref="H79:K79" si="16">SUM(H76:H78)</f>
        <v>1027671503</v>
      </c>
      <c r="I79" s="92">
        <f t="shared" si="16"/>
        <v>839531066</v>
      </c>
      <c r="J79" s="92">
        <f t="shared" si="16"/>
        <v>10</v>
      </c>
      <c r="K79" s="92">
        <f t="shared" si="16"/>
        <v>8</v>
      </c>
    </row>
    <row r="80" spans="1:11" ht="31.5" thickTop="1" thickBot="1" x14ac:dyDescent="0.3">
      <c r="A80" s="69" t="s">
        <v>285</v>
      </c>
      <c r="B80" s="74" t="s">
        <v>305</v>
      </c>
      <c r="C80" s="56">
        <v>30</v>
      </c>
      <c r="D80" s="56">
        <v>92</v>
      </c>
      <c r="E80" s="56">
        <v>521</v>
      </c>
      <c r="F80" s="56" t="s">
        <v>132</v>
      </c>
      <c r="G80" s="69" t="s">
        <v>215</v>
      </c>
      <c r="H80" s="107">
        <v>215000000</v>
      </c>
      <c r="I80" s="67">
        <v>215000000</v>
      </c>
      <c r="J80" s="67">
        <v>33000</v>
      </c>
      <c r="K80" s="67">
        <v>33000</v>
      </c>
    </row>
    <row r="81" spans="1:11" ht="46.5" thickTop="1" thickBot="1" x14ac:dyDescent="0.3">
      <c r="A81" s="69" t="s">
        <v>285</v>
      </c>
      <c r="B81" s="74" t="s">
        <v>305</v>
      </c>
      <c r="C81" s="56">
        <v>30</v>
      </c>
      <c r="D81" s="56">
        <v>92</v>
      </c>
      <c r="E81" s="56">
        <v>522</v>
      </c>
      <c r="F81" s="56" t="s">
        <v>19</v>
      </c>
      <c r="G81" s="69" t="s">
        <v>158</v>
      </c>
      <c r="H81" s="107">
        <v>425969224</v>
      </c>
      <c r="I81" s="67">
        <v>125619100</v>
      </c>
      <c r="J81" s="67">
        <v>6</v>
      </c>
      <c r="K81" s="67">
        <v>2</v>
      </c>
    </row>
    <row r="82" spans="1:11" ht="46.5" thickTop="1" thickBot="1" x14ac:dyDescent="0.3">
      <c r="A82" s="69" t="s">
        <v>285</v>
      </c>
      <c r="B82" s="74" t="s">
        <v>305</v>
      </c>
      <c r="C82" s="56">
        <v>30</v>
      </c>
      <c r="D82" s="56">
        <v>92</v>
      </c>
      <c r="E82" s="56">
        <v>522</v>
      </c>
      <c r="F82" s="56" t="s">
        <v>19</v>
      </c>
      <c r="G82" s="69" t="s">
        <v>170</v>
      </c>
      <c r="H82" s="107">
        <v>504913500</v>
      </c>
      <c r="I82" s="67">
        <v>504913500</v>
      </c>
      <c r="J82" s="67">
        <v>2</v>
      </c>
      <c r="K82" s="67">
        <v>2</v>
      </c>
    </row>
    <row r="83" spans="1:11" ht="16.5" thickTop="1" thickBot="1" x14ac:dyDescent="0.3">
      <c r="A83" s="69"/>
      <c r="B83" s="74"/>
      <c r="C83" s="56"/>
      <c r="D83" s="56"/>
      <c r="E83" s="56"/>
      <c r="F83" s="56"/>
      <c r="G83" s="69"/>
      <c r="H83" s="109">
        <f t="shared" ref="H83:K83" si="17">SUM(H80:H82)</f>
        <v>1145882724</v>
      </c>
      <c r="I83" s="92">
        <f t="shared" si="17"/>
        <v>845532600</v>
      </c>
      <c r="J83" s="92">
        <f t="shared" si="17"/>
        <v>33008</v>
      </c>
      <c r="K83" s="92">
        <f t="shared" si="17"/>
        <v>33004</v>
      </c>
    </row>
    <row r="84" spans="1:11" ht="46.5" thickTop="1" thickBot="1" x14ac:dyDescent="0.3">
      <c r="A84" s="69" t="s">
        <v>285</v>
      </c>
      <c r="B84" s="69" t="s">
        <v>306</v>
      </c>
      <c r="C84" s="69">
        <v>30</v>
      </c>
      <c r="D84" s="69">
        <v>92</v>
      </c>
      <c r="E84" s="69">
        <v>521</v>
      </c>
      <c r="F84" s="69" t="s">
        <v>132</v>
      </c>
      <c r="G84" s="69" t="s">
        <v>307</v>
      </c>
      <c r="H84" s="107">
        <v>200000000</v>
      </c>
      <c r="I84" s="67">
        <v>200000000</v>
      </c>
      <c r="J84" s="67">
        <v>5000</v>
      </c>
      <c r="K84" s="67">
        <v>5000</v>
      </c>
    </row>
    <row r="85" spans="1:11" ht="46.5" thickTop="1" thickBot="1" x14ac:dyDescent="0.3">
      <c r="A85" s="69" t="s">
        <v>285</v>
      </c>
      <c r="B85" s="69" t="s">
        <v>306</v>
      </c>
      <c r="C85" s="69">
        <v>30</v>
      </c>
      <c r="D85" s="69">
        <v>92</v>
      </c>
      <c r="E85" s="69">
        <v>522</v>
      </c>
      <c r="F85" s="69" t="s">
        <v>19</v>
      </c>
      <c r="G85" s="69" t="s">
        <v>165</v>
      </c>
      <c r="H85" s="107">
        <v>868287152</v>
      </c>
      <c r="I85" s="67">
        <v>590775665</v>
      </c>
      <c r="J85" s="67">
        <v>8</v>
      </c>
      <c r="K85" s="67">
        <v>5</v>
      </c>
    </row>
    <row r="86" spans="1:11" ht="91.5" thickTop="1" thickBot="1" x14ac:dyDescent="0.3">
      <c r="A86" s="69" t="s">
        <v>285</v>
      </c>
      <c r="B86" s="69" t="s">
        <v>306</v>
      </c>
      <c r="C86" s="69">
        <v>30</v>
      </c>
      <c r="D86" s="69">
        <v>92</v>
      </c>
      <c r="E86" s="69">
        <v>980</v>
      </c>
      <c r="F86" s="69" t="s">
        <v>135</v>
      </c>
      <c r="G86" s="69" t="s">
        <v>159</v>
      </c>
      <c r="H86" s="107">
        <v>512682421</v>
      </c>
      <c r="I86" s="67">
        <v>512682421</v>
      </c>
      <c r="J86" s="67">
        <v>100</v>
      </c>
      <c r="K86" s="67">
        <v>100</v>
      </c>
    </row>
    <row r="87" spans="1:11" ht="16.5" thickTop="1" thickBot="1" x14ac:dyDescent="0.3">
      <c r="A87" s="69"/>
      <c r="B87" s="69"/>
      <c r="C87" s="69"/>
      <c r="D87" s="69"/>
      <c r="E87" s="69"/>
      <c r="F87" s="69"/>
      <c r="G87" s="69"/>
      <c r="H87" s="109">
        <f t="shared" ref="H87:K87" si="18">SUM(H84:H86)</f>
        <v>1580969573</v>
      </c>
      <c r="I87" s="92">
        <f t="shared" si="18"/>
        <v>1303458086</v>
      </c>
      <c r="J87" s="92">
        <f t="shared" si="18"/>
        <v>5108</v>
      </c>
      <c r="K87" s="92">
        <f t="shared" si="18"/>
        <v>5105</v>
      </c>
    </row>
    <row r="88" spans="1:11" ht="46.5" thickTop="1" thickBot="1" x14ac:dyDescent="0.3">
      <c r="A88" s="69" t="s">
        <v>285</v>
      </c>
      <c r="B88" s="69" t="s">
        <v>308</v>
      </c>
      <c r="C88" s="69">
        <v>30</v>
      </c>
      <c r="D88" s="69">
        <v>92</v>
      </c>
      <c r="E88" s="69">
        <v>522</v>
      </c>
      <c r="F88" s="69" t="s">
        <v>19</v>
      </c>
      <c r="G88" s="69" t="s">
        <v>165</v>
      </c>
      <c r="H88" s="107">
        <v>557509230</v>
      </c>
      <c r="I88" s="67">
        <v>557509230</v>
      </c>
      <c r="J88" s="67">
        <v>3</v>
      </c>
      <c r="K88" s="67">
        <v>3</v>
      </c>
    </row>
    <row r="89" spans="1:11" ht="46.5" thickTop="1" thickBot="1" x14ac:dyDescent="0.3">
      <c r="A89" s="69" t="s">
        <v>285</v>
      </c>
      <c r="B89" s="69" t="s">
        <v>308</v>
      </c>
      <c r="C89" s="69">
        <v>30</v>
      </c>
      <c r="D89" s="69">
        <v>92</v>
      </c>
      <c r="E89" s="69">
        <v>522</v>
      </c>
      <c r="F89" s="69" t="s">
        <v>19</v>
      </c>
      <c r="G89" s="69" t="s">
        <v>161</v>
      </c>
      <c r="H89" s="107">
        <v>125390000</v>
      </c>
      <c r="I89" s="67">
        <v>125390000</v>
      </c>
      <c r="J89" s="67">
        <v>2</v>
      </c>
      <c r="K89" s="67">
        <v>2</v>
      </c>
    </row>
    <row r="90" spans="1:11" ht="46.5" thickTop="1" thickBot="1" x14ac:dyDescent="0.3">
      <c r="A90" s="69" t="s">
        <v>285</v>
      </c>
      <c r="B90" s="69" t="s">
        <v>308</v>
      </c>
      <c r="C90" s="69">
        <v>30</v>
      </c>
      <c r="D90" s="69">
        <v>92</v>
      </c>
      <c r="E90" s="69">
        <v>522</v>
      </c>
      <c r="F90" s="69" t="s">
        <v>19</v>
      </c>
      <c r="G90" s="69" t="s">
        <v>163</v>
      </c>
      <c r="H90" s="107">
        <v>269966351</v>
      </c>
      <c r="I90" s="67">
        <v>94800000</v>
      </c>
      <c r="J90" s="67">
        <v>1200</v>
      </c>
      <c r="K90" s="67">
        <v>400</v>
      </c>
    </row>
    <row r="91" spans="1:11" ht="46.5" thickTop="1" thickBot="1" x14ac:dyDescent="0.3">
      <c r="A91" s="69" t="s">
        <v>285</v>
      </c>
      <c r="B91" s="69" t="s">
        <v>308</v>
      </c>
      <c r="C91" s="69">
        <v>30</v>
      </c>
      <c r="D91" s="69">
        <v>92</v>
      </c>
      <c r="E91" s="69">
        <v>522</v>
      </c>
      <c r="F91" s="69" t="s">
        <v>19</v>
      </c>
      <c r="G91" s="69" t="s">
        <v>158</v>
      </c>
      <c r="H91" s="107">
        <v>290000000</v>
      </c>
      <c r="I91" s="67">
        <v>290000000</v>
      </c>
      <c r="J91" s="67">
        <v>2</v>
      </c>
      <c r="K91" s="67">
        <v>2</v>
      </c>
    </row>
    <row r="92" spans="1:11" ht="16.5" thickTop="1" thickBot="1" x14ac:dyDescent="0.3">
      <c r="A92" s="69"/>
      <c r="B92" s="69"/>
      <c r="C92" s="69"/>
      <c r="D92" s="69"/>
      <c r="E92" s="69"/>
      <c r="F92" s="69"/>
      <c r="G92" s="69"/>
      <c r="H92" s="109">
        <f t="shared" ref="H92:K92" si="19">SUM(H88:H91)</f>
        <v>1242865581</v>
      </c>
      <c r="I92" s="92">
        <f t="shared" si="19"/>
        <v>1067699230</v>
      </c>
      <c r="J92" s="92">
        <f t="shared" si="19"/>
        <v>1207</v>
      </c>
      <c r="K92" s="92">
        <f t="shared" si="19"/>
        <v>407</v>
      </c>
    </row>
    <row r="93" spans="1:11" ht="46.5" thickTop="1" thickBot="1" x14ac:dyDescent="0.3">
      <c r="A93" s="69" t="s">
        <v>285</v>
      </c>
      <c r="B93" s="69" t="s">
        <v>309</v>
      </c>
      <c r="C93" s="69">
        <v>30</v>
      </c>
      <c r="D93" s="69">
        <v>92</v>
      </c>
      <c r="E93" s="69">
        <v>522</v>
      </c>
      <c r="F93" s="69" t="s">
        <v>19</v>
      </c>
      <c r="G93" s="69" t="s">
        <v>161</v>
      </c>
      <c r="H93" s="107">
        <v>414443865</v>
      </c>
      <c r="I93" s="67">
        <v>414443865</v>
      </c>
      <c r="J93" s="67">
        <v>6</v>
      </c>
      <c r="K93" s="67">
        <v>6</v>
      </c>
    </row>
    <row r="94" spans="1:11" ht="46.5" thickTop="1" thickBot="1" x14ac:dyDescent="0.3">
      <c r="A94" s="69" t="s">
        <v>285</v>
      </c>
      <c r="B94" s="69" t="s">
        <v>309</v>
      </c>
      <c r="C94" s="69">
        <v>30</v>
      </c>
      <c r="D94" s="69">
        <v>92</v>
      </c>
      <c r="E94" s="69">
        <v>522</v>
      </c>
      <c r="F94" s="69" t="s">
        <v>19</v>
      </c>
      <c r="G94" s="69" t="s">
        <v>158</v>
      </c>
      <c r="H94" s="107">
        <v>976236946</v>
      </c>
      <c r="I94" s="67">
        <v>698314223</v>
      </c>
      <c r="J94" s="67">
        <v>7</v>
      </c>
      <c r="K94" s="67">
        <v>5</v>
      </c>
    </row>
    <row r="95" spans="1:11" ht="91.5" thickTop="1" thickBot="1" x14ac:dyDescent="0.3">
      <c r="A95" s="69" t="s">
        <v>285</v>
      </c>
      <c r="B95" s="69" t="s">
        <v>309</v>
      </c>
      <c r="C95" s="69">
        <v>30</v>
      </c>
      <c r="D95" s="69">
        <v>92</v>
      </c>
      <c r="E95" s="69">
        <v>980</v>
      </c>
      <c r="F95" s="69" t="s">
        <v>135</v>
      </c>
      <c r="G95" s="69" t="s">
        <v>159</v>
      </c>
      <c r="H95" s="107">
        <v>88700000</v>
      </c>
      <c r="I95" s="67">
        <v>86070531</v>
      </c>
      <c r="J95" s="67">
        <v>100</v>
      </c>
      <c r="K95" s="67">
        <v>97</v>
      </c>
    </row>
    <row r="96" spans="1:11" ht="16.5" thickTop="1" thickBot="1" x14ac:dyDescent="0.3">
      <c r="A96" s="69"/>
      <c r="B96" s="69"/>
      <c r="C96" s="69"/>
      <c r="D96" s="69"/>
      <c r="E96" s="69"/>
      <c r="F96" s="69"/>
      <c r="G96" s="69"/>
      <c r="H96" s="109">
        <f t="shared" ref="H96:K96" si="20">SUM(H93:H95)</f>
        <v>1479380811</v>
      </c>
      <c r="I96" s="92">
        <f t="shared" si="20"/>
        <v>1198828619</v>
      </c>
      <c r="J96" s="92">
        <f t="shared" si="20"/>
        <v>113</v>
      </c>
      <c r="K96" s="92">
        <f t="shared" si="20"/>
        <v>108</v>
      </c>
    </row>
    <row r="97" spans="1:11" ht="31.5" thickTop="1" thickBot="1" x14ac:dyDescent="0.3">
      <c r="A97" s="69" t="s">
        <v>285</v>
      </c>
      <c r="B97" s="69" t="s">
        <v>310</v>
      </c>
      <c r="C97" s="69">
        <v>30</v>
      </c>
      <c r="D97" s="69">
        <v>92</v>
      </c>
      <c r="E97" s="69">
        <v>521</v>
      </c>
      <c r="F97" s="69" t="s">
        <v>132</v>
      </c>
      <c r="G97" s="69" t="s">
        <v>311</v>
      </c>
      <c r="H97" s="107">
        <v>43985000</v>
      </c>
      <c r="I97" s="67">
        <v>43985000</v>
      </c>
      <c r="J97" s="67">
        <v>19000</v>
      </c>
      <c r="K97" s="67">
        <v>19000</v>
      </c>
    </row>
    <row r="98" spans="1:11" ht="46.5" thickTop="1" thickBot="1" x14ac:dyDescent="0.3">
      <c r="A98" s="69" t="s">
        <v>285</v>
      </c>
      <c r="B98" s="69" t="s">
        <v>310</v>
      </c>
      <c r="C98" s="69">
        <v>30</v>
      </c>
      <c r="D98" s="69">
        <v>92</v>
      </c>
      <c r="E98" s="69">
        <v>522</v>
      </c>
      <c r="F98" s="69" t="s">
        <v>19</v>
      </c>
      <c r="G98" s="69" t="s">
        <v>165</v>
      </c>
      <c r="H98" s="107">
        <v>49501444</v>
      </c>
      <c r="I98" s="67">
        <v>49501444</v>
      </c>
      <c r="J98" s="67">
        <v>1</v>
      </c>
      <c r="K98" s="67">
        <v>1</v>
      </c>
    </row>
    <row r="99" spans="1:11" ht="46.5" thickTop="1" thickBot="1" x14ac:dyDescent="0.3">
      <c r="A99" s="69" t="s">
        <v>285</v>
      </c>
      <c r="B99" s="69" t="s">
        <v>310</v>
      </c>
      <c r="C99" s="69">
        <v>30</v>
      </c>
      <c r="D99" s="69">
        <v>92</v>
      </c>
      <c r="E99" s="69">
        <v>522</v>
      </c>
      <c r="F99" s="69" t="s">
        <v>19</v>
      </c>
      <c r="G99" s="69" t="s">
        <v>161</v>
      </c>
      <c r="H99" s="107">
        <v>464119495</v>
      </c>
      <c r="I99" s="67">
        <v>464119495</v>
      </c>
      <c r="J99" s="67">
        <v>6</v>
      </c>
      <c r="K99" s="67">
        <v>6</v>
      </c>
    </row>
    <row r="100" spans="1:11" ht="46.5" thickTop="1" thickBot="1" x14ac:dyDescent="0.3">
      <c r="A100" s="69" t="s">
        <v>285</v>
      </c>
      <c r="B100" s="69" t="s">
        <v>310</v>
      </c>
      <c r="C100" s="69">
        <v>30</v>
      </c>
      <c r="D100" s="69">
        <v>92</v>
      </c>
      <c r="E100" s="69">
        <v>522</v>
      </c>
      <c r="F100" s="69" t="s">
        <v>19</v>
      </c>
      <c r="G100" s="69" t="s">
        <v>158</v>
      </c>
      <c r="H100" s="107">
        <v>116208662</v>
      </c>
      <c r="I100" s="67">
        <v>0</v>
      </c>
      <c r="J100" s="67">
        <v>2</v>
      </c>
      <c r="K100" s="67">
        <v>0</v>
      </c>
    </row>
    <row r="101" spans="1:11" ht="16.5" thickTop="1" thickBot="1" x14ac:dyDescent="0.3">
      <c r="A101" s="69"/>
      <c r="B101" s="69"/>
      <c r="C101" s="69"/>
      <c r="D101" s="69"/>
      <c r="E101" s="69"/>
      <c r="F101" s="69"/>
      <c r="G101" s="69"/>
      <c r="H101" s="109">
        <f t="shared" ref="H101:K101" si="21">SUM(H97:H100)</f>
        <v>673814601</v>
      </c>
      <c r="I101" s="92">
        <f t="shared" si="21"/>
        <v>557605939</v>
      </c>
      <c r="J101" s="92">
        <f t="shared" si="21"/>
        <v>19009</v>
      </c>
      <c r="K101" s="92">
        <f t="shared" si="21"/>
        <v>19007</v>
      </c>
    </row>
    <row r="102" spans="1:11" ht="16.5" thickTop="1" thickBot="1" x14ac:dyDescent="0.3">
      <c r="A102" s="73"/>
      <c r="B102" s="73"/>
      <c r="C102" s="73"/>
      <c r="D102" s="73"/>
      <c r="E102" s="73"/>
      <c r="F102" s="73"/>
      <c r="G102" s="73"/>
      <c r="H102" s="108"/>
      <c r="I102" s="108"/>
      <c r="J102" s="108"/>
      <c r="K102" s="108"/>
    </row>
    <row r="103" spans="1:11" ht="16.5" thickTop="1" thickBot="1" x14ac:dyDescent="0.3">
      <c r="A103" s="73"/>
      <c r="B103" s="73"/>
      <c r="C103" s="73"/>
      <c r="D103" s="73"/>
      <c r="E103" s="73"/>
      <c r="F103" s="73"/>
      <c r="G103" s="73"/>
      <c r="H103" s="108"/>
      <c r="I103" s="108"/>
      <c r="J103" s="108"/>
      <c r="K103" s="108"/>
    </row>
    <row r="104" spans="1:11" ht="16.5" thickTop="1" thickBot="1" x14ac:dyDescent="0.3">
      <c r="A104" s="73"/>
      <c r="B104" s="73"/>
      <c r="C104" s="73"/>
      <c r="D104" s="73"/>
      <c r="E104" s="73"/>
      <c r="F104" s="73"/>
      <c r="G104" s="73"/>
      <c r="H104" s="108"/>
      <c r="I104" s="108"/>
      <c r="J104" s="108"/>
      <c r="K104" s="108"/>
    </row>
    <row r="105" spans="1:11" ht="16.5" thickTop="1" thickBot="1" x14ac:dyDescent="0.3">
      <c r="A105" s="73"/>
      <c r="B105" s="73"/>
      <c r="C105" s="73"/>
      <c r="D105" s="73"/>
      <c r="E105" s="73"/>
      <c r="F105" s="73"/>
      <c r="G105" s="73"/>
      <c r="H105" s="108"/>
      <c r="I105" s="108"/>
      <c r="J105" s="108"/>
      <c r="K105" s="108"/>
    </row>
    <row r="106" spans="1:11" ht="16.5" thickTop="1" thickBot="1" x14ac:dyDescent="0.3">
      <c r="A106" s="73"/>
      <c r="B106" s="73"/>
      <c r="C106" s="73"/>
      <c r="D106" s="73"/>
      <c r="E106" s="73"/>
      <c r="F106" s="73"/>
      <c r="G106" s="73"/>
      <c r="H106" s="108"/>
      <c r="I106" s="108"/>
      <c r="J106" s="108"/>
      <c r="K106" s="108"/>
    </row>
    <row r="107" spans="1:11" ht="16.5" thickTop="1" thickBot="1" x14ac:dyDescent="0.3">
      <c r="A107" s="73"/>
      <c r="B107" s="73"/>
      <c r="C107" s="73"/>
      <c r="D107" s="73"/>
      <c r="E107" s="73"/>
      <c r="F107" s="73"/>
      <c r="G107" s="73"/>
      <c r="H107" s="108"/>
      <c r="I107" s="108"/>
      <c r="J107" s="108"/>
      <c r="K107" s="108"/>
    </row>
    <row r="108" spans="1:11" ht="16.5" thickTop="1" thickBot="1" x14ac:dyDescent="0.3">
      <c r="A108" s="73"/>
      <c r="B108" s="73"/>
      <c r="C108" s="73"/>
      <c r="D108" s="73"/>
      <c r="E108" s="73"/>
      <c r="F108" s="73"/>
      <c r="G108" s="73"/>
      <c r="H108" s="108"/>
      <c r="I108" s="108"/>
      <c r="J108" s="108"/>
      <c r="K108" s="108"/>
    </row>
    <row r="109" spans="1:11" ht="16.5" thickTop="1" thickBot="1" x14ac:dyDescent="0.3">
      <c r="A109" s="73"/>
      <c r="B109" s="73"/>
      <c r="C109" s="73"/>
      <c r="D109" s="73"/>
      <c r="E109" s="73"/>
      <c r="F109" s="73"/>
      <c r="G109" s="73"/>
      <c r="H109" s="108"/>
      <c r="I109" s="108"/>
      <c r="J109" s="108"/>
      <c r="K109" s="108"/>
    </row>
    <row r="110" spans="1:11" ht="16.5" thickTop="1" thickBot="1" x14ac:dyDescent="0.3">
      <c r="A110" s="73"/>
      <c r="B110" s="73"/>
      <c r="C110" s="73"/>
      <c r="D110" s="73"/>
      <c r="E110" s="73"/>
      <c r="F110" s="73"/>
      <c r="G110" s="73"/>
      <c r="H110" s="108"/>
      <c r="I110" s="108"/>
      <c r="J110" s="108"/>
      <c r="K110" s="108"/>
    </row>
    <row r="111" spans="1:11" ht="16.5" thickTop="1" thickBot="1" x14ac:dyDescent="0.3">
      <c r="A111" s="73"/>
      <c r="B111" s="73"/>
      <c r="C111" s="73"/>
      <c r="D111" s="73"/>
      <c r="E111" s="73"/>
      <c r="F111" s="73"/>
      <c r="G111" s="73"/>
      <c r="H111" s="108"/>
      <c r="I111" s="108"/>
      <c r="J111" s="108"/>
      <c r="K111" s="108"/>
    </row>
    <row r="112" spans="1:11" ht="16.5" thickTop="1" thickBot="1" x14ac:dyDescent="0.3">
      <c r="A112" s="73"/>
      <c r="B112" s="73"/>
      <c r="C112" s="73"/>
      <c r="D112" s="73"/>
      <c r="E112" s="73"/>
      <c r="F112" s="73"/>
      <c r="G112" s="73"/>
      <c r="H112" s="108"/>
      <c r="I112" s="108"/>
      <c r="J112" s="108"/>
      <c r="K112" s="108"/>
    </row>
    <row r="113" spans="1:11" ht="16.5" thickTop="1" thickBot="1" x14ac:dyDescent="0.3">
      <c r="A113" s="73"/>
      <c r="B113" s="73"/>
      <c r="C113" s="73"/>
      <c r="D113" s="73"/>
      <c r="E113" s="73"/>
      <c r="F113" s="73"/>
      <c r="G113" s="73"/>
      <c r="H113" s="108"/>
      <c r="I113" s="108"/>
      <c r="J113" s="108"/>
      <c r="K113" s="108"/>
    </row>
    <row r="114" spans="1:11" ht="16.5" thickTop="1" thickBot="1" x14ac:dyDescent="0.3">
      <c r="A114" s="73"/>
      <c r="B114" s="73"/>
      <c r="C114" s="73"/>
      <c r="D114" s="73"/>
      <c r="E114" s="73"/>
      <c r="F114" s="73"/>
      <c r="G114" s="73"/>
      <c r="H114" s="108"/>
      <c r="I114" s="108"/>
      <c r="J114" s="108"/>
      <c r="K114" s="108"/>
    </row>
    <row r="115" spans="1:11" ht="16.5" thickTop="1" thickBot="1" x14ac:dyDescent="0.3">
      <c r="A115" s="73"/>
      <c r="B115" s="73"/>
      <c r="C115" s="73"/>
      <c r="D115" s="73"/>
      <c r="E115" s="73"/>
      <c r="F115" s="73"/>
      <c r="G115" s="73"/>
      <c r="H115" s="108"/>
      <c r="I115" s="108"/>
      <c r="J115" s="108"/>
      <c r="K115" s="108"/>
    </row>
    <row r="116" spans="1:11" ht="16.5" thickTop="1" thickBot="1" x14ac:dyDescent="0.3">
      <c r="A116" s="73"/>
      <c r="B116" s="73"/>
      <c r="C116" s="73"/>
      <c r="D116" s="73"/>
      <c r="E116" s="73"/>
      <c r="F116" s="73"/>
      <c r="G116" s="73"/>
      <c r="H116" s="108"/>
      <c r="I116" s="108"/>
      <c r="J116" s="108"/>
      <c r="K116" s="108"/>
    </row>
    <row r="117" spans="1:11" ht="16.5" thickTop="1" thickBot="1" x14ac:dyDescent="0.3">
      <c r="A117" s="73"/>
      <c r="B117" s="73"/>
      <c r="C117" s="73"/>
      <c r="D117" s="73"/>
      <c r="E117" s="73"/>
      <c r="F117" s="73"/>
      <c r="G117" s="73"/>
      <c r="H117" s="108"/>
      <c r="I117" s="108"/>
      <c r="J117" s="108"/>
      <c r="K117" s="108"/>
    </row>
    <row r="118" spans="1:11" ht="16.5" thickTop="1" thickBot="1" x14ac:dyDescent="0.3">
      <c r="A118" s="73"/>
      <c r="B118" s="73"/>
      <c r="C118" s="73"/>
      <c r="D118" s="73"/>
      <c r="E118" s="73"/>
      <c r="F118" s="73"/>
      <c r="G118" s="73"/>
      <c r="H118" s="108"/>
      <c r="I118" s="108"/>
      <c r="J118" s="108"/>
      <c r="K118" s="108"/>
    </row>
    <row r="119" spans="1:11" ht="16.5" thickTop="1" thickBot="1" x14ac:dyDescent="0.3">
      <c r="A119" s="73"/>
      <c r="B119" s="73"/>
      <c r="C119" s="73"/>
      <c r="D119" s="73"/>
      <c r="E119" s="73"/>
      <c r="F119" s="73"/>
      <c r="G119" s="73"/>
      <c r="H119" s="108"/>
      <c r="I119" s="108"/>
      <c r="J119" s="108"/>
      <c r="K119" s="108"/>
    </row>
    <row r="120" spans="1:11" ht="16.5" thickTop="1" thickBot="1" x14ac:dyDescent="0.3">
      <c r="A120" s="73"/>
      <c r="B120" s="73"/>
      <c r="C120" s="73"/>
      <c r="D120" s="73"/>
      <c r="E120" s="73"/>
      <c r="F120" s="73"/>
      <c r="G120" s="73"/>
      <c r="H120" s="108"/>
      <c r="I120" s="108"/>
      <c r="J120" s="108"/>
      <c r="K120" s="108"/>
    </row>
    <row r="121" spans="1:11" ht="16.5" thickTop="1" thickBot="1" x14ac:dyDescent="0.3">
      <c r="A121" s="73"/>
      <c r="B121" s="73"/>
      <c r="C121" s="73"/>
      <c r="D121" s="73"/>
      <c r="E121" s="73"/>
      <c r="F121" s="73"/>
      <c r="G121" s="73"/>
      <c r="H121" s="108"/>
      <c r="I121" s="108"/>
      <c r="J121" s="108"/>
      <c r="K121" s="108"/>
    </row>
    <row r="122" spans="1:11" ht="16.5" thickTop="1" thickBot="1" x14ac:dyDescent="0.3">
      <c r="A122" s="73"/>
      <c r="B122" s="73"/>
      <c r="C122" s="73"/>
      <c r="D122" s="73"/>
      <c r="E122" s="73"/>
      <c r="F122" s="73"/>
      <c r="G122" s="73"/>
      <c r="H122" s="108"/>
      <c r="I122" s="108"/>
      <c r="J122" s="108"/>
      <c r="K122" s="108"/>
    </row>
    <row r="123" spans="1:11" ht="16.5" thickTop="1" thickBot="1" x14ac:dyDescent="0.3">
      <c r="A123" s="73"/>
      <c r="B123" s="73"/>
      <c r="C123" s="73"/>
      <c r="D123" s="73"/>
      <c r="E123" s="73"/>
      <c r="F123" s="73"/>
      <c r="G123" s="73"/>
      <c r="H123" s="108"/>
      <c r="I123" s="108"/>
      <c r="J123" s="108"/>
      <c r="K123" s="108"/>
    </row>
    <row r="124" spans="1:11" ht="16.5" thickTop="1" thickBot="1" x14ac:dyDescent="0.3">
      <c r="A124" s="73"/>
      <c r="B124" s="73"/>
      <c r="C124" s="73"/>
      <c r="D124" s="73"/>
      <c r="E124" s="73"/>
      <c r="F124" s="73"/>
      <c r="G124" s="73"/>
      <c r="H124" s="108"/>
      <c r="I124" s="108"/>
      <c r="J124" s="108"/>
      <c r="K124" s="108"/>
    </row>
    <row r="125" spans="1:11" ht="16.5" thickTop="1" thickBot="1" x14ac:dyDescent="0.3">
      <c r="A125" s="73"/>
      <c r="B125" s="73"/>
      <c r="C125" s="73"/>
      <c r="D125" s="73"/>
      <c r="E125" s="73"/>
      <c r="F125" s="73"/>
      <c r="G125" s="73"/>
      <c r="H125" s="108"/>
      <c r="I125" s="108"/>
      <c r="J125" s="108"/>
      <c r="K125" s="108"/>
    </row>
    <row r="126" spans="1:11" ht="16.5" thickTop="1" thickBot="1" x14ac:dyDescent="0.3">
      <c r="A126" s="73"/>
      <c r="B126" s="73"/>
      <c r="C126" s="73"/>
      <c r="D126" s="73"/>
      <c r="E126" s="73"/>
      <c r="F126" s="73"/>
      <c r="G126" s="73"/>
      <c r="H126" s="108"/>
      <c r="I126" s="108"/>
      <c r="J126" s="108"/>
      <c r="K126" s="108"/>
    </row>
    <row r="127" spans="1:11" ht="16.5" thickTop="1" thickBot="1" x14ac:dyDescent="0.3">
      <c r="A127" s="73"/>
      <c r="B127" s="73"/>
      <c r="C127" s="73"/>
      <c r="D127" s="73"/>
      <c r="E127" s="73"/>
      <c r="F127" s="73"/>
      <c r="G127" s="73"/>
      <c r="H127" s="108"/>
      <c r="I127" s="108"/>
      <c r="J127" s="108"/>
      <c r="K127" s="108"/>
    </row>
    <row r="128" spans="1:11" ht="16.5" thickTop="1" thickBot="1" x14ac:dyDescent="0.3">
      <c r="A128" s="73"/>
      <c r="B128" s="73"/>
      <c r="C128" s="73"/>
      <c r="D128" s="73"/>
      <c r="E128" s="73"/>
      <c r="F128" s="73"/>
      <c r="G128" s="73"/>
      <c r="H128" s="108"/>
      <c r="I128" s="108"/>
      <c r="J128" s="108"/>
      <c r="K128" s="108"/>
    </row>
    <row r="129" spans="1:11" ht="16.5" thickTop="1" thickBot="1" x14ac:dyDescent="0.3">
      <c r="A129" s="73"/>
      <c r="B129" s="73"/>
      <c r="C129" s="73"/>
      <c r="D129" s="73"/>
      <c r="E129" s="73"/>
      <c r="F129" s="73"/>
      <c r="G129" s="73"/>
      <c r="H129" s="108"/>
      <c r="I129" s="108"/>
      <c r="J129" s="108"/>
      <c r="K129" s="108"/>
    </row>
    <row r="130" spans="1:11" ht="16.5" thickTop="1" thickBot="1" x14ac:dyDescent="0.3">
      <c r="A130" s="73"/>
      <c r="B130" s="73"/>
      <c r="C130" s="73"/>
      <c r="D130" s="73"/>
      <c r="E130" s="73"/>
      <c r="F130" s="73"/>
      <c r="G130" s="73"/>
      <c r="H130" s="108"/>
      <c r="I130" s="108"/>
      <c r="J130" s="108"/>
      <c r="K130" s="108"/>
    </row>
    <row r="131" spans="1:11" ht="16.5" thickTop="1" thickBot="1" x14ac:dyDescent="0.3">
      <c r="A131" s="73"/>
      <c r="B131" s="73"/>
      <c r="C131" s="73"/>
      <c r="D131" s="73"/>
      <c r="E131" s="73"/>
      <c r="F131" s="73"/>
      <c r="G131" s="73"/>
      <c r="H131" s="108"/>
      <c r="I131" s="108"/>
      <c r="J131" s="108"/>
      <c r="K131" s="108"/>
    </row>
    <row r="132" spans="1:11" ht="16.5" thickTop="1" thickBot="1" x14ac:dyDescent="0.3">
      <c r="A132" s="73"/>
      <c r="B132" s="73"/>
      <c r="C132" s="73"/>
      <c r="D132" s="73"/>
      <c r="E132" s="73"/>
      <c r="F132" s="73"/>
      <c r="G132" s="73"/>
      <c r="H132" s="108"/>
      <c r="I132" s="108"/>
      <c r="J132" s="108"/>
      <c r="K132" s="108"/>
    </row>
    <row r="133" spans="1:11" ht="16.5" thickTop="1" thickBot="1" x14ac:dyDescent="0.3">
      <c r="A133" s="73"/>
      <c r="B133" s="73"/>
      <c r="C133" s="73"/>
      <c r="D133" s="73"/>
      <c r="E133" s="73"/>
      <c r="F133" s="73"/>
      <c r="G133" s="73"/>
      <c r="H133" s="108"/>
      <c r="I133" s="108"/>
      <c r="J133" s="108"/>
      <c r="K133" s="108"/>
    </row>
    <row r="134" spans="1:11" ht="16.5" thickTop="1" thickBot="1" x14ac:dyDescent="0.3">
      <c r="A134" s="73"/>
      <c r="B134" s="73"/>
      <c r="C134" s="73"/>
      <c r="D134" s="73"/>
      <c r="E134" s="73"/>
      <c r="F134" s="73"/>
      <c r="G134" s="73"/>
      <c r="H134" s="108"/>
      <c r="I134" s="108"/>
      <c r="J134" s="108"/>
      <c r="K134" s="108"/>
    </row>
    <row r="135" spans="1:11" ht="16.5" thickTop="1" thickBot="1" x14ac:dyDescent="0.3">
      <c r="A135" s="73"/>
      <c r="B135" s="73"/>
      <c r="C135" s="73"/>
      <c r="D135" s="73"/>
      <c r="E135" s="73"/>
      <c r="F135" s="73"/>
      <c r="G135" s="73"/>
      <c r="H135" s="108"/>
      <c r="I135" s="108"/>
      <c r="J135" s="108"/>
      <c r="K135" s="108"/>
    </row>
    <row r="136" spans="1:11" ht="16.5" thickTop="1" thickBot="1" x14ac:dyDescent="0.3">
      <c r="A136" s="73"/>
      <c r="B136" s="73"/>
      <c r="C136" s="73"/>
      <c r="D136" s="73"/>
      <c r="E136" s="73"/>
      <c r="F136" s="73"/>
      <c r="G136" s="73"/>
      <c r="H136" s="108"/>
      <c r="I136" s="108"/>
      <c r="J136" s="108"/>
      <c r="K136" s="108"/>
    </row>
    <row r="137" spans="1:11" ht="16.5" thickTop="1" thickBot="1" x14ac:dyDescent="0.3">
      <c r="A137" s="73"/>
      <c r="B137" s="73"/>
      <c r="C137" s="73"/>
      <c r="D137" s="73"/>
      <c r="E137" s="73"/>
      <c r="F137" s="73"/>
      <c r="G137" s="73"/>
      <c r="H137" s="108"/>
      <c r="I137" s="108"/>
      <c r="J137" s="108"/>
      <c r="K137" s="108"/>
    </row>
    <row r="138" spans="1:11" ht="16.5" thickTop="1" thickBot="1" x14ac:dyDescent="0.3">
      <c r="A138" s="73"/>
      <c r="B138" s="73"/>
      <c r="C138" s="73"/>
      <c r="D138" s="73"/>
      <c r="E138" s="73"/>
      <c r="F138" s="73"/>
      <c r="G138" s="73"/>
      <c r="H138" s="108"/>
      <c r="I138" s="108"/>
      <c r="J138" s="108"/>
      <c r="K138" s="108"/>
    </row>
    <row r="139" spans="1:11" ht="16.5" thickTop="1" thickBot="1" x14ac:dyDescent="0.3">
      <c r="A139" s="73"/>
      <c r="B139" s="73"/>
      <c r="C139" s="73"/>
      <c r="D139" s="73"/>
      <c r="E139" s="73"/>
      <c r="F139" s="73"/>
      <c r="G139" s="73"/>
      <c r="H139" s="108"/>
      <c r="I139" s="108"/>
      <c r="J139" s="108"/>
      <c r="K139" s="108"/>
    </row>
    <row r="140" spans="1:11" ht="16.5" thickTop="1" thickBot="1" x14ac:dyDescent="0.3">
      <c r="A140" s="73"/>
      <c r="B140" s="73"/>
      <c r="C140" s="73"/>
      <c r="D140" s="73"/>
      <c r="E140" s="73"/>
      <c r="F140" s="73"/>
      <c r="G140" s="73"/>
      <c r="H140" s="108"/>
      <c r="I140" s="108"/>
      <c r="J140" s="108"/>
      <c r="K140" s="108"/>
    </row>
    <row r="141" spans="1:11" ht="16.5" thickTop="1" thickBot="1" x14ac:dyDescent="0.3">
      <c r="A141" s="73"/>
      <c r="B141" s="73"/>
      <c r="C141" s="73"/>
      <c r="D141" s="73"/>
      <c r="E141" s="73"/>
      <c r="F141" s="73"/>
      <c r="G141" s="73"/>
      <c r="H141" s="108"/>
      <c r="I141" s="108"/>
      <c r="J141" s="108"/>
      <c r="K141" s="108"/>
    </row>
    <row r="142" spans="1:11" ht="16.5" thickTop="1" thickBot="1" x14ac:dyDescent="0.3">
      <c r="A142" s="73"/>
      <c r="B142" s="73"/>
      <c r="C142" s="73"/>
      <c r="D142" s="73"/>
      <c r="E142" s="73"/>
      <c r="F142" s="73"/>
      <c r="G142" s="73"/>
      <c r="H142" s="108"/>
      <c r="I142" s="108"/>
      <c r="J142" s="108"/>
      <c r="K142" s="108"/>
    </row>
    <row r="143" spans="1:11" ht="16.5" thickTop="1" thickBot="1" x14ac:dyDescent="0.3">
      <c r="A143" s="73"/>
      <c r="B143" s="73"/>
      <c r="C143" s="73"/>
      <c r="D143" s="73"/>
      <c r="E143" s="73"/>
      <c r="F143" s="73"/>
      <c r="G143" s="73"/>
      <c r="H143" s="108"/>
      <c r="I143" s="108"/>
      <c r="J143" s="108"/>
      <c r="K143" s="108"/>
    </row>
    <row r="144" spans="1:11" ht="16.5" thickTop="1" thickBot="1" x14ac:dyDescent="0.3">
      <c r="A144" s="73"/>
      <c r="B144" s="73"/>
      <c r="C144" s="73"/>
      <c r="D144" s="73"/>
      <c r="E144" s="73"/>
      <c r="F144" s="73"/>
      <c r="G144" s="73"/>
      <c r="H144" s="108"/>
      <c r="I144" s="108"/>
      <c r="J144" s="108"/>
      <c r="K144" s="108"/>
    </row>
    <row r="145" spans="1:11" ht="16.5" thickTop="1" thickBot="1" x14ac:dyDescent="0.3">
      <c r="A145" s="73"/>
      <c r="B145" s="73"/>
      <c r="C145" s="73"/>
      <c r="D145" s="73"/>
      <c r="E145" s="73"/>
      <c r="F145" s="73"/>
      <c r="G145" s="73"/>
      <c r="H145" s="108"/>
      <c r="I145" s="108"/>
      <c r="J145" s="108"/>
      <c r="K145" s="108"/>
    </row>
    <row r="146" spans="1:11" ht="16.5" thickTop="1" thickBot="1" x14ac:dyDescent="0.3">
      <c r="A146" s="73"/>
      <c r="B146" s="73"/>
      <c r="C146" s="73"/>
      <c r="D146" s="73"/>
      <c r="E146" s="73"/>
      <c r="F146" s="73"/>
      <c r="G146" s="73"/>
      <c r="H146" s="108"/>
      <c r="I146" s="108"/>
      <c r="J146" s="108"/>
      <c r="K146" s="108"/>
    </row>
    <row r="147" spans="1:11" ht="16.5" thickTop="1" thickBot="1" x14ac:dyDescent="0.3">
      <c r="A147" s="73"/>
      <c r="B147" s="73"/>
      <c r="C147" s="73"/>
      <c r="D147" s="73"/>
      <c r="E147" s="73"/>
      <c r="F147" s="73"/>
      <c r="G147" s="73"/>
      <c r="H147" s="108"/>
      <c r="I147" s="108"/>
      <c r="J147" s="108"/>
      <c r="K147" s="108"/>
    </row>
    <row r="148" spans="1:11" ht="16.5" thickTop="1" thickBot="1" x14ac:dyDescent="0.3">
      <c r="A148" s="73"/>
      <c r="B148" s="73"/>
      <c r="C148" s="73"/>
      <c r="D148" s="73"/>
      <c r="E148" s="73"/>
      <c r="F148" s="73"/>
      <c r="G148" s="73"/>
      <c r="H148" s="108"/>
      <c r="I148" s="108"/>
      <c r="J148" s="108"/>
      <c r="K148" s="108"/>
    </row>
    <row r="149" spans="1:11" ht="16.5" thickTop="1" thickBot="1" x14ac:dyDescent="0.3">
      <c r="A149" s="73"/>
      <c r="B149" s="73"/>
      <c r="C149" s="73"/>
      <c r="D149" s="73"/>
      <c r="E149" s="73"/>
      <c r="F149" s="73"/>
      <c r="G149" s="73"/>
      <c r="H149" s="108"/>
      <c r="I149" s="108"/>
      <c r="J149" s="108"/>
      <c r="K149" s="108"/>
    </row>
    <row r="150" spans="1:11" ht="16.5" thickTop="1" thickBot="1" x14ac:dyDescent="0.3">
      <c r="A150" s="73"/>
      <c r="B150" s="73"/>
      <c r="C150" s="73"/>
      <c r="D150" s="73"/>
      <c r="E150" s="73"/>
      <c r="F150" s="73"/>
      <c r="G150" s="73"/>
      <c r="H150" s="108"/>
      <c r="I150" s="108"/>
      <c r="J150" s="108"/>
      <c r="K150" s="108"/>
    </row>
    <row r="151" spans="1:11" ht="16.5" thickTop="1" thickBot="1" x14ac:dyDescent="0.3">
      <c r="A151" s="73"/>
      <c r="B151" s="73"/>
      <c r="C151" s="73"/>
      <c r="D151" s="73"/>
      <c r="E151" s="73"/>
      <c r="F151" s="73"/>
      <c r="G151" s="73"/>
      <c r="H151" s="108"/>
      <c r="I151" s="108"/>
      <c r="J151" s="108"/>
      <c r="K151" s="108"/>
    </row>
    <row r="152" spans="1:11" ht="16.5" thickTop="1" thickBot="1" x14ac:dyDescent="0.3">
      <c r="A152" s="73"/>
      <c r="B152" s="73"/>
      <c r="C152" s="73"/>
      <c r="D152" s="73"/>
      <c r="E152" s="73"/>
      <c r="F152" s="73"/>
      <c r="G152" s="73"/>
      <c r="H152" s="108"/>
      <c r="I152" s="108"/>
      <c r="J152" s="108"/>
      <c r="K152" s="108"/>
    </row>
    <row r="153" spans="1:11" ht="16.5" thickTop="1" thickBot="1" x14ac:dyDescent="0.3">
      <c r="A153" s="73"/>
      <c r="B153" s="73"/>
      <c r="C153" s="73"/>
      <c r="D153" s="73"/>
      <c r="E153" s="73"/>
      <c r="F153" s="73"/>
      <c r="G153" s="73"/>
      <c r="H153" s="108"/>
      <c r="I153" s="108"/>
      <c r="J153" s="108"/>
      <c r="K153" s="108"/>
    </row>
    <row r="154" spans="1:11" ht="16.5" thickTop="1" thickBot="1" x14ac:dyDescent="0.3">
      <c r="A154" s="73"/>
      <c r="B154" s="73"/>
      <c r="C154" s="73"/>
      <c r="D154" s="73"/>
      <c r="E154" s="73"/>
      <c r="F154" s="73"/>
      <c r="G154" s="73"/>
      <c r="H154" s="106"/>
      <c r="I154" s="106"/>
      <c r="J154" s="106"/>
      <c r="K154" s="106"/>
    </row>
    <row r="155" spans="1:11" ht="16.5" thickTop="1" thickBot="1" x14ac:dyDescent="0.3">
      <c r="A155" s="73"/>
      <c r="B155" s="73"/>
      <c r="C155" s="73"/>
      <c r="D155" s="73"/>
      <c r="E155" s="73"/>
      <c r="F155" s="73"/>
      <c r="G155" s="73"/>
      <c r="H155" s="106"/>
      <c r="I155" s="106"/>
      <c r="J155" s="106"/>
      <c r="K155" s="106"/>
    </row>
    <row r="156" spans="1:11" ht="16.5" thickTop="1" thickBot="1" x14ac:dyDescent="0.3">
      <c r="A156" s="73"/>
      <c r="B156" s="73"/>
      <c r="C156" s="73"/>
      <c r="D156" s="73"/>
      <c r="E156" s="73"/>
      <c r="F156" s="73"/>
      <c r="G156" s="73"/>
      <c r="H156" s="106"/>
      <c r="I156" s="106"/>
      <c r="J156" s="106"/>
      <c r="K156" s="106"/>
    </row>
    <row r="157" spans="1:11" ht="16.5" thickTop="1" thickBot="1" x14ac:dyDescent="0.3">
      <c r="A157" s="73"/>
      <c r="B157" s="73"/>
      <c r="C157" s="73"/>
      <c r="D157" s="73"/>
      <c r="E157" s="73"/>
      <c r="F157" s="73"/>
      <c r="G157" s="73"/>
      <c r="H157" s="106"/>
      <c r="I157" s="106"/>
      <c r="J157" s="106"/>
      <c r="K157" s="106"/>
    </row>
    <row r="158" spans="1:11" ht="16.5" thickTop="1" thickBot="1" x14ac:dyDescent="0.3">
      <c r="A158" s="73"/>
      <c r="B158" s="73"/>
      <c r="C158" s="73"/>
      <c r="D158" s="73"/>
      <c r="E158" s="73"/>
      <c r="F158" s="73"/>
      <c r="G158" s="73"/>
      <c r="H158" s="106"/>
      <c r="I158" s="106"/>
      <c r="J158" s="106"/>
      <c r="K158" s="106"/>
    </row>
    <row r="159" spans="1:11" ht="16.5" thickTop="1" thickBot="1" x14ac:dyDescent="0.3">
      <c r="A159" s="73"/>
      <c r="B159" s="73"/>
      <c r="C159" s="73"/>
      <c r="D159" s="73"/>
      <c r="E159" s="73"/>
      <c r="F159" s="73"/>
      <c r="G159" s="73"/>
      <c r="H159" s="106"/>
      <c r="I159" s="106"/>
      <c r="J159" s="106"/>
      <c r="K159" s="106"/>
    </row>
    <row r="160" spans="1:11" ht="16.5" thickTop="1" thickBot="1" x14ac:dyDescent="0.3">
      <c r="A160" s="73"/>
      <c r="B160" s="73"/>
      <c r="C160" s="73"/>
      <c r="D160" s="73"/>
      <c r="E160" s="73"/>
      <c r="F160" s="73"/>
      <c r="G160" s="73"/>
      <c r="H160" s="106"/>
      <c r="I160" s="106"/>
      <c r="J160" s="106"/>
      <c r="K160" s="106"/>
    </row>
    <row r="161" spans="1:11" ht="16.5" thickTop="1" thickBot="1" x14ac:dyDescent="0.3">
      <c r="A161" s="73"/>
      <c r="B161" s="73"/>
      <c r="C161" s="73"/>
      <c r="D161" s="73"/>
      <c r="E161" s="73"/>
      <c r="F161" s="73"/>
      <c r="G161" s="73"/>
      <c r="H161" s="106"/>
      <c r="I161" s="106"/>
      <c r="J161" s="106"/>
      <c r="K161" s="106"/>
    </row>
    <row r="162" spans="1:11" ht="16.5" thickTop="1" thickBot="1" x14ac:dyDescent="0.3">
      <c r="A162" s="73"/>
      <c r="B162" s="73"/>
      <c r="C162" s="73"/>
      <c r="D162" s="73"/>
      <c r="E162" s="73"/>
      <c r="F162" s="73"/>
      <c r="G162" s="73"/>
      <c r="H162" s="106"/>
      <c r="I162" s="106"/>
      <c r="J162" s="106"/>
      <c r="K162" s="106"/>
    </row>
    <row r="163" spans="1:11" ht="16.5" thickTop="1" thickBot="1" x14ac:dyDescent="0.3">
      <c r="A163" s="73"/>
      <c r="B163" s="73"/>
      <c r="C163" s="73"/>
      <c r="D163" s="73"/>
      <c r="E163" s="73"/>
      <c r="F163" s="73"/>
      <c r="G163" s="73"/>
      <c r="H163" s="106"/>
      <c r="I163" s="106"/>
      <c r="J163" s="106"/>
      <c r="K163" s="106"/>
    </row>
    <row r="164" spans="1:11" ht="16.5" thickTop="1" thickBot="1" x14ac:dyDescent="0.3">
      <c r="A164" s="73"/>
      <c r="B164" s="73"/>
      <c r="C164" s="73"/>
      <c r="D164" s="73"/>
      <c r="E164" s="73"/>
      <c r="F164" s="73"/>
      <c r="G164" s="73"/>
      <c r="H164" s="106"/>
      <c r="I164" s="106"/>
      <c r="J164" s="106"/>
      <c r="K164" s="106"/>
    </row>
    <row r="165" spans="1:11" ht="16.5" thickTop="1" thickBot="1" x14ac:dyDescent="0.3">
      <c r="A165" s="73"/>
      <c r="B165" s="73"/>
      <c r="C165" s="73"/>
      <c r="D165" s="73"/>
      <c r="E165" s="73"/>
      <c r="F165" s="73"/>
      <c r="G165" s="73"/>
      <c r="H165" s="106"/>
      <c r="I165" s="106"/>
      <c r="J165" s="106"/>
      <c r="K165" s="106"/>
    </row>
    <row r="166" spans="1:11" ht="16.5" thickTop="1" thickBot="1" x14ac:dyDescent="0.3">
      <c r="A166" s="73"/>
      <c r="B166" s="73"/>
      <c r="C166" s="73"/>
      <c r="D166" s="73"/>
      <c r="E166" s="73"/>
      <c r="F166" s="73"/>
      <c r="G166" s="73"/>
      <c r="H166" s="106"/>
      <c r="I166" s="106"/>
      <c r="J166" s="106"/>
      <c r="K166" s="106"/>
    </row>
    <row r="167" spans="1:11" ht="16.5" thickTop="1" thickBot="1" x14ac:dyDescent="0.3">
      <c r="A167" s="73"/>
      <c r="B167" s="73"/>
      <c r="C167" s="73"/>
      <c r="D167" s="73"/>
      <c r="E167" s="73"/>
      <c r="F167" s="73"/>
      <c r="G167" s="73"/>
      <c r="H167" s="106"/>
      <c r="I167" s="106"/>
      <c r="J167" s="106"/>
      <c r="K167" s="106"/>
    </row>
    <row r="168" spans="1:11" ht="16.5" thickTop="1" thickBot="1" x14ac:dyDescent="0.3">
      <c r="A168" s="73"/>
      <c r="B168" s="73"/>
      <c r="C168" s="73"/>
      <c r="D168" s="73"/>
      <c r="E168" s="73"/>
      <c r="F168" s="73"/>
      <c r="G168" s="73"/>
      <c r="H168" s="106"/>
      <c r="I168" s="106"/>
      <c r="J168" s="106"/>
      <c r="K168" s="106"/>
    </row>
    <row r="169" spans="1:11" ht="16.5" thickTop="1" thickBot="1" x14ac:dyDescent="0.3">
      <c r="A169" s="73"/>
      <c r="B169" s="73"/>
      <c r="C169" s="73"/>
      <c r="D169" s="73"/>
      <c r="E169" s="73"/>
      <c r="F169" s="73"/>
      <c r="G169" s="73"/>
      <c r="H169" s="106"/>
      <c r="I169" s="106"/>
      <c r="J169" s="106"/>
      <c r="K169" s="106"/>
    </row>
    <row r="170" spans="1:11" ht="16.5" thickTop="1" thickBot="1" x14ac:dyDescent="0.3">
      <c r="A170" s="73"/>
      <c r="B170" s="73"/>
      <c r="C170" s="73"/>
      <c r="D170" s="73"/>
      <c r="E170" s="73"/>
      <c r="F170" s="73"/>
      <c r="G170" s="73"/>
      <c r="H170" s="106"/>
      <c r="I170" s="106"/>
      <c r="J170" s="106"/>
      <c r="K170" s="106"/>
    </row>
    <row r="171" spans="1:11" ht="16.5" thickTop="1" thickBot="1" x14ac:dyDescent="0.3">
      <c r="A171" s="73"/>
      <c r="B171" s="73"/>
      <c r="C171" s="73"/>
      <c r="D171" s="73"/>
      <c r="E171" s="73"/>
      <c r="F171" s="73"/>
      <c r="G171" s="73"/>
      <c r="H171" s="106"/>
      <c r="I171" s="106"/>
      <c r="J171" s="106"/>
      <c r="K171" s="106"/>
    </row>
    <row r="172" spans="1:11" ht="16.5" thickTop="1" thickBot="1" x14ac:dyDescent="0.3">
      <c r="A172" s="73"/>
      <c r="B172" s="73"/>
      <c r="C172" s="73"/>
      <c r="D172" s="73"/>
      <c r="E172" s="73"/>
      <c r="F172" s="73"/>
      <c r="G172" s="73"/>
      <c r="H172" s="106"/>
      <c r="I172" s="106"/>
      <c r="J172" s="106"/>
      <c r="K172" s="106"/>
    </row>
    <row r="173" spans="1:11" ht="16.5" thickTop="1" thickBot="1" x14ac:dyDescent="0.3">
      <c r="A173" s="73"/>
      <c r="B173" s="73"/>
      <c r="C173" s="73"/>
      <c r="D173" s="73"/>
      <c r="E173" s="73"/>
      <c r="F173" s="73"/>
      <c r="G173" s="73"/>
      <c r="H173" s="106"/>
      <c r="I173" s="106"/>
      <c r="J173" s="106"/>
      <c r="K173" s="106"/>
    </row>
    <row r="174" spans="1:11" ht="16.5" thickTop="1" thickBot="1" x14ac:dyDescent="0.3">
      <c r="A174" s="73"/>
      <c r="B174" s="73"/>
      <c r="C174" s="73"/>
      <c r="D174" s="73"/>
      <c r="E174" s="73"/>
      <c r="F174" s="73"/>
      <c r="G174" s="73"/>
      <c r="H174" s="106"/>
      <c r="I174" s="106"/>
      <c r="J174" s="106"/>
      <c r="K174" s="106"/>
    </row>
    <row r="175" spans="1:11" ht="16.5" thickTop="1" thickBot="1" x14ac:dyDescent="0.3">
      <c r="A175" s="73"/>
      <c r="B175" s="73"/>
      <c r="C175" s="73"/>
      <c r="D175" s="73"/>
      <c r="E175" s="73"/>
      <c r="F175" s="73"/>
      <c r="G175" s="73"/>
      <c r="H175" s="90"/>
      <c r="I175" s="90"/>
      <c r="J175" s="90"/>
      <c r="K175" s="90"/>
    </row>
    <row r="176" spans="1:11" ht="16.5" thickTop="1" thickBot="1" x14ac:dyDescent="0.3">
      <c r="A176" s="73"/>
      <c r="B176" s="73"/>
      <c r="C176" s="73"/>
      <c r="D176" s="73"/>
      <c r="E176" s="73"/>
      <c r="F176" s="73"/>
      <c r="G176" s="73"/>
      <c r="H176" s="90"/>
      <c r="I176" s="90"/>
      <c r="J176" s="90"/>
      <c r="K176" s="90"/>
    </row>
    <row r="177" spans="1:11" ht="16.5" thickTop="1" thickBot="1" x14ac:dyDescent="0.3">
      <c r="A177" s="73"/>
      <c r="B177" s="73"/>
      <c r="C177" s="73"/>
      <c r="D177" s="73"/>
      <c r="E177" s="73"/>
      <c r="F177" s="73"/>
      <c r="G177" s="73"/>
      <c r="H177" s="90"/>
      <c r="I177" s="90"/>
      <c r="J177" s="90"/>
      <c r="K177" s="90"/>
    </row>
    <row r="178" spans="1:11" ht="16.5" thickTop="1" thickBot="1" x14ac:dyDescent="0.3">
      <c r="A178" s="73"/>
      <c r="B178" s="73"/>
      <c r="C178" s="73"/>
      <c r="D178" s="73"/>
      <c r="E178" s="73"/>
      <c r="F178" s="73"/>
      <c r="G178" s="73"/>
      <c r="H178" s="90"/>
      <c r="I178" s="90"/>
      <c r="J178" s="90"/>
      <c r="K178" s="90"/>
    </row>
    <row r="179" spans="1:11" ht="16.5" thickTop="1" thickBot="1" x14ac:dyDescent="0.3">
      <c r="A179" s="73"/>
      <c r="B179" s="73"/>
      <c r="C179" s="73"/>
      <c r="D179" s="73"/>
      <c r="E179" s="73"/>
      <c r="F179" s="73"/>
      <c r="G179" s="73"/>
      <c r="H179" s="90"/>
      <c r="I179" s="90"/>
      <c r="J179" s="90"/>
      <c r="K179" s="90"/>
    </row>
    <row r="180" spans="1:11" ht="16.5" thickTop="1" thickBot="1" x14ac:dyDescent="0.3">
      <c r="A180" s="73"/>
      <c r="B180" s="73"/>
      <c r="C180" s="73"/>
      <c r="D180" s="73"/>
      <c r="E180" s="73"/>
      <c r="F180" s="73"/>
      <c r="G180" s="73"/>
      <c r="H180" s="90"/>
      <c r="I180" s="90"/>
      <c r="J180" s="90"/>
      <c r="K180" s="90"/>
    </row>
    <row r="181" spans="1:11" ht="16.5" thickTop="1" thickBot="1" x14ac:dyDescent="0.3">
      <c r="A181" s="73"/>
      <c r="B181" s="73"/>
      <c r="C181" s="73"/>
      <c r="D181" s="73"/>
      <c r="E181" s="73"/>
      <c r="F181" s="73"/>
      <c r="G181" s="73"/>
      <c r="H181" s="90"/>
      <c r="I181" s="90"/>
      <c r="J181" s="90"/>
      <c r="K181" s="90"/>
    </row>
    <row r="182" spans="1:11" ht="16.5" thickTop="1" thickBot="1" x14ac:dyDescent="0.3">
      <c r="A182" s="73"/>
      <c r="B182" s="73"/>
      <c r="C182" s="73"/>
      <c r="D182" s="73"/>
      <c r="E182" s="73"/>
      <c r="F182" s="73"/>
      <c r="G182" s="73"/>
      <c r="H182" s="90"/>
      <c r="I182" s="90"/>
      <c r="J182" s="90"/>
      <c r="K182" s="90"/>
    </row>
    <row r="183" spans="1:11" ht="16.5" thickTop="1" thickBot="1" x14ac:dyDescent="0.3">
      <c r="A183" s="73"/>
      <c r="B183" s="73"/>
      <c r="C183" s="73"/>
      <c r="D183" s="73"/>
      <c r="E183" s="73"/>
      <c r="F183" s="73"/>
      <c r="G183" s="73"/>
      <c r="H183" s="90"/>
      <c r="I183" s="90"/>
      <c r="J183" s="90"/>
      <c r="K183" s="90"/>
    </row>
    <row r="184" spans="1:11" ht="16.5" thickTop="1" thickBot="1" x14ac:dyDescent="0.3">
      <c r="A184" s="73"/>
      <c r="B184" s="73"/>
      <c r="C184" s="73"/>
      <c r="D184" s="73"/>
      <c r="E184" s="73"/>
      <c r="F184" s="73"/>
      <c r="G184" s="73"/>
      <c r="H184" s="90"/>
      <c r="I184" s="90"/>
      <c r="J184" s="90"/>
      <c r="K184" s="90"/>
    </row>
    <row r="185" spans="1:11" ht="16.5" thickTop="1" thickBot="1" x14ac:dyDescent="0.3">
      <c r="A185" s="73"/>
      <c r="B185" s="73"/>
      <c r="C185" s="73"/>
      <c r="D185" s="73"/>
      <c r="E185" s="73"/>
      <c r="F185" s="73"/>
      <c r="G185" s="73"/>
      <c r="H185" s="90"/>
      <c r="I185" s="90"/>
      <c r="J185" s="90"/>
      <c r="K185" s="90"/>
    </row>
    <row r="186" spans="1:11" ht="16.5" thickTop="1" thickBot="1" x14ac:dyDescent="0.3">
      <c r="A186" s="73"/>
      <c r="B186" s="73"/>
      <c r="C186" s="73"/>
      <c r="D186" s="73"/>
      <c r="E186" s="73"/>
      <c r="F186" s="73"/>
      <c r="G186" s="73"/>
      <c r="H186" s="90"/>
      <c r="I186" s="90"/>
      <c r="J186" s="90"/>
      <c r="K186" s="90"/>
    </row>
    <row r="187" spans="1:11" ht="16.5" thickTop="1" thickBot="1" x14ac:dyDescent="0.3">
      <c r="A187" s="73"/>
      <c r="B187" s="73"/>
      <c r="C187" s="73"/>
      <c r="D187" s="73"/>
      <c r="E187" s="73"/>
      <c r="F187" s="73"/>
      <c r="G187" s="73"/>
      <c r="H187" s="90"/>
      <c r="I187" s="90"/>
      <c r="J187" s="90"/>
      <c r="K187" s="90"/>
    </row>
    <row r="188" spans="1:11" ht="16.5" thickTop="1" thickBot="1" x14ac:dyDescent="0.3">
      <c r="A188" s="73"/>
      <c r="B188" s="73"/>
      <c r="C188" s="73"/>
      <c r="D188" s="73"/>
      <c r="E188" s="73"/>
      <c r="F188" s="73"/>
      <c r="G188" s="73"/>
      <c r="H188" s="90"/>
      <c r="I188" s="90"/>
      <c r="J188" s="90"/>
      <c r="K188" s="90"/>
    </row>
    <row r="189" spans="1:11" ht="16.5" thickTop="1" thickBot="1" x14ac:dyDescent="0.3">
      <c r="A189" s="73"/>
      <c r="B189" s="73"/>
      <c r="C189" s="73"/>
      <c r="D189" s="73"/>
      <c r="E189" s="73"/>
      <c r="F189" s="73"/>
      <c r="G189" s="73"/>
      <c r="H189" s="90"/>
      <c r="I189" s="90"/>
      <c r="J189" s="90"/>
      <c r="K189" s="90"/>
    </row>
    <row r="190" spans="1:11" ht="16.5" thickTop="1" thickBot="1" x14ac:dyDescent="0.3">
      <c r="A190" s="73"/>
      <c r="B190" s="73"/>
      <c r="C190" s="73"/>
      <c r="D190" s="73"/>
      <c r="E190" s="73"/>
      <c r="F190" s="73"/>
      <c r="G190" s="73"/>
      <c r="H190" s="90"/>
      <c r="I190" s="90"/>
      <c r="J190" s="90"/>
      <c r="K190" s="90"/>
    </row>
    <row r="191" spans="1:11" ht="16.5" thickTop="1" thickBot="1" x14ac:dyDescent="0.3">
      <c r="A191" s="73"/>
      <c r="B191" s="73"/>
      <c r="C191" s="73"/>
      <c r="D191" s="73"/>
      <c r="E191" s="73"/>
      <c r="F191" s="73"/>
      <c r="G191" s="73"/>
      <c r="H191" s="90"/>
      <c r="I191" s="90"/>
      <c r="J191" s="90"/>
      <c r="K191" s="90"/>
    </row>
    <row r="192" spans="1:11" ht="16.5" thickTop="1" thickBot="1" x14ac:dyDescent="0.3">
      <c r="A192" s="73"/>
      <c r="B192" s="73"/>
      <c r="C192" s="73"/>
      <c r="D192" s="73"/>
      <c r="E192" s="73"/>
      <c r="F192" s="73"/>
      <c r="G192" s="73"/>
      <c r="H192" s="90"/>
      <c r="I192" s="90"/>
      <c r="J192" s="90"/>
      <c r="K192" s="90"/>
    </row>
    <row r="193" spans="1:11" ht="16.5" thickTop="1" thickBot="1" x14ac:dyDescent="0.3">
      <c r="A193" s="73"/>
      <c r="B193" s="73"/>
      <c r="C193" s="73"/>
      <c r="D193" s="73"/>
      <c r="E193" s="73"/>
      <c r="F193" s="73"/>
      <c r="G193" s="73"/>
      <c r="H193" s="90"/>
      <c r="I193" s="90"/>
      <c r="J193" s="90"/>
      <c r="K193" s="90"/>
    </row>
    <row r="194" spans="1:11" ht="16.5" thickTop="1" thickBot="1" x14ac:dyDescent="0.3">
      <c r="A194" s="73"/>
      <c r="B194" s="73"/>
      <c r="C194" s="73"/>
      <c r="D194" s="73"/>
      <c r="E194" s="73"/>
      <c r="F194" s="73"/>
      <c r="G194" s="73"/>
      <c r="H194" s="90"/>
      <c r="I194" s="90"/>
      <c r="J194" s="90"/>
      <c r="K194" s="90"/>
    </row>
    <row r="195" spans="1:11" ht="16.5" thickTop="1" thickBot="1" x14ac:dyDescent="0.3">
      <c r="A195" s="73"/>
      <c r="B195" s="73"/>
      <c r="C195" s="73"/>
      <c r="D195" s="73"/>
      <c r="E195" s="73"/>
      <c r="F195" s="73"/>
      <c r="G195" s="73"/>
      <c r="H195" s="90"/>
      <c r="I195" s="90"/>
      <c r="J195" s="90"/>
      <c r="K195" s="90"/>
    </row>
    <row r="196" spans="1:11" ht="16.5" thickTop="1" thickBot="1" x14ac:dyDescent="0.3">
      <c r="A196" s="73"/>
      <c r="B196" s="73"/>
      <c r="C196" s="73"/>
      <c r="D196" s="73"/>
      <c r="E196" s="73"/>
      <c r="F196" s="73"/>
      <c r="G196" s="73"/>
      <c r="H196" s="90"/>
      <c r="I196" s="90"/>
      <c r="J196" s="90"/>
      <c r="K196" s="90"/>
    </row>
    <row r="197" spans="1:11" ht="16.5" thickTop="1" thickBot="1" x14ac:dyDescent="0.3">
      <c r="A197" s="73"/>
      <c r="B197" s="73"/>
      <c r="C197" s="73"/>
      <c r="D197" s="73"/>
      <c r="E197" s="73"/>
      <c r="F197" s="73"/>
      <c r="G197" s="73"/>
      <c r="H197" s="90"/>
      <c r="I197" s="90"/>
      <c r="J197" s="90"/>
      <c r="K197" s="90"/>
    </row>
    <row r="198" spans="1:11" ht="16.5" thickTop="1" thickBot="1" x14ac:dyDescent="0.3">
      <c r="A198" s="73"/>
      <c r="B198" s="73"/>
      <c r="C198" s="73"/>
      <c r="D198" s="73"/>
      <c r="E198" s="73"/>
      <c r="F198" s="73"/>
      <c r="G198" s="73"/>
      <c r="H198" s="90"/>
      <c r="I198" s="90"/>
      <c r="J198" s="90"/>
      <c r="K198" s="90"/>
    </row>
    <row r="199" spans="1:11" ht="16.5" thickTop="1" thickBot="1" x14ac:dyDescent="0.3">
      <c r="A199" s="73"/>
      <c r="B199" s="73"/>
      <c r="C199" s="73"/>
      <c r="D199" s="73"/>
      <c r="E199" s="73"/>
      <c r="F199" s="73"/>
      <c r="G199" s="73"/>
      <c r="H199" s="90"/>
      <c r="I199" s="90"/>
      <c r="J199" s="90"/>
      <c r="K199" s="90"/>
    </row>
    <row r="200" spans="1:11" ht="16.5" thickTop="1" thickBot="1" x14ac:dyDescent="0.3">
      <c r="A200" s="73"/>
      <c r="B200" s="73"/>
      <c r="C200" s="73"/>
      <c r="D200" s="73"/>
      <c r="E200" s="73"/>
      <c r="F200" s="73"/>
      <c r="G200" s="73"/>
      <c r="H200" s="90"/>
      <c r="I200" s="90"/>
      <c r="J200" s="90"/>
      <c r="K200" s="90"/>
    </row>
    <row r="201" spans="1:11" ht="16.5" thickTop="1" thickBot="1" x14ac:dyDescent="0.3">
      <c r="A201" s="73"/>
      <c r="B201" s="73"/>
      <c r="C201" s="73"/>
      <c r="D201" s="73"/>
      <c r="E201" s="73"/>
      <c r="F201" s="73"/>
      <c r="G201" s="73"/>
      <c r="H201" s="90"/>
      <c r="I201" s="90"/>
      <c r="J201" s="90"/>
      <c r="K201" s="90"/>
    </row>
    <row r="202" spans="1:11" ht="16.5" thickTop="1" thickBot="1" x14ac:dyDescent="0.3">
      <c r="A202" s="73"/>
      <c r="B202" s="73"/>
      <c r="C202" s="73"/>
      <c r="D202" s="73"/>
      <c r="E202" s="73"/>
      <c r="F202" s="73"/>
      <c r="G202" s="73"/>
      <c r="H202" s="90"/>
      <c r="I202" s="90"/>
      <c r="J202" s="90"/>
      <c r="K202" s="90"/>
    </row>
    <row r="203" spans="1:11" ht="16.5" thickTop="1" thickBot="1" x14ac:dyDescent="0.3">
      <c r="A203" s="73"/>
      <c r="B203" s="73"/>
      <c r="C203" s="73"/>
      <c r="D203" s="73"/>
      <c r="E203" s="73"/>
      <c r="F203" s="73"/>
      <c r="G203" s="73"/>
      <c r="H203" s="90"/>
      <c r="I203" s="90"/>
      <c r="J203" s="90"/>
      <c r="K203" s="90"/>
    </row>
    <row r="204" spans="1:11" ht="16.5" thickTop="1" thickBot="1" x14ac:dyDescent="0.3">
      <c r="A204" s="73"/>
      <c r="B204" s="73"/>
      <c r="C204" s="73"/>
      <c r="D204" s="73"/>
      <c r="E204" s="73"/>
      <c r="F204" s="73"/>
      <c r="G204" s="73"/>
      <c r="H204" s="90"/>
      <c r="I204" s="90"/>
      <c r="J204" s="90"/>
      <c r="K204" s="90"/>
    </row>
    <row r="205" spans="1:11" ht="16.5" thickTop="1" thickBot="1" x14ac:dyDescent="0.3">
      <c r="A205" s="73"/>
      <c r="B205" s="73"/>
      <c r="C205" s="73"/>
      <c r="D205" s="73"/>
      <c r="E205" s="73"/>
      <c r="F205" s="73"/>
      <c r="G205" s="73"/>
      <c r="H205" s="90"/>
      <c r="I205" s="90"/>
      <c r="J205" s="90"/>
      <c r="K205" s="90"/>
    </row>
    <row r="206" spans="1:11" ht="16.5" thickTop="1" thickBot="1" x14ac:dyDescent="0.3">
      <c r="A206" s="73"/>
      <c r="B206" s="73"/>
      <c r="C206" s="73"/>
      <c r="D206" s="73"/>
      <c r="E206" s="73"/>
      <c r="F206" s="73"/>
      <c r="G206" s="73"/>
      <c r="H206" s="90"/>
      <c r="I206" s="90"/>
      <c r="J206" s="90"/>
      <c r="K206" s="90"/>
    </row>
    <row r="207" spans="1:11" ht="16.5" thickTop="1" thickBot="1" x14ac:dyDescent="0.3">
      <c r="A207" s="73"/>
      <c r="B207" s="73"/>
      <c r="C207" s="73"/>
      <c r="D207" s="73"/>
      <c r="E207" s="73"/>
      <c r="F207" s="73"/>
      <c r="G207" s="73"/>
      <c r="H207" s="90"/>
      <c r="I207" s="90"/>
      <c r="J207" s="90"/>
      <c r="K207" s="90"/>
    </row>
    <row r="208" spans="1:11" ht="16.5" thickTop="1" thickBot="1" x14ac:dyDescent="0.3">
      <c r="A208" s="73"/>
      <c r="B208" s="73"/>
      <c r="C208" s="73"/>
      <c r="D208" s="73"/>
      <c r="E208" s="73"/>
      <c r="F208" s="73"/>
      <c r="G208" s="73"/>
      <c r="H208" s="90"/>
      <c r="I208" s="90"/>
      <c r="J208" s="90"/>
      <c r="K208" s="90"/>
    </row>
    <row r="209" spans="1:11" ht="16.5" thickTop="1" thickBot="1" x14ac:dyDescent="0.3">
      <c r="A209" s="73"/>
      <c r="B209" s="73"/>
      <c r="C209" s="73"/>
      <c r="D209" s="73"/>
      <c r="E209" s="73"/>
      <c r="F209" s="73"/>
      <c r="G209" s="73"/>
      <c r="H209" s="90"/>
      <c r="I209" s="90"/>
      <c r="J209" s="90"/>
      <c r="K209" s="90"/>
    </row>
    <row r="210" spans="1:11" ht="16.5" thickTop="1" thickBot="1" x14ac:dyDescent="0.3">
      <c r="A210" s="73"/>
      <c r="B210" s="73"/>
      <c r="C210" s="73"/>
      <c r="D210" s="73"/>
      <c r="E210" s="73"/>
      <c r="F210" s="73"/>
      <c r="G210" s="73"/>
      <c r="H210" s="90"/>
      <c r="I210" s="90"/>
      <c r="J210" s="90"/>
      <c r="K210" s="90"/>
    </row>
    <row r="211" spans="1:11" ht="16.5" thickTop="1" thickBot="1" x14ac:dyDescent="0.3">
      <c r="A211" s="73"/>
      <c r="B211" s="73"/>
      <c r="C211" s="73"/>
      <c r="D211" s="73"/>
      <c r="E211" s="73"/>
      <c r="F211" s="73"/>
      <c r="G211" s="73"/>
      <c r="H211" s="90"/>
      <c r="I211" s="90"/>
      <c r="J211" s="90"/>
      <c r="K211" s="90"/>
    </row>
    <row r="212" spans="1:11" ht="16.5" thickTop="1" thickBot="1" x14ac:dyDescent="0.3">
      <c r="A212" s="73"/>
      <c r="B212" s="73"/>
      <c r="C212" s="73"/>
      <c r="D212" s="73"/>
      <c r="E212" s="73"/>
      <c r="F212" s="73"/>
      <c r="G212" s="73"/>
      <c r="H212" s="90"/>
      <c r="I212" s="90"/>
      <c r="J212" s="90"/>
      <c r="K212" s="90"/>
    </row>
    <row r="213" spans="1:11" ht="16.5" thickTop="1" thickBot="1" x14ac:dyDescent="0.3">
      <c r="A213" s="73"/>
      <c r="B213" s="73"/>
      <c r="C213" s="73"/>
      <c r="D213" s="73"/>
      <c r="E213" s="73"/>
      <c r="F213" s="73"/>
      <c r="G213" s="73"/>
      <c r="H213" s="90"/>
      <c r="I213" s="90"/>
      <c r="J213" s="90"/>
      <c r="K213" s="90"/>
    </row>
    <row r="214" spans="1:11" ht="16.5" thickTop="1" thickBot="1" x14ac:dyDescent="0.3">
      <c r="A214" s="73"/>
      <c r="B214" s="73"/>
      <c r="C214" s="73"/>
      <c r="D214" s="73"/>
      <c r="E214" s="73"/>
      <c r="F214" s="73"/>
      <c r="G214" s="73"/>
      <c r="H214" s="90"/>
      <c r="I214" s="90"/>
      <c r="J214" s="90"/>
      <c r="K214" s="90"/>
    </row>
    <row r="215" spans="1:11" ht="16.5" thickTop="1" thickBot="1" x14ac:dyDescent="0.3">
      <c r="A215" s="73"/>
      <c r="B215" s="73"/>
      <c r="C215" s="73"/>
      <c r="D215" s="73"/>
      <c r="E215" s="73"/>
      <c r="F215" s="73"/>
      <c r="G215" s="73"/>
      <c r="H215" s="90"/>
      <c r="I215" s="90"/>
      <c r="J215" s="90"/>
      <c r="K215" s="90"/>
    </row>
    <row r="216" spans="1:11" ht="16.5" thickTop="1" thickBot="1" x14ac:dyDescent="0.3">
      <c r="A216" s="73"/>
      <c r="B216" s="73"/>
      <c r="C216" s="73"/>
      <c r="D216" s="73"/>
      <c r="E216" s="73"/>
      <c r="F216" s="73"/>
      <c r="G216" s="73"/>
      <c r="H216" s="90"/>
      <c r="I216" s="90"/>
      <c r="J216" s="90"/>
      <c r="K216" s="90"/>
    </row>
    <row r="217" spans="1:11" ht="16.5" thickTop="1" thickBot="1" x14ac:dyDescent="0.3">
      <c r="A217" s="73"/>
      <c r="B217" s="73"/>
      <c r="C217" s="73"/>
      <c r="D217" s="73"/>
      <c r="E217" s="73"/>
      <c r="F217" s="73"/>
      <c r="G217" s="73"/>
      <c r="H217" s="90"/>
      <c r="I217" s="90"/>
      <c r="J217" s="90"/>
      <c r="K217" s="90"/>
    </row>
    <row r="218" spans="1:11" ht="16.5" thickTop="1" thickBot="1" x14ac:dyDescent="0.3">
      <c r="A218" s="73"/>
      <c r="B218" s="73"/>
      <c r="C218" s="73"/>
      <c r="D218" s="73"/>
      <c r="E218" s="73"/>
      <c r="F218" s="73"/>
      <c r="G218" s="73"/>
      <c r="H218" s="90"/>
      <c r="I218" s="90"/>
      <c r="J218" s="90"/>
      <c r="K218" s="90"/>
    </row>
    <row r="219" spans="1:11" ht="16.5" thickTop="1" thickBot="1" x14ac:dyDescent="0.3">
      <c r="A219" s="73"/>
      <c r="B219" s="73"/>
      <c r="C219" s="73"/>
      <c r="D219" s="73"/>
      <c r="E219" s="73"/>
      <c r="F219" s="73"/>
      <c r="G219" s="73"/>
      <c r="H219" s="90"/>
      <c r="I219" s="90"/>
      <c r="J219" s="90"/>
      <c r="K219" s="90"/>
    </row>
    <row r="220" spans="1:11" ht="16.5" thickTop="1" thickBot="1" x14ac:dyDescent="0.3">
      <c r="A220" s="73"/>
      <c r="B220" s="73"/>
      <c r="C220" s="73"/>
      <c r="D220" s="73"/>
      <c r="E220" s="73"/>
      <c r="F220" s="73"/>
      <c r="G220" s="73"/>
      <c r="H220" s="90"/>
      <c r="I220" s="90"/>
      <c r="J220" s="90"/>
      <c r="K220" s="90"/>
    </row>
    <row r="221" spans="1:11" ht="16.5" thickTop="1" thickBot="1" x14ac:dyDescent="0.3">
      <c r="A221" s="73"/>
      <c r="B221" s="73"/>
      <c r="C221" s="73"/>
      <c r="D221" s="73"/>
      <c r="E221" s="73"/>
      <c r="F221" s="73"/>
      <c r="G221" s="73"/>
      <c r="H221" s="90"/>
      <c r="I221" s="90"/>
      <c r="J221" s="90"/>
      <c r="K221" s="90"/>
    </row>
    <row r="222" spans="1:11" ht="16.5" thickTop="1" thickBot="1" x14ac:dyDescent="0.3">
      <c r="A222" s="73"/>
      <c r="B222" s="73"/>
      <c r="C222" s="73"/>
      <c r="D222" s="73"/>
      <c r="E222" s="73"/>
      <c r="F222" s="73"/>
      <c r="G222" s="73"/>
      <c r="H222" s="90"/>
      <c r="I222" s="90"/>
      <c r="J222" s="90"/>
      <c r="K222" s="90"/>
    </row>
    <row r="223" spans="1:11" ht="16.5" thickTop="1" thickBot="1" x14ac:dyDescent="0.3">
      <c r="A223" s="73"/>
      <c r="B223" s="73"/>
      <c r="C223" s="73"/>
      <c r="D223" s="73"/>
      <c r="E223" s="73"/>
      <c r="F223" s="73"/>
      <c r="G223" s="73"/>
      <c r="H223" s="90"/>
      <c r="I223" s="90"/>
      <c r="J223" s="90"/>
      <c r="K223" s="90"/>
    </row>
    <row r="224" spans="1:11" ht="16.5" thickTop="1" thickBot="1" x14ac:dyDescent="0.3">
      <c r="A224" s="73"/>
      <c r="B224" s="73"/>
      <c r="C224" s="73"/>
      <c r="D224" s="73"/>
      <c r="E224" s="73"/>
      <c r="F224" s="73"/>
      <c r="G224" s="73"/>
      <c r="H224" s="90"/>
      <c r="I224" s="90"/>
      <c r="J224" s="90"/>
      <c r="K224" s="90"/>
    </row>
    <row r="225" spans="1:11" ht="16.5" thickTop="1" thickBot="1" x14ac:dyDescent="0.3">
      <c r="A225" s="73"/>
      <c r="B225" s="73"/>
      <c r="C225" s="73"/>
      <c r="D225" s="73"/>
      <c r="E225" s="73"/>
      <c r="F225" s="73"/>
      <c r="G225" s="73"/>
      <c r="H225" s="90"/>
      <c r="I225" s="90"/>
      <c r="J225" s="90"/>
      <c r="K225" s="90"/>
    </row>
    <row r="226" spans="1:11" ht="16.5" thickTop="1" thickBot="1" x14ac:dyDescent="0.3">
      <c r="A226" s="73"/>
      <c r="B226" s="73"/>
      <c r="C226" s="73"/>
      <c r="D226" s="73"/>
      <c r="E226" s="73"/>
      <c r="F226" s="73"/>
      <c r="G226" s="73"/>
      <c r="H226" s="90"/>
      <c r="I226" s="90"/>
      <c r="J226" s="90"/>
      <c r="K226" s="90"/>
    </row>
    <row r="227" spans="1:11" ht="16.5" thickTop="1" thickBot="1" x14ac:dyDescent="0.3">
      <c r="A227" s="73"/>
      <c r="B227" s="73"/>
      <c r="C227" s="73"/>
      <c r="D227" s="73"/>
      <c r="E227" s="73"/>
      <c r="F227" s="73"/>
      <c r="G227" s="73"/>
      <c r="H227" s="90"/>
      <c r="I227" s="90"/>
      <c r="J227" s="90"/>
      <c r="K227" s="90"/>
    </row>
    <row r="228" spans="1:11" ht="16.5" thickTop="1" thickBot="1" x14ac:dyDescent="0.3">
      <c r="A228" s="73"/>
      <c r="B228" s="73"/>
      <c r="C228" s="73"/>
      <c r="D228" s="73"/>
      <c r="E228" s="73"/>
      <c r="F228" s="73"/>
      <c r="G228" s="73"/>
      <c r="H228" s="90"/>
      <c r="I228" s="90"/>
      <c r="J228" s="90"/>
      <c r="K228" s="90"/>
    </row>
    <row r="229" spans="1:11" ht="16.5" thickTop="1" thickBot="1" x14ac:dyDescent="0.3">
      <c r="A229" s="73"/>
      <c r="B229" s="73"/>
      <c r="C229" s="73"/>
      <c r="D229" s="73"/>
      <c r="E229" s="73"/>
      <c r="F229" s="73"/>
      <c r="G229" s="73"/>
      <c r="H229" s="90"/>
      <c r="I229" s="90"/>
      <c r="J229" s="90"/>
      <c r="K229" s="90"/>
    </row>
    <row r="230" spans="1:11" ht="16.5" thickTop="1" thickBot="1" x14ac:dyDescent="0.3">
      <c r="A230" s="73"/>
      <c r="B230" s="73"/>
      <c r="C230" s="73"/>
      <c r="D230" s="73"/>
      <c r="E230" s="73"/>
      <c r="F230" s="73"/>
      <c r="G230" s="73"/>
      <c r="H230" s="90"/>
      <c r="I230" s="90"/>
      <c r="J230" s="90"/>
      <c r="K230" s="90"/>
    </row>
    <row r="231" spans="1:11" ht="16.5" thickTop="1" thickBot="1" x14ac:dyDescent="0.3">
      <c r="A231" s="73"/>
      <c r="B231" s="73"/>
      <c r="C231" s="73"/>
      <c r="D231" s="73"/>
      <c r="E231" s="73"/>
      <c r="F231" s="73"/>
      <c r="G231" s="73"/>
      <c r="H231" s="90"/>
      <c r="I231" s="90"/>
      <c r="J231" s="90"/>
      <c r="K231" s="90"/>
    </row>
    <row r="232" spans="1:11" ht="16.5" thickTop="1" thickBot="1" x14ac:dyDescent="0.3">
      <c r="A232" s="73"/>
      <c r="B232" s="73"/>
      <c r="C232" s="73"/>
      <c r="D232" s="73"/>
      <c r="E232" s="73"/>
      <c r="F232" s="73"/>
      <c r="G232" s="73"/>
      <c r="H232" s="90"/>
      <c r="I232" s="90"/>
      <c r="J232" s="90"/>
      <c r="K232" s="90"/>
    </row>
    <row r="233" spans="1:11" ht="16.5" thickTop="1" thickBot="1" x14ac:dyDescent="0.3">
      <c r="A233" s="73"/>
      <c r="B233" s="73"/>
      <c r="C233" s="73"/>
      <c r="D233" s="73"/>
      <c r="E233" s="73"/>
      <c r="F233" s="73"/>
      <c r="G233" s="73"/>
      <c r="H233" s="90"/>
      <c r="I233" s="90"/>
      <c r="J233" s="90"/>
      <c r="K233" s="90"/>
    </row>
    <row r="234" spans="1:11" ht="16.5" thickTop="1" thickBot="1" x14ac:dyDescent="0.3">
      <c r="A234" s="73"/>
      <c r="B234" s="73"/>
      <c r="C234" s="73"/>
      <c r="D234" s="73"/>
      <c r="E234" s="73"/>
      <c r="F234" s="73"/>
      <c r="G234" s="73"/>
      <c r="H234" s="90"/>
      <c r="I234" s="90"/>
      <c r="J234" s="90"/>
      <c r="K234" s="90"/>
    </row>
    <row r="235" spans="1:11" ht="16.5" thickTop="1" thickBot="1" x14ac:dyDescent="0.3">
      <c r="A235" s="73"/>
      <c r="B235" s="73"/>
      <c r="C235" s="73"/>
      <c r="D235" s="73"/>
      <c r="E235" s="73"/>
      <c r="F235" s="73"/>
      <c r="G235" s="73"/>
      <c r="H235" s="90"/>
      <c r="I235" s="90"/>
      <c r="J235" s="90"/>
      <c r="K235" s="90"/>
    </row>
    <row r="236" spans="1:11" ht="16.5" thickTop="1" thickBot="1" x14ac:dyDescent="0.3">
      <c r="A236" s="73"/>
      <c r="B236" s="73"/>
      <c r="C236" s="73"/>
      <c r="D236" s="73"/>
      <c r="E236" s="73"/>
      <c r="F236" s="73"/>
      <c r="G236" s="73"/>
      <c r="H236" s="90"/>
      <c r="I236" s="90"/>
      <c r="J236" s="90"/>
      <c r="K236" s="90"/>
    </row>
    <row r="237" spans="1:11" ht="16.5" thickTop="1" thickBot="1" x14ac:dyDescent="0.3">
      <c r="A237" s="73"/>
      <c r="B237" s="73"/>
      <c r="C237" s="73"/>
      <c r="D237" s="73"/>
      <c r="E237" s="73"/>
      <c r="F237" s="73"/>
      <c r="G237" s="73"/>
      <c r="H237" s="90"/>
      <c r="I237" s="90"/>
      <c r="J237" s="90"/>
      <c r="K237" s="90"/>
    </row>
    <row r="238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BFE25-9458-4EE8-881F-939316F56BA7}">
  <dimension ref="A2:K65"/>
  <sheetViews>
    <sheetView workbookViewId="0">
      <pane ySplit="6" topLeftCell="A59" activePane="bottomLeft" state="frozen"/>
      <selection pane="bottomLeft" activeCell="A4" sqref="A4:K4"/>
    </sheetView>
  </sheetViews>
  <sheetFormatPr baseColWidth="10" defaultRowHeight="15" x14ac:dyDescent="0.25"/>
  <cols>
    <col min="1" max="1" width="17.85546875" customWidth="1"/>
    <col min="2" max="2" width="32.140625" customWidth="1"/>
    <col min="3" max="5" width="5.7109375" style="1" customWidth="1"/>
    <col min="6" max="6" width="26.140625" customWidth="1"/>
    <col min="7" max="7" width="27.85546875" customWidth="1"/>
    <col min="8" max="10" width="14.85546875" customWidth="1"/>
    <col min="11" max="11" width="14.85546875" style="4" customWidth="1"/>
  </cols>
  <sheetData>
    <row r="2" spans="1:11" ht="30.6" customHeight="1" x14ac:dyDescent="0.25"/>
    <row r="3" spans="1:11" ht="15" customHeight="1" x14ac:dyDescent="0.25"/>
    <row r="4" spans="1:11" ht="7.15" customHeight="1" thickBo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7.25" thickTop="1" thickBot="1" x14ac:dyDescent="0.3">
      <c r="A5" s="112" t="s">
        <v>365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5" t="s">
        <v>10</v>
      </c>
    </row>
    <row r="7" spans="1:11" ht="46.5" thickTop="1" thickBot="1" x14ac:dyDescent="0.3">
      <c r="A7" s="58" t="s">
        <v>319</v>
      </c>
      <c r="B7" s="56" t="s">
        <v>320</v>
      </c>
      <c r="C7" s="56">
        <v>30</v>
      </c>
      <c r="D7" s="56">
        <v>92</v>
      </c>
      <c r="E7" s="56">
        <v>521</v>
      </c>
      <c r="F7" s="56" t="s">
        <v>132</v>
      </c>
      <c r="G7" s="56" t="s">
        <v>181</v>
      </c>
      <c r="H7" s="8">
        <v>210000000</v>
      </c>
      <c r="I7" s="62">
        <v>122902879</v>
      </c>
      <c r="J7" s="8">
        <v>6000</v>
      </c>
      <c r="K7" s="8">
        <v>3400</v>
      </c>
    </row>
    <row r="8" spans="1:11" ht="46.5" thickTop="1" thickBot="1" x14ac:dyDescent="0.3">
      <c r="A8" s="58" t="s">
        <v>319</v>
      </c>
      <c r="B8" s="56" t="s">
        <v>320</v>
      </c>
      <c r="C8" s="56">
        <v>30</v>
      </c>
      <c r="D8" s="56">
        <v>92</v>
      </c>
      <c r="E8" s="56">
        <v>522</v>
      </c>
      <c r="F8" s="56" t="s">
        <v>19</v>
      </c>
      <c r="G8" s="56" t="s">
        <v>161</v>
      </c>
      <c r="H8" s="8">
        <v>84975000</v>
      </c>
      <c r="I8" s="62">
        <v>84975000</v>
      </c>
      <c r="J8" s="8">
        <v>3</v>
      </c>
      <c r="K8" s="8">
        <v>3</v>
      </c>
    </row>
    <row r="9" spans="1:11" ht="46.5" thickTop="1" thickBot="1" x14ac:dyDescent="0.3">
      <c r="A9" s="58" t="s">
        <v>319</v>
      </c>
      <c r="B9" s="56" t="s">
        <v>320</v>
      </c>
      <c r="C9" s="56">
        <v>30</v>
      </c>
      <c r="D9" s="56">
        <v>92</v>
      </c>
      <c r="E9" s="56">
        <v>522</v>
      </c>
      <c r="F9" s="56" t="s">
        <v>19</v>
      </c>
      <c r="G9" s="56" t="s">
        <v>158</v>
      </c>
      <c r="H9" s="8">
        <v>1544155271</v>
      </c>
      <c r="I9" s="62">
        <v>1495977414</v>
      </c>
      <c r="J9" s="8">
        <v>12</v>
      </c>
      <c r="K9" s="8">
        <v>12</v>
      </c>
    </row>
    <row r="10" spans="1:11" ht="16.5" thickTop="1" thickBot="1" x14ac:dyDescent="0.3">
      <c r="A10" s="58"/>
      <c r="B10" s="56"/>
      <c r="C10" s="56"/>
      <c r="D10" s="56"/>
      <c r="E10" s="56"/>
      <c r="F10" s="56"/>
      <c r="G10" s="56"/>
      <c r="H10" s="100">
        <f>SUM(H7:H9)</f>
        <v>1839130271</v>
      </c>
      <c r="I10" s="100">
        <f t="shared" ref="I10:K10" si="0">SUM(I7:I9)</f>
        <v>1703855293</v>
      </c>
      <c r="J10" s="100">
        <f t="shared" si="0"/>
        <v>6015</v>
      </c>
      <c r="K10" s="100">
        <f t="shared" si="0"/>
        <v>3415</v>
      </c>
    </row>
    <row r="11" spans="1:11" ht="46.5" thickTop="1" thickBot="1" x14ac:dyDescent="0.3">
      <c r="A11" s="58" t="s">
        <v>319</v>
      </c>
      <c r="B11" s="56" t="s">
        <v>321</v>
      </c>
      <c r="C11" s="56">
        <v>30</v>
      </c>
      <c r="D11" s="56">
        <v>92</v>
      </c>
      <c r="E11" s="56">
        <v>522</v>
      </c>
      <c r="F11" s="56" t="s">
        <v>19</v>
      </c>
      <c r="G11" s="56" t="s">
        <v>162</v>
      </c>
      <c r="H11" s="8">
        <v>46248135</v>
      </c>
      <c r="I11" s="62">
        <v>46248135</v>
      </c>
      <c r="J11" s="8">
        <v>1</v>
      </c>
      <c r="K11" s="8">
        <v>1</v>
      </c>
    </row>
    <row r="12" spans="1:11" ht="46.5" thickTop="1" thickBot="1" x14ac:dyDescent="0.3">
      <c r="A12" s="58" t="s">
        <v>319</v>
      </c>
      <c r="B12" s="56" t="s">
        <v>321</v>
      </c>
      <c r="C12" s="56">
        <v>30</v>
      </c>
      <c r="D12" s="56">
        <v>92</v>
      </c>
      <c r="E12" s="56">
        <v>522</v>
      </c>
      <c r="F12" s="56" t="s">
        <v>19</v>
      </c>
      <c r="G12" s="56" t="s">
        <v>158</v>
      </c>
      <c r="H12" s="8">
        <v>609432564</v>
      </c>
      <c r="I12" s="62">
        <v>415073453</v>
      </c>
      <c r="J12" s="8">
        <v>5</v>
      </c>
      <c r="K12" s="8">
        <v>3</v>
      </c>
    </row>
    <row r="13" spans="1:11" ht="61.5" thickTop="1" thickBot="1" x14ac:dyDescent="0.3">
      <c r="A13" s="58" t="s">
        <v>319</v>
      </c>
      <c r="B13" s="56" t="s">
        <v>321</v>
      </c>
      <c r="C13" s="56">
        <v>30</v>
      </c>
      <c r="D13" s="56">
        <v>92</v>
      </c>
      <c r="E13" s="56">
        <v>543</v>
      </c>
      <c r="F13" s="56" t="s">
        <v>134</v>
      </c>
      <c r="G13" s="56" t="s">
        <v>209</v>
      </c>
      <c r="H13" s="8">
        <v>50000000</v>
      </c>
      <c r="I13" s="62">
        <v>0</v>
      </c>
      <c r="J13" s="8">
        <v>10</v>
      </c>
      <c r="K13" s="8">
        <v>0</v>
      </c>
    </row>
    <row r="14" spans="1:11" ht="91.5" thickTop="1" thickBot="1" x14ac:dyDescent="0.3">
      <c r="A14" s="58" t="s">
        <v>319</v>
      </c>
      <c r="B14" s="56" t="s">
        <v>321</v>
      </c>
      <c r="C14" s="56">
        <v>30</v>
      </c>
      <c r="D14" s="56">
        <v>92</v>
      </c>
      <c r="E14" s="56">
        <v>980</v>
      </c>
      <c r="F14" s="56" t="s">
        <v>135</v>
      </c>
      <c r="G14" s="56" t="s">
        <v>159</v>
      </c>
      <c r="H14" s="8">
        <v>32176400</v>
      </c>
      <c r="I14" s="62">
        <v>32176400</v>
      </c>
      <c r="J14" s="8">
        <v>100</v>
      </c>
      <c r="K14" s="8">
        <v>100</v>
      </c>
    </row>
    <row r="15" spans="1:11" ht="16.5" thickTop="1" thickBot="1" x14ac:dyDescent="0.3">
      <c r="A15" s="58"/>
      <c r="B15" s="56"/>
      <c r="C15" s="56"/>
      <c r="D15" s="56"/>
      <c r="E15" s="56"/>
      <c r="F15" s="56"/>
      <c r="G15" s="56"/>
      <c r="H15" s="100">
        <f>SUM(H11:H14)</f>
        <v>737857099</v>
      </c>
      <c r="I15" s="100">
        <f t="shared" ref="I15:K15" si="1">SUM(I11:I14)</f>
        <v>493497988</v>
      </c>
      <c r="J15" s="100">
        <f t="shared" si="1"/>
        <v>116</v>
      </c>
      <c r="K15" s="100">
        <f t="shared" si="1"/>
        <v>104</v>
      </c>
    </row>
    <row r="16" spans="1:11" ht="46.5" thickTop="1" thickBot="1" x14ac:dyDescent="0.3">
      <c r="A16" s="58" t="s">
        <v>319</v>
      </c>
      <c r="B16" s="56" t="s">
        <v>322</v>
      </c>
      <c r="C16" s="56">
        <v>30</v>
      </c>
      <c r="D16" s="56">
        <v>92</v>
      </c>
      <c r="E16" s="56">
        <v>522</v>
      </c>
      <c r="F16" s="56" t="s">
        <v>19</v>
      </c>
      <c r="G16" s="56" t="s">
        <v>165</v>
      </c>
      <c r="H16" s="8">
        <v>1086010564</v>
      </c>
      <c r="I16" s="62">
        <v>727732657</v>
      </c>
      <c r="J16" s="8">
        <v>9</v>
      </c>
      <c r="K16" s="8">
        <v>6</v>
      </c>
    </row>
    <row r="17" spans="1:11" ht="46.5" thickTop="1" thickBot="1" x14ac:dyDescent="0.3">
      <c r="A17" s="58" t="s">
        <v>319</v>
      </c>
      <c r="B17" s="56" t="s">
        <v>322</v>
      </c>
      <c r="C17" s="56">
        <v>30</v>
      </c>
      <c r="D17" s="56">
        <v>92</v>
      </c>
      <c r="E17" s="56">
        <v>522</v>
      </c>
      <c r="F17" s="56" t="s">
        <v>19</v>
      </c>
      <c r="G17" s="56" t="s">
        <v>163</v>
      </c>
      <c r="H17" s="8">
        <v>122000000</v>
      </c>
      <c r="I17" s="62">
        <v>121723300</v>
      </c>
      <c r="J17" s="8">
        <v>465</v>
      </c>
      <c r="K17" s="8">
        <v>465</v>
      </c>
    </row>
    <row r="18" spans="1:11" ht="46.5" thickTop="1" thickBot="1" x14ac:dyDescent="0.3">
      <c r="A18" s="58" t="s">
        <v>319</v>
      </c>
      <c r="B18" s="56" t="s">
        <v>322</v>
      </c>
      <c r="C18" s="56">
        <v>30</v>
      </c>
      <c r="D18" s="56">
        <v>92</v>
      </c>
      <c r="E18" s="56">
        <v>522</v>
      </c>
      <c r="F18" s="56" t="s">
        <v>19</v>
      </c>
      <c r="G18" s="56" t="s">
        <v>158</v>
      </c>
      <c r="H18" s="8">
        <v>1490000000</v>
      </c>
      <c r="I18" s="62">
        <v>1076048189</v>
      </c>
      <c r="J18" s="8">
        <v>10</v>
      </c>
      <c r="K18" s="8">
        <v>0</v>
      </c>
    </row>
    <row r="19" spans="1:11" ht="31.5" thickTop="1" thickBot="1" x14ac:dyDescent="0.3">
      <c r="A19" s="58" t="s">
        <v>319</v>
      </c>
      <c r="B19" s="56" t="s">
        <v>322</v>
      </c>
      <c r="C19" s="56">
        <v>30</v>
      </c>
      <c r="D19" s="56">
        <v>92</v>
      </c>
      <c r="E19" s="56">
        <v>541</v>
      </c>
      <c r="F19" s="56" t="s">
        <v>136</v>
      </c>
      <c r="G19" s="56" t="s">
        <v>214</v>
      </c>
      <c r="H19" s="8">
        <v>50000000</v>
      </c>
      <c r="I19" s="62">
        <v>0</v>
      </c>
      <c r="J19" s="8">
        <v>300</v>
      </c>
      <c r="K19" s="8">
        <v>0</v>
      </c>
    </row>
    <row r="20" spans="1:11" ht="16.5" thickTop="1" thickBot="1" x14ac:dyDescent="0.3">
      <c r="A20" s="58"/>
      <c r="B20" s="56"/>
      <c r="C20" s="56"/>
      <c r="D20" s="56"/>
      <c r="E20" s="56"/>
      <c r="F20" s="56"/>
      <c r="G20" s="56"/>
      <c r="H20" s="100">
        <f>SUM(H16:H19)</f>
        <v>2748010564</v>
      </c>
      <c r="I20" s="100">
        <f t="shared" ref="I20:K20" si="2">SUM(I16:I19)</f>
        <v>1925504146</v>
      </c>
      <c r="J20" s="100">
        <f t="shared" si="2"/>
        <v>784</v>
      </c>
      <c r="K20" s="100">
        <f t="shared" si="2"/>
        <v>471</v>
      </c>
    </row>
    <row r="21" spans="1:11" ht="46.5" thickTop="1" thickBot="1" x14ac:dyDescent="0.3">
      <c r="A21" s="58" t="s">
        <v>319</v>
      </c>
      <c r="B21" s="56" t="s">
        <v>323</v>
      </c>
      <c r="C21" s="56">
        <v>30</v>
      </c>
      <c r="D21" s="56">
        <v>92</v>
      </c>
      <c r="E21" s="56">
        <v>522</v>
      </c>
      <c r="F21" s="56" t="s">
        <v>19</v>
      </c>
      <c r="G21" s="56" t="s">
        <v>165</v>
      </c>
      <c r="H21" s="8">
        <v>151795808</v>
      </c>
      <c r="I21" s="62">
        <v>151795808</v>
      </c>
      <c r="J21" s="8">
        <v>1</v>
      </c>
      <c r="K21" s="8">
        <v>1</v>
      </c>
    </row>
    <row r="22" spans="1:11" ht="46.5" thickTop="1" thickBot="1" x14ac:dyDescent="0.3">
      <c r="A22" s="58" t="s">
        <v>319</v>
      </c>
      <c r="B22" s="56" t="s">
        <v>323</v>
      </c>
      <c r="C22" s="56">
        <v>30</v>
      </c>
      <c r="D22" s="56">
        <v>92</v>
      </c>
      <c r="E22" s="56">
        <v>522</v>
      </c>
      <c r="F22" s="56" t="s">
        <v>19</v>
      </c>
      <c r="G22" s="56" t="s">
        <v>161</v>
      </c>
      <c r="H22" s="8">
        <v>727735523</v>
      </c>
      <c r="I22" s="62">
        <v>240620316</v>
      </c>
      <c r="J22" s="8">
        <v>20</v>
      </c>
      <c r="K22" s="8">
        <v>7</v>
      </c>
    </row>
    <row r="23" spans="1:11" ht="46.5" thickTop="1" thickBot="1" x14ac:dyDescent="0.3">
      <c r="A23" s="58" t="s">
        <v>319</v>
      </c>
      <c r="B23" s="56" t="s">
        <v>323</v>
      </c>
      <c r="C23" s="56">
        <v>30</v>
      </c>
      <c r="D23" s="56">
        <v>92</v>
      </c>
      <c r="E23" s="56">
        <v>522</v>
      </c>
      <c r="F23" s="56" t="s">
        <v>19</v>
      </c>
      <c r="G23" s="56" t="s">
        <v>176</v>
      </c>
      <c r="H23" s="8">
        <v>27451490</v>
      </c>
      <c r="I23" s="62">
        <v>0</v>
      </c>
      <c r="J23" s="8">
        <v>1</v>
      </c>
      <c r="K23" s="8">
        <v>0</v>
      </c>
    </row>
    <row r="24" spans="1:11" ht="46.5" thickTop="1" thickBot="1" x14ac:dyDescent="0.3">
      <c r="A24" s="58" t="s">
        <v>319</v>
      </c>
      <c r="B24" s="56" t="s">
        <v>323</v>
      </c>
      <c r="C24" s="56">
        <v>30</v>
      </c>
      <c r="D24" s="56">
        <v>92</v>
      </c>
      <c r="E24" s="56">
        <v>522</v>
      </c>
      <c r="F24" s="56" t="s">
        <v>19</v>
      </c>
      <c r="G24" s="56" t="s">
        <v>163</v>
      </c>
      <c r="H24" s="8">
        <v>93816504</v>
      </c>
      <c r="I24" s="62">
        <v>93816504</v>
      </c>
      <c r="J24" s="8">
        <v>400</v>
      </c>
      <c r="K24" s="8">
        <v>400</v>
      </c>
    </row>
    <row r="25" spans="1:11" ht="46.5" thickTop="1" thickBot="1" x14ac:dyDescent="0.3">
      <c r="A25" s="58" t="s">
        <v>319</v>
      </c>
      <c r="B25" s="56" t="s">
        <v>323</v>
      </c>
      <c r="C25" s="56">
        <v>30</v>
      </c>
      <c r="D25" s="56">
        <v>92</v>
      </c>
      <c r="E25" s="56">
        <v>522</v>
      </c>
      <c r="F25" s="56" t="s">
        <v>19</v>
      </c>
      <c r="G25" s="56" t="s">
        <v>158</v>
      </c>
      <c r="H25" s="8">
        <v>48921000</v>
      </c>
      <c r="I25" s="62">
        <v>48921000</v>
      </c>
      <c r="J25" s="8">
        <v>1</v>
      </c>
      <c r="K25" s="8">
        <v>1</v>
      </c>
    </row>
    <row r="26" spans="1:11" ht="46.5" thickTop="1" thickBot="1" x14ac:dyDescent="0.3">
      <c r="A26" s="58" t="s">
        <v>319</v>
      </c>
      <c r="B26" s="56" t="s">
        <v>323</v>
      </c>
      <c r="C26" s="56">
        <v>30</v>
      </c>
      <c r="D26" s="56">
        <v>92</v>
      </c>
      <c r="E26" s="56">
        <v>522</v>
      </c>
      <c r="F26" s="56" t="s">
        <v>19</v>
      </c>
      <c r="G26" s="56" t="s">
        <v>177</v>
      </c>
      <c r="H26" s="8">
        <v>406084504</v>
      </c>
      <c r="I26" s="62">
        <v>406084504</v>
      </c>
      <c r="J26" s="8">
        <v>4</v>
      </c>
      <c r="K26" s="8">
        <v>4</v>
      </c>
    </row>
    <row r="27" spans="1:11" ht="91.5" thickTop="1" thickBot="1" x14ac:dyDescent="0.3">
      <c r="A27" s="58" t="s">
        <v>319</v>
      </c>
      <c r="B27" s="56" t="s">
        <v>323</v>
      </c>
      <c r="C27" s="56">
        <v>30</v>
      </c>
      <c r="D27" s="56">
        <v>92</v>
      </c>
      <c r="E27" s="56">
        <v>980</v>
      </c>
      <c r="F27" s="56" t="s">
        <v>135</v>
      </c>
      <c r="G27" s="56" t="s">
        <v>159</v>
      </c>
      <c r="H27" s="8">
        <v>70134492</v>
      </c>
      <c r="I27" s="62">
        <v>70134492</v>
      </c>
      <c r="J27" s="8">
        <v>100</v>
      </c>
      <c r="K27" s="8">
        <v>100</v>
      </c>
    </row>
    <row r="28" spans="1:11" ht="16.5" thickTop="1" thickBot="1" x14ac:dyDescent="0.3">
      <c r="A28" s="58"/>
      <c r="B28" s="56"/>
      <c r="C28" s="56"/>
      <c r="D28" s="56"/>
      <c r="E28" s="56"/>
      <c r="F28" s="56"/>
      <c r="G28" s="56"/>
      <c r="H28" s="100">
        <f>SUM(H21:H27)</f>
        <v>1525939321</v>
      </c>
      <c r="I28" s="100">
        <f t="shared" ref="I28:K28" si="3">SUM(I21:I27)</f>
        <v>1011372624</v>
      </c>
      <c r="J28" s="100">
        <f t="shared" si="3"/>
        <v>527</v>
      </c>
      <c r="K28" s="100">
        <f t="shared" si="3"/>
        <v>513</v>
      </c>
    </row>
    <row r="29" spans="1:11" ht="46.5" thickTop="1" thickBot="1" x14ac:dyDescent="0.3">
      <c r="A29" s="58" t="s">
        <v>319</v>
      </c>
      <c r="B29" s="56" t="s">
        <v>324</v>
      </c>
      <c r="C29" s="56">
        <v>30</v>
      </c>
      <c r="D29" s="56">
        <v>92</v>
      </c>
      <c r="E29" s="56">
        <v>522</v>
      </c>
      <c r="F29" s="56" t="s">
        <v>19</v>
      </c>
      <c r="G29" s="56" t="s">
        <v>158</v>
      </c>
      <c r="H29" s="8">
        <v>784300422</v>
      </c>
      <c r="I29" s="62">
        <v>466991567</v>
      </c>
      <c r="J29" s="8">
        <v>4</v>
      </c>
      <c r="K29" s="8">
        <v>2</v>
      </c>
    </row>
    <row r="30" spans="1:11" ht="91.5" thickTop="1" thickBot="1" x14ac:dyDescent="0.3">
      <c r="A30" s="58" t="s">
        <v>319</v>
      </c>
      <c r="B30" s="56" t="s">
        <v>324</v>
      </c>
      <c r="C30" s="56">
        <v>30</v>
      </c>
      <c r="D30" s="56">
        <v>92</v>
      </c>
      <c r="E30" s="56">
        <v>980</v>
      </c>
      <c r="F30" s="56" t="s">
        <v>135</v>
      </c>
      <c r="G30" s="56" t="s">
        <v>159</v>
      </c>
      <c r="H30" s="8">
        <v>340201779</v>
      </c>
      <c r="I30" s="62">
        <v>340201779</v>
      </c>
      <c r="J30" s="8">
        <v>100</v>
      </c>
      <c r="K30" s="8">
        <v>100</v>
      </c>
    </row>
    <row r="31" spans="1:11" ht="16.5" thickTop="1" thickBot="1" x14ac:dyDescent="0.3">
      <c r="A31" s="58"/>
      <c r="B31" s="56"/>
      <c r="C31" s="56"/>
      <c r="D31" s="56"/>
      <c r="E31" s="56"/>
      <c r="F31" s="56"/>
      <c r="G31" s="56"/>
      <c r="H31" s="100">
        <f>SUM(H29:H30)</f>
        <v>1124502201</v>
      </c>
      <c r="I31" s="100">
        <f t="shared" ref="I31:K31" si="4">SUM(I29:I30)</f>
        <v>807193346</v>
      </c>
      <c r="J31" s="100">
        <f t="shared" si="4"/>
        <v>104</v>
      </c>
      <c r="K31" s="100">
        <f t="shared" si="4"/>
        <v>102</v>
      </c>
    </row>
    <row r="32" spans="1:11" ht="31.5" thickTop="1" thickBot="1" x14ac:dyDescent="0.3">
      <c r="A32" s="58" t="s">
        <v>319</v>
      </c>
      <c r="B32" s="56" t="s">
        <v>325</v>
      </c>
      <c r="C32" s="56">
        <v>30</v>
      </c>
      <c r="D32" s="56">
        <v>92</v>
      </c>
      <c r="E32" s="56">
        <v>521</v>
      </c>
      <c r="F32" s="56" t="s">
        <v>132</v>
      </c>
      <c r="G32" s="56" t="s">
        <v>194</v>
      </c>
      <c r="H32" s="8">
        <v>154155826</v>
      </c>
      <c r="I32" s="62">
        <v>134515069</v>
      </c>
      <c r="J32" s="8">
        <v>1638</v>
      </c>
      <c r="K32" s="8">
        <v>1638</v>
      </c>
    </row>
    <row r="33" spans="1:11" ht="46.5" thickTop="1" thickBot="1" x14ac:dyDescent="0.3">
      <c r="A33" s="58" t="s">
        <v>319</v>
      </c>
      <c r="B33" s="56" t="s">
        <v>325</v>
      </c>
      <c r="C33" s="56">
        <v>30</v>
      </c>
      <c r="D33" s="56">
        <v>92</v>
      </c>
      <c r="E33" s="56">
        <v>522</v>
      </c>
      <c r="F33" s="56" t="s">
        <v>19</v>
      </c>
      <c r="G33" s="56" t="s">
        <v>165</v>
      </c>
      <c r="H33" s="8">
        <v>240155826</v>
      </c>
      <c r="I33" s="62">
        <v>230217966</v>
      </c>
      <c r="J33" s="8">
        <v>2</v>
      </c>
      <c r="K33" s="8">
        <v>2</v>
      </c>
    </row>
    <row r="34" spans="1:11" ht="46.5" thickTop="1" thickBot="1" x14ac:dyDescent="0.3">
      <c r="A34" s="58" t="s">
        <v>319</v>
      </c>
      <c r="B34" s="56" t="s">
        <v>325</v>
      </c>
      <c r="C34" s="56">
        <v>30</v>
      </c>
      <c r="D34" s="56">
        <v>92</v>
      </c>
      <c r="E34" s="56">
        <v>522</v>
      </c>
      <c r="F34" s="56" t="s">
        <v>19</v>
      </c>
      <c r="G34" s="56" t="s">
        <v>161</v>
      </c>
      <c r="H34" s="8">
        <v>167000000</v>
      </c>
      <c r="I34" s="62">
        <v>163405188</v>
      </c>
      <c r="J34" s="8">
        <v>4</v>
      </c>
      <c r="K34" s="8">
        <v>4</v>
      </c>
    </row>
    <row r="35" spans="1:11" ht="46.5" thickTop="1" thickBot="1" x14ac:dyDescent="0.3">
      <c r="A35" s="58" t="s">
        <v>319</v>
      </c>
      <c r="B35" s="56" t="s">
        <v>325</v>
      </c>
      <c r="C35" s="56">
        <v>30</v>
      </c>
      <c r="D35" s="56">
        <v>92</v>
      </c>
      <c r="E35" s="56">
        <v>522</v>
      </c>
      <c r="F35" s="56" t="s">
        <v>19</v>
      </c>
      <c r="G35" s="56" t="s">
        <v>162</v>
      </c>
      <c r="H35" s="8">
        <v>126000000</v>
      </c>
      <c r="I35" s="62">
        <v>0</v>
      </c>
      <c r="J35" s="8">
        <v>1</v>
      </c>
      <c r="K35" s="8">
        <v>0</v>
      </c>
    </row>
    <row r="36" spans="1:11" ht="46.5" thickTop="1" thickBot="1" x14ac:dyDescent="0.3">
      <c r="A36" s="58" t="s">
        <v>319</v>
      </c>
      <c r="B36" s="56" t="s">
        <v>325</v>
      </c>
      <c r="C36" s="56">
        <v>30</v>
      </c>
      <c r="D36" s="56">
        <v>92</v>
      </c>
      <c r="E36" s="56">
        <v>522</v>
      </c>
      <c r="F36" s="56" t="s">
        <v>19</v>
      </c>
      <c r="G36" s="56" t="s">
        <v>163</v>
      </c>
      <c r="H36" s="8">
        <v>116844174</v>
      </c>
      <c r="I36" s="62">
        <v>76285013</v>
      </c>
      <c r="J36" s="8">
        <v>240</v>
      </c>
      <c r="K36" s="8">
        <v>155</v>
      </c>
    </row>
    <row r="37" spans="1:11" ht="46.5" thickTop="1" thickBot="1" x14ac:dyDescent="0.3">
      <c r="A37" s="58" t="s">
        <v>319</v>
      </c>
      <c r="B37" s="56" t="s">
        <v>325</v>
      </c>
      <c r="C37" s="56">
        <v>30</v>
      </c>
      <c r="D37" s="56">
        <v>92</v>
      </c>
      <c r="E37" s="56">
        <v>522</v>
      </c>
      <c r="F37" s="56" t="s">
        <v>19</v>
      </c>
      <c r="G37" s="56" t="s">
        <v>211</v>
      </c>
      <c r="H37" s="8">
        <v>0</v>
      </c>
      <c r="I37" s="62">
        <v>0</v>
      </c>
      <c r="J37" s="8">
        <v>0</v>
      </c>
      <c r="K37" s="8">
        <v>0</v>
      </c>
    </row>
    <row r="38" spans="1:11" ht="16.5" thickTop="1" thickBot="1" x14ac:dyDescent="0.3">
      <c r="A38" s="58" t="s">
        <v>319</v>
      </c>
      <c r="B38" s="56"/>
      <c r="C38" s="56"/>
      <c r="D38" s="56"/>
      <c r="E38" s="56"/>
      <c r="F38" s="56"/>
      <c r="G38" s="56"/>
      <c r="H38" s="8"/>
      <c r="I38" s="62">
        <v>0</v>
      </c>
      <c r="J38" s="8"/>
      <c r="K38" s="8">
        <v>0</v>
      </c>
    </row>
    <row r="39" spans="1:11" ht="46.5" thickTop="1" thickBot="1" x14ac:dyDescent="0.3">
      <c r="A39" s="58" t="s">
        <v>319</v>
      </c>
      <c r="B39" s="56" t="s">
        <v>326</v>
      </c>
      <c r="C39" s="56">
        <v>30</v>
      </c>
      <c r="D39" s="56">
        <v>92</v>
      </c>
      <c r="E39" s="56">
        <v>522</v>
      </c>
      <c r="F39" s="56" t="s">
        <v>19</v>
      </c>
      <c r="G39" s="56" t="s">
        <v>161</v>
      </c>
      <c r="H39" s="8">
        <v>180000000</v>
      </c>
      <c r="I39" s="62">
        <v>30000000</v>
      </c>
      <c r="J39" s="8">
        <v>4</v>
      </c>
      <c r="K39" s="8">
        <v>0</v>
      </c>
    </row>
    <row r="40" spans="1:11" ht="46.5" thickTop="1" thickBot="1" x14ac:dyDescent="0.3">
      <c r="A40" s="58" t="s">
        <v>319</v>
      </c>
      <c r="B40" s="56" t="s">
        <v>326</v>
      </c>
      <c r="C40" s="56">
        <v>30</v>
      </c>
      <c r="D40" s="56">
        <v>92</v>
      </c>
      <c r="E40" s="56">
        <v>522</v>
      </c>
      <c r="F40" s="56" t="s">
        <v>19</v>
      </c>
      <c r="G40" s="56" t="s">
        <v>162</v>
      </c>
      <c r="H40" s="8">
        <v>0</v>
      </c>
      <c r="I40" s="62">
        <v>0</v>
      </c>
      <c r="J40" s="8">
        <v>0</v>
      </c>
      <c r="K40" s="8">
        <v>0</v>
      </c>
    </row>
    <row r="41" spans="1:11" ht="46.5" thickTop="1" thickBot="1" x14ac:dyDescent="0.3">
      <c r="A41" s="58" t="s">
        <v>319</v>
      </c>
      <c r="B41" s="56" t="s">
        <v>326</v>
      </c>
      <c r="C41" s="56">
        <v>30</v>
      </c>
      <c r="D41" s="56">
        <v>92</v>
      </c>
      <c r="E41" s="56">
        <v>522</v>
      </c>
      <c r="F41" s="56" t="s">
        <v>19</v>
      </c>
      <c r="G41" s="56" t="s">
        <v>176</v>
      </c>
      <c r="H41" s="8">
        <v>96200000</v>
      </c>
      <c r="I41" s="62">
        <v>16679428</v>
      </c>
      <c r="J41" s="8">
        <v>2</v>
      </c>
      <c r="K41" s="8">
        <v>0</v>
      </c>
    </row>
    <row r="42" spans="1:11" ht="46.5" thickTop="1" thickBot="1" x14ac:dyDescent="0.3">
      <c r="A42" s="58" t="s">
        <v>319</v>
      </c>
      <c r="B42" s="56" t="s">
        <v>326</v>
      </c>
      <c r="C42" s="56">
        <v>30</v>
      </c>
      <c r="D42" s="56">
        <v>92</v>
      </c>
      <c r="E42" s="56">
        <v>522</v>
      </c>
      <c r="F42" s="56" t="s">
        <v>19</v>
      </c>
      <c r="G42" s="56" t="s">
        <v>158</v>
      </c>
      <c r="H42" s="8">
        <v>667059218</v>
      </c>
      <c r="I42" s="62">
        <v>614344557</v>
      </c>
      <c r="J42" s="8">
        <v>3</v>
      </c>
      <c r="K42" s="8">
        <v>3</v>
      </c>
    </row>
    <row r="43" spans="1:11" ht="16.5" thickTop="1" thickBot="1" x14ac:dyDescent="0.3">
      <c r="A43" s="58"/>
      <c r="B43" s="56"/>
      <c r="C43" s="56"/>
      <c r="D43" s="56"/>
      <c r="E43" s="56"/>
      <c r="F43" s="56"/>
      <c r="G43" s="56"/>
      <c r="H43" s="100">
        <f>SUM(H39:H42)</f>
        <v>943259218</v>
      </c>
      <c r="I43" s="100">
        <f t="shared" ref="I43:K43" si="5">SUM(I39:I42)</f>
        <v>661023985</v>
      </c>
      <c r="J43" s="100">
        <f t="shared" si="5"/>
        <v>9</v>
      </c>
      <c r="K43" s="100">
        <f t="shared" si="5"/>
        <v>3</v>
      </c>
    </row>
    <row r="44" spans="1:11" ht="31.5" thickTop="1" thickBot="1" x14ac:dyDescent="0.3">
      <c r="A44" s="58" t="s">
        <v>319</v>
      </c>
      <c r="B44" s="56" t="s">
        <v>327</v>
      </c>
      <c r="C44" s="56">
        <v>30</v>
      </c>
      <c r="D44" s="56">
        <v>92</v>
      </c>
      <c r="E44" s="56">
        <v>521</v>
      </c>
      <c r="F44" s="56" t="s">
        <v>132</v>
      </c>
      <c r="G44" s="56" t="s">
        <v>194</v>
      </c>
      <c r="H44" s="8">
        <v>557855359</v>
      </c>
      <c r="I44" s="62">
        <v>0</v>
      </c>
      <c r="J44" s="8">
        <v>1300</v>
      </c>
      <c r="K44" s="8">
        <v>0</v>
      </c>
    </row>
    <row r="45" spans="1:11" ht="46.5" thickTop="1" thickBot="1" x14ac:dyDescent="0.3">
      <c r="A45" s="58" t="s">
        <v>319</v>
      </c>
      <c r="B45" s="56" t="s">
        <v>327</v>
      </c>
      <c r="C45" s="56">
        <v>30</v>
      </c>
      <c r="D45" s="56">
        <v>92</v>
      </c>
      <c r="E45" s="56">
        <v>522</v>
      </c>
      <c r="F45" s="56" t="s">
        <v>19</v>
      </c>
      <c r="G45" s="56" t="s">
        <v>158</v>
      </c>
      <c r="H45" s="8">
        <v>2430000000</v>
      </c>
      <c r="I45" s="62">
        <v>1277295967</v>
      </c>
      <c r="J45" s="8">
        <v>6</v>
      </c>
      <c r="K45" s="8">
        <v>3</v>
      </c>
    </row>
    <row r="46" spans="1:11" ht="61.5" thickTop="1" thickBot="1" x14ac:dyDescent="0.3">
      <c r="A46" s="58" t="s">
        <v>319</v>
      </c>
      <c r="B46" s="56" t="s">
        <v>327</v>
      </c>
      <c r="C46" s="56">
        <v>30</v>
      </c>
      <c r="D46" s="56">
        <v>92</v>
      </c>
      <c r="E46" s="56">
        <v>543</v>
      </c>
      <c r="F46" s="56" t="s">
        <v>134</v>
      </c>
      <c r="G46" s="56" t="s">
        <v>209</v>
      </c>
      <c r="H46" s="8">
        <v>70000000</v>
      </c>
      <c r="I46" s="62">
        <v>0</v>
      </c>
      <c r="J46" s="8">
        <v>10</v>
      </c>
      <c r="K46" s="8">
        <v>0</v>
      </c>
    </row>
    <row r="47" spans="1:11" ht="16.5" thickTop="1" thickBot="1" x14ac:dyDescent="0.3">
      <c r="A47" s="58"/>
      <c r="B47" s="56"/>
      <c r="C47" s="56"/>
      <c r="D47" s="56"/>
      <c r="E47" s="56"/>
      <c r="F47" s="56"/>
      <c r="G47" s="56"/>
      <c r="H47" s="100">
        <f>SUM(H44:H46)</f>
        <v>3057855359</v>
      </c>
      <c r="I47" s="100">
        <f t="shared" ref="I47:K47" si="6">SUM(I44:I46)</f>
        <v>1277295967</v>
      </c>
      <c r="J47" s="100">
        <f t="shared" si="6"/>
        <v>1316</v>
      </c>
      <c r="K47" s="100">
        <f t="shared" si="6"/>
        <v>3</v>
      </c>
    </row>
    <row r="48" spans="1:11" ht="31.5" thickTop="1" thickBot="1" x14ac:dyDescent="0.3">
      <c r="A48" s="58" t="s">
        <v>319</v>
      </c>
      <c r="B48" s="56" t="s">
        <v>328</v>
      </c>
      <c r="C48" s="56">
        <v>30</v>
      </c>
      <c r="D48" s="56">
        <v>92</v>
      </c>
      <c r="E48" s="56">
        <v>521</v>
      </c>
      <c r="F48" s="56" t="s">
        <v>132</v>
      </c>
      <c r="G48" s="56" t="s">
        <v>194</v>
      </c>
      <c r="H48" s="8">
        <v>270609400</v>
      </c>
      <c r="I48" s="62">
        <v>236371796</v>
      </c>
      <c r="J48" s="8">
        <v>19620</v>
      </c>
      <c r="K48" s="8">
        <v>17100</v>
      </c>
    </row>
    <row r="49" spans="1:11" ht="46.5" thickTop="1" thickBot="1" x14ac:dyDescent="0.3">
      <c r="A49" s="58" t="s">
        <v>319</v>
      </c>
      <c r="B49" s="56" t="s">
        <v>328</v>
      </c>
      <c r="C49" s="56">
        <v>30</v>
      </c>
      <c r="D49" s="56">
        <v>92</v>
      </c>
      <c r="E49" s="56">
        <v>522</v>
      </c>
      <c r="F49" s="56" t="s">
        <v>19</v>
      </c>
      <c r="G49" s="56" t="s">
        <v>165</v>
      </c>
      <c r="H49" s="8">
        <v>95746547</v>
      </c>
      <c r="I49" s="62">
        <v>95746547</v>
      </c>
      <c r="J49" s="8">
        <v>2</v>
      </c>
      <c r="K49" s="8">
        <v>2</v>
      </c>
    </row>
    <row r="50" spans="1:11" ht="46.5" thickTop="1" thickBot="1" x14ac:dyDescent="0.3">
      <c r="A50" s="58" t="s">
        <v>319</v>
      </c>
      <c r="B50" s="56" t="s">
        <v>328</v>
      </c>
      <c r="C50" s="56">
        <v>30</v>
      </c>
      <c r="D50" s="56">
        <v>92</v>
      </c>
      <c r="E50" s="56">
        <v>522</v>
      </c>
      <c r="F50" s="56" t="s">
        <v>19</v>
      </c>
      <c r="G50" s="56" t="s">
        <v>161</v>
      </c>
      <c r="H50" s="8">
        <v>0</v>
      </c>
      <c r="I50" s="62">
        <v>0</v>
      </c>
      <c r="J50" s="8">
        <v>0</v>
      </c>
      <c r="K50" s="8">
        <v>0</v>
      </c>
    </row>
    <row r="51" spans="1:11" ht="46.5" thickTop="1" thickBot="1" x14ac:dyDescent="0.3">
      <c r="A51" s="58" t="s">
        <v>319</v>
      </c>
      <c r="B51" s="56" t="s">
        <v>328</v>
      </c>
      <c r="C51" s="56">
        <v>30</v>
      </c>
      <c r="D51" s="56">
        <v>92</v>
      </c>
      <c r="E51" s="56">
        <v>522</v>
      </c>
      <c r="F51" s="56" t="s">
        <v>19</v>
      </c>
      <c r="G51" s="56" t="s">
        <v>158</v>
      </c>
      <c r="H51" s="8">
        <v>799190119</v>
      </c>
      <c r="I51" s="62">
        <v>680347721</v>
      </c>
      <c r="J51" s="8">
        <v>4</v>
      </c>
      <c r="K51" s="8">
        <v>4</v>
      </c>
    </row>
    <row r="52" spans="1:11" ht="16.5" thickTop="1" thickBot="1" x14ac:dyDescent="0.3">
      <c r="A52" s="58"/>
      <c r="B52" s="56"/>
      <c r="C52" s="56"/>
      <c r="D52" s="56"/>
      <c r="E52" s="56"/>
      <c r="F52" s="56"/>
      <c r="G52" s="56"/>
      <c r="H52" s="100">
        <f>SUM(H48:H51)</f>
        <v>1165546066</v>
      </c>
      <c r="I52" s="100">
        <f t="shared" ref="I52:K52" si="7">SUM(I48:I51)</f>
        <v>1012466064</v>
      </c>
      <c r="J52" s="100">
        <f t="shared" si="7"/>
        <v>19626</v>
      </c>
      <c r="K52" s="100">
        <f t="shared" si="7"/>
        <v>17106</v>
      </c>
    </row>
    <row r="53" spans="1:11" ht="46.5" thickTop="1" thickBot="1" x14ac:dyDescent="0.3">
      <c r="A53" s="58" t="s">
        <v>319</v>
      </c>
      <c r="B53" s="56" t="s">
        <v>329</v>
      </c>
      <c r="C53" s="56">
        <v>30</v>
      </c>
      <c r="D53" s="56">
        <v>92</v>
      </c>
      <c r="E53" s="56">
        <v>522</v>
      </c>
      <c r="F53" s="56" t="s">
        <v>19</v>
      </c>
      <c r="G53" s="56" t="s">
        <v>165</v>
      </c>
      <c r="H53" s="8">
        <v>800000000</v>
      </c>
      <c r="I53" s="62">
        <v>456812823</v>
      </c>
      <c r="J53" s="8">
        <v>6</v>
      </c>
      <c r="K53" s="8">
        <v>3</v>
      </c>
    </row>
    <row r="54" spans="1:11" ht="46.5" thickTop="1" thickBot="1" x14ac:dyDescent="0.3">
      <c r="A54" s="58" t="s">
        <v>319</v>
      </c>
      <c r="B54" s="56" t="s">
        <v>329</v>
      </c>
      <c r="C54" s="56">
        <v>30</v>
      </c>
      <c r="D54" s="56">
        <v>92</v>
      </c>
      <c r="E54" s="56">
        <v>522</v>
      </c>
      <c r="F54" s="56" t="s">
        <v>19</v>
      </c>
      <c r="G54" s="56" t="s">
        <v>162</v>
      </c>
      <c r="H54" s="8">
        <v>170000000</v>
      </c>
      <c r="I54" s="62">
        <v>84980000</v>
      </c>
      <c r="J54" s="8">
        <v>2</v>
      </c>
      <c r="K54" s="8">
        <v>1</v>
      </c>
    </row>
    <row r="55" spans="1:11" ht="46.5" thickTop="1" thickBot="1" x14ac:dyDescent="0.3">
      <c r="A55" s="58" t="s">
        <v>319</v>
      </c>
      <c r="B55" s="56" t="s">
        <v>329</v>
      </c>
      <c r="C55" s="56">
        <v>30</v>
      </c>
      <c r="D55" s="56">
        <v>92</v>
      </c>
      <c r="E55" s="56">
        <v>522</v>
      </c>
      <c r="F55" s="56" t="s">
        <v>19</v>
      </c>
      <c r="G55" s="56" t="s">
        <v>163</v>
      </c>
      <c r="H55" s="8">
        <v>871578783</v>
      </c>
      <c r="I55" s="62">
        <v>115186083</v>
      </c>
      <c r="J55" s="8">
        <v>549</v>
      </c>
      <c r="K55" s="8">
        <v>72</v>
      </c>
    </row>
    <row r="56" spans="1:11" ht="46.5" thickTop="1" thickBot="1" x14ac:dyDescent="0.3">
      <c r="A56" s="58" t="s">
        <v>319</v>
      </c>
      <c r="B56" s="56" t="s">
        <v>329</v>
      </c>
      <c r="C56" s="56">
        <v>30</v>
      </c>
      <c r="D56" s="56">
        <v>92</v>
      </c>
      <c r="E56" s="56">
        <v>522</v>
      </c>
      <c r="F56" s="56" t="s">
        <v>19</v>
      </c>
      <c r="G56" s="56" t="s">
        <v>158</v>
      </c>
      <c r="H56" s="8">
        <v>1175000000</v>
      </c>
      <c r="I56" s="62">
        <v>1173322071</v>
      </c>
      <c r="J56" s="8">
        <v>10</v>
      </c>
      <c r="K56" s="8">
        <v>10</v>
      </c>
    </row>
    <row r="57" spans="1:11" ht="31.5" thickTop="1" thickBot="1" x14ac:dyDescent="0.3">
      <c r="A57" s="58" t="s">
        <v>319</v>
      </c>
      <c r="B57" s="56" t="s">
        <v>329</v>
      </c>
      <c r="C57" s="56">
        <v>30</v>
      </c>
      <c r="D57" s="56">
        <v>92</v>
      </c>
      <c r="E57" s="56">
        <v>541</v>
      </c>
      <c r="F57" s="56" t="s">
        <v>136</v>
      </c>
      <c r="G57" s="56" t="s">
        <v>190</v>
      </c>
      <c r="H57" s="8">
        <v>250000000</v>
      </c>
      <c r="I57" s="62">
        <v>86360000</v>
      </c>
      <c r="J57" s="8">
        <v>600</v>
      </c>
      <c r="K57" s="8">
        <v>207</v>
      </c>
    </row>
    <row r="58" spans="1:11" ht="16.5" thickTop="1" thickBot="1" x14ac:dyDescent="0.3">
      <c r="A58" s="58"/>
      <c r="B58" s="56"/>
      <c r="C58" s="56"/>
      <c r="D58" s="56"/>
      <c r="E58" s="56"/>
      <c r="F58" s="56"/>
      <c r="G58" s="56"/>
      <c r="H58" s="100">
        <f>SUM(H53:H57)</f>
        <v>3266578783</v>
      </c>
      <c r="I58" s="100">
        <f t="shared" ref="I58:K58" si="8">SUM(I53:I57)</f>
        <v>1916660977</v>
      </c>
      <c r="J58" s="100">
        <f t="shared" si="8"/>
        <v>1167</v>
      </c>
      <c r="K58" s="100">
        <f t="shared" si="8"/>
        <v>293</v>
      </c>
    </row>
    <row r="59" spans="1:11" ht="46.5" thickTop="1" thickBot="1" x14ac:dyDescent="0.3">
      <c r="A59" s="58" t="s">
        <v>319</v>
      </c>
      <c r="B59" s="56" t="s">
        <v>330</v>
      </c>
      <c r="C59" s="56">
        <v>30</v>
      </c>
      <c r="D59" s="56">
        <v>92</v>
      </c>
      <c r="E59" s="56">
        <v>522</v>
      </c>
      <c r="F59" s="56" t="s">
        <v>19</v>
      </c>
      <c r="G59" s="56" t="s">
        <v>165</v>
      </c>
      <c r="H59" s="8">
        <v>148024688</v>
      </c>
      <c r="I59" s="62">
        <v>148024688</v>
      </c>
      <c r="J59" s="8">
        <v>1</v>
      </c>
      <c r="K59" s="8">
        <v>1</v>
      </c>
    </row>
    <row r="60" spans="1:11" ht="46.5" thickTop="1" thickBot="1" x14ac:dyDescent="0.3">
      <c r="A60" s="58" t="s">
        <v>319</v>
      </c>
      <c r="B60" s="56" t="s">
        <v>330</v>
      </c>
      <c r="C60" s="56">
        <v>30</v>
      </c>
      <c r="D60" s="56">
        <v>92</v>
      </c>
      <c r="E60" s="56">
        <v>522</v>
      </c>
      <c r="F60" s="56" t="s">
        <v>19</v>
      </c>
      <c r="G60" s="56" t="s">
        <v>162</v>
      </c>
      <c r="H60" s="8">
        <v>112370000</v>
      </c>
      <c r="I60" s="62">
        <v>65325698</v>
      </c>
      <c r="J60" s="8">
        <v>1</v>
      </c>
      <c r="K60" s="8">
        <v>1</v>
      </c>
    </row>
    <row r="61" spans="1:11" ht="46.5" thickTop="1" thickBot="1" x14ac:dyDescent="0.3">
      <c r="A61" s="58" t="s">
        <v>319</v>
      </c>
      <c r="B61" s="56" t="s">
        <v>330</v>
      </c>
      <c r="C61" s="56">
        <v>30</v>
      </c>
      <c r="D61" s="56">
        <v>92</v>
      </c>
      <c r="E61" s="56">
        <v>522</v>
      </c>
      <c r="F61" s="56" t="s">
        <v>19</v>
      </c>
      <c r="G61" s="56" t="s">
        <v>163</v>
      </c>
      <c r="H61" s="8">
        <v>99630000</v>
      </c>
      <c r="I61" s="62">
        <v>99620758</v>
      </c>
      <c r="J61" s="8">
        <v>450</v>
      </c>
      <c r="K61" s="8">
        <v>450</v>
      </c>
    </row>
    <row r="62" spans="1:11" ht="46.5" thickTop="1" thickBot="1" x14ac:dyDescent="0.3">
      <c r="A62" s="58" t="s">
        <v>319</v>
      </c>
      <c r="B62" s="56" t="s">
        <v>330</v>
      </c>
      <c r="C62" s="56">
        <v>30</v>
      </c>
      <c r="D62" s="56">
        <v>92</v>
      </c>
      <c r="E62" s="56">
        <v>522</v>
      </c>
      <c r="F62" s="56" t="s">
        <v>19</v>
      </c>
      <c r="G62" s="56" t="s">
        <v>158</v>
      </c>
      <c r="H62" s="8">
        <v>850000000</v>
      </c>
      <c r="I62" s="62">
        <v>650962204</v>
      </c>
      <c r="J62" s="8">
        <v>5</v>
      </c>
      <c r="K62" s="8">
        <v>4</v>
      </c>
    </row>
    <row r="63" spans="1:11" ht="31.5" thickTop="1" thickBot="1" x14ac:dyDescent="0.3">
      <c r="A63" s="58" t="s">
        <v>319</v>
      </c>
      <c r="B63" s="56" t="s">
        <v>330</v>
      </c>
      <c r="C63" s="56">
        <v>30</v>
      </c>
      <c r="D63" s="56">
        <v>92</v>
      </c>
      <c r="E63" s="56">
        <v>541</v>
      </c>
      <c r="F63" s="56" t="s">
        <v>136</v>
      </c>
      <c r="G63" s="56" t="s">
        <v>214</v>
      </c>
      <c r="H63" s="8">
        <v>50000000</v>
      </c>
      <c r="I63" s="62">
        <v>0</v>
      </c>
      <c r="J63" s="8">
        <v>160</v>
      </c>
      <c r="K63" s="8">
        <v>0</v>
      </c>
    </row>
    <row r="64" spans="1:11" ht="16.5" thickTop="1" thickBot="1" x14ac:dyDescent="0.3">
      <c r="A64" s="58"/>
      <c r="B64" s="56"/>
      <c r="C64" s="56"/>
      <c r="D64" s="56"/>
      <c r="E64" s="56"/>
      <c r="F64" s="56"/>
      <c r="G64" s="56"/>
      <c r="H64" s="100">
        <f>SUM(H59:H63)</f>
        <v>1260024688</v>
      </c>
      <c r="I64" s="100">
        <f t="shared" ref="I64:K64" si="9">SUM(I59:I63)</f>
        <v>963933348</v>
      </c>
      <c r="J64" s="100">
        <f t="shared" si="9"/>
        <v>617</v>
      </c>
      <c r="K64" s="100">
        <f t="shared" si="9"/>
        <v>456</v>
      </c>
    </row>
    <row r="65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211"/>
  <sheetViews>
    <sheetView topLeftCell="A3" workbookViewId="0">
      <pane ySplit="5" topLeftCell="A8" activePane="bottomLeft" state="frozen"/>
      <selection activeCell="A3" sqref="A3"/>
      <selection pane="bottomLeft" activeCell="A6" sqref="A6:K6"/>
    </sheetView>
  </sheetViews>
  <sheetFormatPr baseColWidth="10" defaultRowHeight="15" x14ac:dyDescent="0.25"/>
  <cols>
    <col min="1" max="1" width="17.85546875" customWidth="1"/>
    <col min="2" max="2" width="41.7109375" customWidth="1"/>
    <col min="3" max="5" width="5.7109375" style="1" customWidth="1"/>
    <col min="6" max="6" width="26.140625" customWidth="1"/>
    <col min="7" max="7" width="27.85546875" customWidth="1"/>
    <col min="8" max="11" width="14.85546875" customWidth="1"/>
  </cols>
  <sheetData>
    <row r="3" spans="1:11" ht="41.45" customHeight="1" x14ac:dyDescent="0.25"/>
    <row r="4" spans="1:11" ht="15.6" customHeight="1" x14ac:dyDescent="0.25"/>
    <row r="5" spans="1:11" ht="7.9" customHeight="1" thickBot="1" x14ac:dyDescent="0.3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11" ht="17.25" thickTop="1" thickBot="1" x14ac:dyDescent="0.3">
      <c r="A6" s="112" t="s">
        <v>365</v>
      </c>
      <c r="B6" s="113"/>
      <c r="C6" s="113"/>
      <c r="D6" s="113"/>
      <c r="E6" s="113"/>
      <c r="F6" s="113"/>
      <c r="G6" s="113"/>
      <c r="H6" s="113"/>
      <c r="I6" s="113"/>
      <c r="J6" s="113"/>
      <c r="K6" s="114"/>
    </row>
    <row r="7" spans="1:11" ht="33" thickTop="1" thickBot="1" x14ac:dyDescent="0.3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14" t="s">
        <v>10</v>
      </c>
    </row>
    <row r="8" spans="1:11" ht="31.5" thickTop="1" thickBot="1" x14ac:dyDescent="0.3">
      <c r="A8" s="69" t="s">
        <v>15</v>
      </c>
      <c r="B8" s="74" t="s">
        <v>77</v>
      </c>
      <c r="C8" s="56">
        <v>30</v>
      </c>
      <c r="D8" s="56">
        <v>92</v>
      </c>
      <c r="E8" s="56">
        <v>521</v>
      </c>
      <c r="F8" s="56" t="s">
        <v>132</v>
      </c>
      <c r="G8" s="69" t="s">
        <v>215</v>
      </c>
      <c r="H8" s="66">
        <v>195000000</v>
      </c>
      <c r="I8" s="66">
        <v>188870000</v>
      </c>
      <c r="J8" s="66">
        <v>8652</v>
      </c>
      <c r="K8" s="66">
        <v>8385</v>
      </c>
    </row>
    <row r="9" spans="1:11" ht="31.5" thickTop="1" thickBot="1" x14ac:dyDescent="0.3">
      <c r="A9" s="69" t="s">
        <v>15</v>
      </c>
      <c r="B9" s="74" t="s">
        <v>77</v>
      </c>
      <c r="C9" s="56">
        <v>30</v>
      </c>
      <c r="D9" s="56">
        <v>92</v>
      </c>
      <c r="E9" s="56">
        <v>521</v>
      </c>
      <c r="F9" s="56" t="s">
        <v>132</v>
      </c>
      <c r="G9" s="69" t="s">
        <v>218</v>
      </c>
      <c r="H9" s="66">
        <v>185000000</v>
      </c>
      <c r="I9" s="66">
        <v>182747500</v>
      </c>
      <c r="J9" s="66">
        <v>518</v>
      </c>
      <c r="K9" s="66">
        <v>507</v>
      </c>
    </row>
    <row r="10" spans="1:11" ht="46.5" thickTop="1" thickBot="1" x14ac:dyDescent="0.3">
      <c r="A10" s="69" t="s">
        <v>15</v>
      </c>
      <c r="B10" s="74" t="s">
        <v>77</v>
      </c>
      <c r="C10" s="56">
        <v>30</v>
      </c>
      <c r="D10" s="56">
        <v>92</v>
      </c>
      <c r="E10" s="56">
        <v>522</v>
      </c>
      <c r="F10" s="56" t="s">
        <v>19</v>
      </c>
      <c r="G10" s="69" t="s">
        <v>165</v>
      </c>
      <c r="H10" s="66">
        <v>465000000</v>
      </c>
      <c r="I10" s="66">
        <v>460404520</v>
      </c>
      <c r="J10" s="66">
        <v>5</v>
      </c>
      <c r="K10" s="66">
        <v>5</v>
      </c>
    </row>
    <row r="11" spans="1:11" ht="46.5" thickTop="1" thickBot="1" x14ac:dyDescent="0.3">
      <c r="A11" s="69" t="s">
        <v>15</v>
      </c>
      <c r="B11" s="74" t="s">
        <v>77</v>
      </c>
      <c r="C11" s="56">
        <v>30</v>
      </c>
      <c r="D11" s="56">
        <v>92</v>
      </c>
      <c r="E11" s="56">
        <v>522</v>
      </c>
      <c r="F11" s="56" t="s">
        <v>19</v>
      </c>
      <c r="G11" s="69" t="s">
        <v>161</v>
      </c>
      <c r="H11" s="66">
        <v>129469702</v>
      </c>
      <c r="I11" s="66">
        <v>0</v>
      </c>
      <c r="J11" s="66">
        <v>2</v>
      </c>
      <c r="K11" s="66">
        <v>0</v>
      </c>
    </row>
    <row r="12" spans="1:11" ht="46.5" thickTop="1" thickBot="1" x14ac:dyDescent="0.3">
      <c r="A12" s="69" t="s">
        <v>15</v>
      </c>
      <c r="B12" s="74" t="s">
        <v>77</v>
      </c>
      <c r="C12" s="56">
        <v>30</v>
      </c>
      <c r="D12" s="56">
        <v>92</v>
      </c>
      <c r="E12" s="56">
        <v>522</v>
      </c>
      <c r="F12" s="56" t="s">
        <v>19</v>
      </c>
      <c r="G12" s="69" t="s">
        <v>158</v>
      </c>
      <c r="H12" s="66">
        <v>850000000</v>
      </c>
      <c r="I12" s="66">
        <v>847279466</v>
      </c>
      <c r="J12" s="66">
        <v>9</v>
      </c>
      <c r="K12" s="66">
        <v>9</v>
      </c>
    </row>
    <row r="13" spans="1:11" ht="46.5" thickTop="1" thickBot="1" x14ac:dyDescent="0.3">
      <c r="A13" s="69" t="s">
        <v>15</v>
      </c>
      <c r="B13" s="74" t="s">
        <v>77</v>
      </c>
      <c r="C13" s="56">
        <v>30</v>
      </c>
      <c r="D13" s="56">
        <v>92</v>
      </c>
      <c r="E13" s="56">
        <v>534</v>
      </c>
      <c r="F13" s="56" t="s">
        <v>133</v>
      </c>
      <c r="G13" s="69" t="s">
        <v>181</v>
      </c>
      <c r="H13" s="66">
        <v>30000000</v>
      </c>
      <c r="I13" s="66">
        <v>0</v>
      </c>
      <c r="J13" s="66">
        <v>60</v>
      </c>
      <c r="K13" s="66">
        <v>0</v>
      </c>
    </row>
    <row r="14" spans="1:11" ht="31.5" thickTop="1" thickBot="1" x14ac:dyDescent="0.3">
      <c r="A14" s="69" t="s">
        <v>15</v>
      </c>
      <c r="B14" s="74" t="s">
        <v>77</v>
      </c>
      <c r="C14" s="56">
        <v>30</v>
      </c>
      <c r="D14" s="56">
        <v>92</v>
      </c>
      <c r="E14" s="56">
        <v>541</v>
      </c>
      <c r="F14" s="56" t="s">
        <v>136</v>
      </c>
      <c r="G14" s="69" t="s">
        <v>190</v>
      </c>
      <c r="H14" s="66">
        <v>70000000</v>
      </c>
      <c r="I14" s="66">
        <v>0</v>
      </c>
      <c r="J14" s="66">
        <v>450</v>
      </c>
      <c r="K14" s="66">
        <v>0</v>
      </c>
    </row>
    <row r="15" spans="1:11" ht="91.5" thickTop="1" thickBot="1" x14ac:dyDescent="0.3">
      <c r="A15" s="69" t="s">
        <v>15</v>
      </c>
      <c r="B15" s="74" t="s">
        <v>77</v>
      </c>
      <c r="C15" s="56">
        <v>30</v>
      </c>
      <c r="D15" s="56">
        <v>92</v>
      </c>
      <c r="E15" s="56">
        <v>980</v>
      </c>
      <c r="F15" s="56" t="s">
        <v>135</v>
      </c>
      <c r="G15" s="69" t="s">
        <v>159</v>
      </c>
      <c r="H15" s="66">
        <v>185039961</v>
      </c>
      <c r="I15" s="66">
        <v>0</v>
      </c>
      <c r="J15" s="66">
        <v>100</v>
      </c>
      <c r="K15" s="66">
        <v>0</v>
      </c>
    </row>
    <row r="16" spans="1:11" ht="16.5" thickTop="1" thickBot="1" x14ac:dyDescent="0.3">
      <c r="A16" s="69"/>
      <c r="B16" s="74"/>
      <c r="C16" s="56"/>
      <c r="D16" s="56"/>
      <c r="E16" s="56"/>
      <c r="F16" s="56"/>
      <c r="G16" s="69"/>
      <c r="H16" s="91">
        <f t="shared" ref="H16:K16" si="0">SUM(H8:H15)</f>
        <v>2109509663</v>
      </c>
      <c r="I16" s="91">
        <f t="shared" si="0"/>
        <v>1679301486</v>
      </c>
      <c r="J16" s="91">
        <f t="shared" si="0"/>
        <v>9796</v>
      </c>
      <c r="K16" s="91">
        <f t="shared" si="0"/>
        <v>8906</v>
      </c>
    </row>
    <row r="17" spans="1:11" ht="31.5" thickTop="1" thickBot="1" x14ac:dyDescent="0.3">
      <c r="A17" s="69" t="s">
        <v>15</v>
      </c>
      <c r="B17" s="74" t="s">
        <v>78</v>
      </c>
      <c r="C17" s="56">
        <v>30</v>
      </c>
      <c r="D17" s="56">
        <v>92</v>
      </c>
      <c r="E17" s="56">
        <v>521</v>
      </c>
      <c r="F17" s="56" t="s">
        <v>132</v>
      </c>
      <c r="G17" s="69" t="s">
        <v>194</v>
      </c>
      <c r="H17" s="66">
        <v>789756522</v>
      </c>
      <c r="I17" s="66">
        <v>0</v>
      </c>
      <c r="J17" s="66">
        <v>17550</v>
      </c>
      <c r="K17" s="66">
        <v>0</v>
      </c>
    </row>
    <row r="18" spans="1:11" ht="46.5" thickTop="1" thickBot="1" x14ac:dyDescent="0.3">
      <c r="A18" s="69" t="s">
        <v>15</v>
      </c>
      <c r="B18" s="74" t="s">
        <v>78</v>
      </c>
      <c r="C18" s="56">
        <v>30</v>
      </c>
      <c r="D18" s="56">
        <v>92</v>
      </c>
      <c r="E18" s="56">
        <v>522</v>
      </c>
      <c r="F18" s="56" t="s">
        <v>19</v>
      </c>
      <c r="G18" s="69" t="s">
        <v>165</v>
      </c>
      <c r="H18" s="66">
        <v>735765218</v>
      </c>
      <c r="I18" s="66">
        <v>434048947</v>
      </c>
      <c r="J18" s="66">
        <v>14</v>
      </c>
      <c r="K18" s="66">
        <v>9</v>
      </c>
    </row>
    <row r="19" spans="1:11" ht="46.5" thickTop="1" thickBot="1" x14ac:dyDescent="0.3">
      <c r="A19" s="69" t="s">
        <v>15</v>
      </c>
      <c r="B19" s="74" t="s">
        <v>78</v>
      </c>
      <c r="C19" s="56">
        <v>30</v>
      </c>
      <c r="D19" s="56">
        <v>92</v>
      </c>
      <c r="E19" s="56">
        <v>522</v>
      </c>
      <c r="F19" s="56" t="s">
        <v>19</v>
      </c>
      <c r="G19" s="69" t="s">
        <v>162</v>
      </c>
      <c r="H19" s="66">
        <v>172000000</v>
      </c>
      <c r="I19" s="66">
        <v>138968919</v>
      </c>
      <c r="J19" s="66">
        <v>4</v>
      </c>
      <c r="K19" s="66">
        <v>3</v>
      </c>
    </row>
    <row r="20" spans="1:11" ht="46.5" thickTop="1" thickBot="1" x14ac:dyDescent="0.3">
      <c r="A20" s="69" t="s">
        <v>15</v>
      </c>
      <c r="B20" s="74" t="s">
        <v>78</v>
      </c>
      <c r="C20" s="56">
        <v>30</v>
      </c>
      <c r="D20" s="56">
        <v>92</v>
      </c>
      <c r="E20" s="56">
        <v>522</v>
      </c>
      <c r="F20" s="56" t="s">
        <v>19</v>
      </c>
      <c r="G20" s="69" t="s">
        <v>219</v>
      </c>
      <c r="H20" s="66">
        <v>450000000</v>
      </c>
      <c r="I20" s="66">
        <v>297388534</v>
      </c>
      <c r="J20" s="66">
        <v>212</v>
      </c>
      <c r="K20" s="66">
        <v>153</v>
      </c>
    </row>
    <row r="21" spans="1:11" ht="46.5" thickTop="1" thickBot="1" x14ac:dyDescent="0.3">
      <c r="A21" s="69" t="s">
        <v>15</v>
      </c>
      <c r="B21" s="74" t="s">
        <v>78</v>
      </c>
      <c r="C21" s="56">
        <v>30</v>
      </c>
      <c r="D21" s="56">
        <v>92</v>
      </c>
      <c r="E21" s="56">
        <v>522</v>
      </c>
      <c r="F21" s="56" t="s">
        <v>19</v>
      </c>
      <c r="G21" s="69" t="s">
        <v>220</v>
      </c>
      <c r="H21" s="66">
        <v>350000000</v>
      </c>
      <c r="I21" s="66">
        <v>210566180</v>
      </c>
      <c r="J21" s="66">
        <v>117</v>
      </c>
      <c r="K21" s="66">
        <v>72</v>
      </c>
    </row>
    <row r="22" spans="1:11" ht="61.5" thickTop="1" thickBot="1" x14ac:dyDescent="0.3">
      <c r="A22" s="69" t="s">
        <v>15</v>
      </c>
      <c r="B22" s="74" t="s">
        <v>78</v>
      </c>
      <c r="C22" s="56">
        <v>30</v>
      </c>
      <c r="D22" s="56">
        <v>92</v>
      </c>
      <c r="E22" s="56">
        <v>543</v>
      </c>
      <c r="F22" s="56" t="s">
        <v>134</v>
      </c>
      <c r="G22" s="69" t="s">
        <v>209</v>
      </c>
      <c r="H22" s="66">
        <v>135000000</v>
      </c>
      <c r="I22" s="66">
        <v>0</v>
      </c>
      <c r="J22" s="66">
        <v>36</v>
      </c>
      <c r="K22" s="66">
        <v>0</v>
      </c>
    </row>
    <row r="23" spans="1:11" ht="16.5" thickTop="1" thickBot="1" x14ac:dyDescent="0.3">
      <c r="A23" s="69"/>
      <c r="B23" s="74"/>
      <c r="C23" s="56"/>
      <c r="D23" s="56"/>
      <c r="E23" s="56"/>
      <c r="F23" s="56"/>
      <c r="G23" s="69"/>
      <c r="H23" s="91">
        <f t="shared" ref="H23:K23" si="1">SUM(H17:H22)</f>
        <v>2632521740</v>
      </c>
      <c r="I23" s="91">
        <f t="shared" si="1"/>
        <v>1080972580</v>
      </c>
      <c r="J23" s="91">
        <f t="shared" si="1"/>
        <v>17933</v>
      </c>
      <c r="K23" s="91">
        <f t="shared" si="1"/>
        <v>237</v>
      </c>
    </row>
    <row r="24" spans="1:11" ht="46.5" thickTop="1" thickBot="1" x14ac:dyDescent="0.3">
      <c r="A24" s="69" t="s">
        <v>15</v>
      </c>
      <c r="B24" s="74" t="s">
        <v>79</v>
      </c>
      <c r="C24" s="56">
        <v>30</v>
      </c>
      <c r="D24" s="56">
        <v>92</v>
      </c>
      <c r="E24" s="56">
        <v>522</v>
      </c>
      <c r="F24" s="56" t="s">
        <v>19</v>
      </c>
      <c r="G24" s="69" t="s">
        <v>165</v>
      </c>
      <c r="H24" s="66">
        <v>2000000000</v>
      </c>
      <c r="I24" s="66">
        <v>500000000</v>
      </c>
      <c r="J24" s="66">
        <v>8</v>
      </c>
      <c r="K24" s="66">
        <v>2</v>
      </c>
    </row>
    <row r="25" spans="1:11" ht="46.5" thickTop="1" thickBot="1" x14ac:dyDescent="0.3">
      <c r="A25" s="69" t="s">
        <v>15</v>
      </c>
      <c r="B25" s="74" t="s">
        <v>79</v>
      </c>
      <c r="C25" s="56">
        <v>30</v>
      </c>
      <c r="D25" s="56">
        <v>92</v>
      </c>
      <c r="E25" s="56">
        <v>522</v>
      </c>
      <c r="F25" s="56" t="s">
        <v>19</v>
      </c>
      <c r="G25" s="69" t="s">
        <v>161</v>
      </c>
      <c r="H25" s="66">
        <v>190404463</v>
      </c>
      <c r="I25" s="66">
        <v>190404463</v>
      </c>
      <c r="J25" s="66">
        <v>2</v>
      </c>
      <c r="K25" s="66">
        <v>2</v>
      </c>
    </row>
    <row r="26" spans="1:11" ht="46.5" thickTop="1" thickBot="1" x14ac:dyDescent="0.3">
      <c r="A26" s="69" t="s">
        <v>15</v>
      </c>
      <c r="B26" s="74" t="s">
        <v>79</v>
      </c>
      <c r="C26" s="56">
        <v>30</v>
      </c>
      <c r="D26" s="56">
        <v>92</v>
      </c>
      <c r="E26" s="56">
        <v>522</v>
      </c>
      <c r="F26" s="56" t="s">
        <v>19</v>
      </c>
      <c r="G26" s="69" t="s">
        <v>162</v>
      </c>
      <c r="H26" s="66">
        <v>300000000</v>
      </c>
      <c r="I26" s="66">
        <v>91493640</v>
      </c>
      <c r="J26" s="66">
        <v>4</v>
      </c>
      <c r="K26" s="66">
        <v>1</v>
      </c>
    </row>
    <row r="27" spans="1:11" ht="46.5" thickTop="1" thickBot="1" x14ac:dyDescent="0.3">
      <c r="A27" s="69" t="s">
        <v>15</v>
      </c>
      <c r="B27" s="74" t="s">
        <v>79</v>
      </c>
      <c r="C27" s="56">
        <v>30</v>
      </c>
      <c r="D27" s="56">
        <v>92</v>
      </c>
      <c r="E27" s="56">
        <v>522</v>
      </c>
      <c r="F27" s="56" t="s">
        <v>19</v>
      </c>
      <c r="G27" s="69" t="s">
        <v>176</v>
      </c>
      <c r="H27" s="66">
        <v>100000000</v>
      </c>
      <c r="I27" s="66">
        <v>0</v>
      </c>
      <c r="J27" s="66">
        <v>2</v>
      </c>
      <c r="K27" s="66">
        <v>0</v>
      </c>
    </row>
    <row r="28" spans="1:11" ht="46.5" thickTop="1" thickBot="1" x14ac:dyDescent="0.3">
      <c r="A28" s="69" t="s">
        <v>15</v>
      </c>
      <c r="B28" s="74" t="s">
        <v>79</v>
      </c>
      <c r="C28" s="56">
        <v>30</v>
      </c>
      <c r="D28" s="56">
        <v>92</v>
      </c>
      <c r="E28" s="56">
        <v>522</v>
      </c>
      <c r="F28" s="56" t="s">
        <v>19</v>
      </c>
      <c r="G28" s="69" t="s">
        <v>158</v>
      </c>
      <c r="H28" s="66">
        <v>2700000000</v>
      </c>
      <c r="I28" s="66">
        <v>1840698510</v>
      </c>
      <c r="J28" s="66">
        <v>8</v>
      </c>
      <c r="K28" s="66">
        <v>5</v>
      </c>
    </row>
    <row r="29" spans="1:11" ht="16.5" thickTop="1" thickBot="1" x14ac:dyDescent="0.3">
      <c r="A29" s="69"/>
      <c r="B29" s="74"/>
      <c r="C29" s="56"/>
      <c r="D29" s="56"/>
      <c r="E29" s="56"/>
      <c r="F29" s="56"/>
      <c r="G29" s="69"/>
      <c r="H29" s="91">
        <f t="shared" ref="H29:K29" si="2">SUM(H24:H28)</f>
        <v>5290404463</v>
      </c>
      <c r="I29" s="91">
        <f t="shared" si="2"/>
        <v>2622596613</v>
      </c>
      <c r="J29" s="91">
        <f t="shared" si="2"/>
        <v>24</v>
      </c>
      <c r="K29" s="91">
        <f t="shared" si="2"/>
        <v>10</v>
      </c>
    </row>
    <row r="30" spans="1:11" ht="46.5" thickTop="1" thickBot="1" x14ac:dyDescent="0.3">
      <c r="A30" s="69" t="s">
        <v>15</v>
      </c>
      <c r="B30" s="74" t="s">
        <v>80</v>
      </c>
      <c r="C30" s="56">
        <v>30</v>
      </c>
      <c r="D30" s="56">
        <v>92</v>
      </c>
      <c r="E30" s="56">
        <v>522</v>
      </c>
      <c r="F30" s="56" t="s">
        <v>19</v>
      </c>
      <c r="G30" s="69" t="s">
        <v>165</v>
      </c>
      <c r="H30" s="66">
        <v>0</v>
      </c>
      <c r="I30" s="66">
        <v>0</v>
      </c>
      <c r="J30" s="66">
        <v>0</v>
      </c>
      <c r="K30" s="66">
        <v>0</v>
      </c>
    </row>
    <row r="31" spans="1:11" ht="46.5" thickTop="1" thickBot="1" x14ac:dyDescent="0.3">
      <c r="A31" s="69" t="s">
        <v>15</v>
      </c>
      <c r="B31" s="74" t="s">
        <v>80</v>
      </c>
      <c r="C31" s="56">
        <v>30</v>
      </c>
      <c r="D31" s="56">
        <v>92</v>
      </c>
      <c r="E31" s="56">
        <v>522</v>
      </c>
      <c r="F31" s="56" t="s">
        <v>19</v>
      </c>
      <c r="G31" s="69" t="s">
        <v>161</v>
      </c>
      <c r="H31" s="66">
        <v>0</v>
      </c>
      <c r="I31" s="66">
        <v>0</v>
      </c>
      <c r="J31" s="66">
        <v>0</v>
      </c>
      <c r="K31" s="66">
        <v>0</v>
      </c>
    </row>
    <row r="32" spans="1:11" ht="46.5" thickTop="1" thickBot="1" x14ac:dyDescent="0.3">
      <c r="A32" s="69" t="s">
        <v>15</v>
      </c>
      <c r="B32" s="74" t="s">
        <v>80</v>
      </c>
      <c r="C32" s="56">
        <v>30</v>
      </c>
      <c r="D32" s="56">
        <v>92</v>
      </c>
      <c r="E32" s="56">
        <v>522</v>
      </c>
      <c r="F32" s="56" t="s">
        <v>19</v>
      </c>
      <c r="G32" s="69" t="s">
        <v>176</v>
      </c>
      <c r="H32" s="66">
        <v>0</v>
      </c>
      <c r="I32" s="66">
        <v>0</v>
      </c>
      <c r="J32" s="66">
        <v>0</v>
      </c>
      <c r="K32" s="66">
        <v>0</v>
      </c>
    </row>
    <row r="33" spans="1:11" ht="46.5" thickTop="1" thickBot="1" x14ac:dyDescent="0.3">
      <c r="A33" s="69" t="s">
        <v>15</v>
      </c>
      <c r="B33" s="74" t="s">
        <v>80</v>
      </c>
      <c r="C33" s="56">
        <v>30</v>
      </c>
      <c r="D33" s="56">
        <v>92</v>
      </c>
      <c r="E33" s="56">
        <v>522</v>
      </c>
      <c r="F33" s="56" t="s">
        <v>19</v>
      </c>
      <c r="G33" s="69" t="s">
        <v>158</v>
      </c>
      <c r="H33" s="66">
        <v>1338891652</v>
      </c>
      <c r="I33" s="66">
        <v>1338891652</v>
      </c>
      <c r="J33" s="66">
        <v>13</v>
      </c>
      <c r="K33" s="66">
        <v>13</v>
      </c>
    </row>
    <row r="34" spans="1:11" ht="31.5" thickTop="1" thickBot="1" x14ac:dyDescent="0.3">
      <c r="A34" s="69" t="s">
        <v>15</v>
      </c>
      <c r="B34" s="74" t="s">
        <v>80</v>
      </c>
      <c r="C34" s="56">
        <v>30</v>
      </c>
      <c r="D34" s="56">
        <v>92</v>
      </c>
      <c r="E34" s="56">
        <v>541</v>
      </c>
      <c r="F34" s="56" t="s">
        <v>136</v>
      </c>
      <c r="G34" s="69" t="s">
        <v>185</v>
      </c>
      <c r="H34" s="66">
        <v>4500000</v>
      </c>
      <c r="I34" s="66">
        <v>4370000</v>
      </c>
      <c r="J34" s="66">
        <v>2</v>
      </c>
      <c r="K34" s="66">
        <v>2</v>
      </c>
    </row>
    <row r="35" spans="1:11" ht="31.5" thickTop="1" thickBot="1" x14ac:dyDescent="0.3">
      <c r="A35" s="69" t="s">
        <v>15</v>
      </c>
      <c r="B35" s="74" t="s">
        <v>80</v>
      </c>
      <c r="C35" s="56">
        <v>30</v>
      </c>
      <c r="D35" s="56">
        <v>92</v>
      </c>
      <c r="E35" s="56">
        <v>541</v>
      </c>
      <c r="F35" s="56" t="s">
        <v>136</v>
      </c>
      <c r="G35" s="69" t="s">
        <v>172</v>
      </c>
      <c r="H35" s="66">
        <v>190000000</v>
      </c>
      <c r="I35" s="66">
        <v>184693000</v>
      </c>
      <c r="J35" s="66">
        <v>100</v>
      </c>
      <c r="K35" s="66">
        <v>100</v>
      </c>
    </row>
    <row r="36" spans="1:11" ht="31.5" thickTop="1" thickBot="1" x14ac:dyDescent="0.3">
      <c r="A36" s="69" t="s">
        <v>15</v>
      </c>
      <c r="B36" s="74" t="s">
        <v>80</v>
      </c>
      <c r="C36" s="56">
        <v>30</v>
      </c>
      <c r="D36" s="56">
        <v>92</v>
      </c>
      <c r="E36" s="56">
        <v>541</v>
      </c>
      <c r="F36" s="56" t="s">
        <v>136</v>
      </c>
      <c r="G36" s="69" t="s">
        <v>167</v>
      </c>
      <c r="H36" s="66">
        <v>155500000</v>
      </c>
      <c r="I36" s="66">
        <v>144653000</v>
      </c>
      <c r="J36" s="66">
        <v>100</v>
      </c>
      <c r="K36" s="66">
        <v>100</v>
      </c>
    </row>
    <row r="37" spans="1:11" ht="91.5" thickTop="1" thickBot="1" x14ac:dyDescent="0.3">
      <c r="A37" s="69" t="s">
        <v>15</v>
      </c>
      <c r="B37" s="74" t="s">
        <v>80</v>
      </c>
      <c r="C37" s="56">
        <v>30</v>
      </c>
      <c r="D37" s="56">
        <v>92</v>
      </c>
      <c r="E37" s="56">
        <v>980</v>
      </c>
      <c r="F37" s="56" t="s">
        <v>135</v>
      </c>
      <c r="G37" s="69" t="s">
        <v>159</v>
      </c>
      <c r="H37" s="66">
        <v>16060839</v>
      </c>
      <c r="I37" s="66">
        <v>16060839</v>
      </c>
      <c r="J37" s="66">
        <v>100</v>
      </c>
      <c r="K37" s="66">
        <v>100</v>
      </c>
    </row>
    <row r="38" spans="1:11" ht="16.5" thickTop="1" thickBot="1" x14ac:dyDescent="0.3">
      <c r="A38" s="69"/>
      <c r="B38" s="74"/>
      <c r="C38" s="56"/>
      <c r="D38" s="56"/>
      <c r="E38" s="56"/>
      <c r="F38" s="56"/>
      <c r="G38" s="69"/>
      <c r="H38" s="91">
        <f t="shared" ref="H38:K38" si="3">SUM(H30:H37)</f>
        <v>1704952491</v>
      </c>
      <c r="I38" s="91">
        <f t="shared" si="3"/>
        <v>1688668491</v>
      </c>
      <c r="J38" s="91">
        <f t="shared" si="3"/>
        <v>315</v>
      </c>
      <c r="K38" s="91">
        <f t="shared" si="3"/>
        <v>315</v>
      </c>
    </row>
    <row r="39" spans="1:11" ht="31.5" thickTop="1" thickBot="1" x14ac:dyDescent="0.3">
      <c r="A39" s="69" t="s">
        <v>15</v>
      </c>
      <c r="B39" s="74" t="s">
        <v>81</v>
      </c>
      <c r="C39" s="56">
        <v>30</v>
      </c>
      <c r="D39" s="56">
        <v>92</v>
      </c>
      <c r="E39" s="56">
        <v>521</v>
      </c>
      <c r="F39" s="56" t="s">
        <v>132</v>
      </c>
      <c r="G39" s="69" t="s">
        <v>194</v>
      </c>
      <c r="H39" s="66">
        <v>525398776</v>
      </c>
      <c r="I39" s="66">
        <v>246221561</v>
      </c>
      <c r="J39" s="66">
        <v>8200</v>
      </c>
      <c r="K39" s="66">
        <v>4000</v>
      </c>
    </row>
    <row r="40" spans="1:11" ht="46.5" thickTop="1" thickBot="1" x14ac:dyDescent="0.3">
      <c r="A40" s="69" t="s">
        <v>15</v>
      </c>
      <c r="B40" s="74" t="s">
        <v>81</v>
      </c>
      <c r="C40" s="56">
        <v>30</v>
      </c>
      <c r="D40" s="56">
        <v>92</v>
      </c>
      <c r="E40" s="56">
        <v>522</v>
      </c>
      <c r="F40" s="56" t="s">
        <v>19</v>
      </c>
      <c r="G40" s="69" t="s">
        <v>165</v>
      </c>
      <c r="H40" s="66">
        <v>300000000</v>
      </c>
      <c r="I40" s="66">
        <v>71000000</v>
      </c>
      <c r="J40" s="66">
        <v>3</v>
      </c>
      <c r="K40" s="66">
        <v>1</v>
      </c>
    </row>
    <row r="41" spans="1:11" ht="46.5" thickTop="1" thickBot="1" x14ac:dyDescent="0.3">
      <c r="A41" s="69" t="s">
        <v>15</v>
      </c>
      <c r="B41" s="74" t="s">
        <v>81</v>
      </c>
      <c r="C41" s="56">
        <v>30</v>
      </c>
      <c r="D41" s="56">
        <v>92</v>
      </c>
      <c r="E41" s="56">
        <v>522</v>
      </c>
      <c r="F41" s="56" t="s">
        <v>19</v>
      </c>
      <c r="G41" s="69" t="s">
        <v>161</v>
      </c>
      <c r="H41" s="66">
        <v>725930479</v>
      </c>
      <c r="I41" s="66">
        <v>666604680</v>
      </c>
      <c r="J41" s="66">
        <v>4</v>
      </c>
      <c r="K41" s="66">
        <v>4</v>
      </c>
    </row>
    <row r="42" spans="1:11" ht="31.5" thickTop="1" thickBot="1" x14ac:dyDescent="0.3">
      <c r="A42" s="69" t="s">
        <v>15</v>
      </c>
      <c r="B42" s="74" t="s">
        <v>81</v>
      </c>
      <c r="C42" s="56">
        <v>30</v>
      </c>
      <c r="D42" s="56">
        <v>92</v>
      </c>
      <c r="E42" s="56">
        <v>541</v>
      </c>
      <c r="F42" s="56" t="s">
        <v>136</v>
      </c>
      <c r="G42" s="69" t="s">
        <v>208</v>
      </c>
      <c r="H42" s="66">
        <v>100000000</v>
      </c>
      <c r="I42" s="66">
        <v>0</v>
      </c>
      <c r="J42" s="66">
        <v>30</v>
      </c>
      <c r="K42" s="66">
        <v>0</v>
      </c>
    </row>
    <row r="43" spans="1:11" ht="31.5" thickTop="1" thickBot="1" x14ac:dyDescent="0.3">
      <c r="A43" s="69" t="s">
        <v>15</v>
      </c>
      <c r="B43" s="74" t="s">
        <v>81</v>
      </c>
      <c r="C43" s="56">
        <v>30</v>
      </c>
      <c r="D43" s="56">
        <v>92</v>
      </c>
      <c r="E43" s="56">
        <v>541</v>
      </c>
      <c r="F43" s="56" t="s">
        <v>136</v>
      </c>
      <c r="G43" s="69" t="s">
        <v>214</v>
      </c>
      <c r="H43" s="66">
        <v>100000000</v>
      </c>
      <c r="I43" s="66">
        <v>0</v>
      </c>
      <c r="J43" s="66">
        <v>250</v>
      </c>
      <c r="K43" s="66">
        <v>0</v>
      </c>
    </row>
    <row r="44" spans="1:11" ht="16.5" thickTop="1" thickBot="1" x14ac:dyDescent="0.3">
      <c r="A44" s="69"/>
      <c r="B44" s="74"/>
      <c r="C44" s="56"/>
      <c r="D44" s="56"/>
      <c r="E44" s="56"/>
      <c r="F44" s="56"/>
      <c r="G44" s="69"/>
      <c r="H44" s="91">
        <f t="shared" ref="H44:K44" si="4">SUM(H39:H43)</f>
        <v>1751329255</v>
      </c>
      <c r="I44" s="91">
        <f t="shared" si="4"/>
        <v>983826241</v>
      </c>
      <c r="J44" s="91">
        <f t="shared" si="4"/>
        <v>8487</v>
      </c>
      <c r="K44" s="91">
        <f t="shared" si="4"/>
        <v>4005</v>
      </c>
    </row>
    <row r="45" spans="1:11" ht="31.5" thickTop="1" thickBot="1" x14ac:dyDescent="0.3">
      <c r="A45" s="69" t="s">
        <v>15</v>
      </c>
      <c r="B45" s="74" t="s">
        <v>82</v>
      </c>
      <c r="C45" s="56">
        <v>30</v>
      </c>
      <c r="D45" s="56">
        <v>92</v>
      </c>
      <c r="E45" s="56">
        <v>521</v>
      </c>
      <c r="F45" s="56" t="s">
        <v>132</v>
      </c>
      <c r="G45" s="69" t="s">
        <v>194</v>
      </c>
      <c r="H45" s="66">
        <v>104168582</v>
      </c>
      <c r="I45" s="66">
        <v>104168582</v>
      </c>
      <c r="J45" s="66">
        <v>1390</v>
      </c>
      <c r="K45" s="66">
        <v>1390</v>
      </c>
    </row>
    <row r="46" spans="1:11" ht="46.5" thickTop="1" thickBot="1" x14ac:dyDescent="0.3">
      <c r="A46" s="69" t="s">
        <v>15</v>
      </c>
      <c r="B46" s="74" t="s">
        <v>82</v>
      </c>
      <c r="C46" s="56">
        <v>30</v>
      </c>
      <c r="D46" s="56">
        <v>92</v>
      </c>
      <c r="E46" s="56">
        <v>522</v>
      </c>
      <c r="F46" s="56" t="s">
        <v>19</v>
      </c>
      <c r="G46" s="69" t="s">
        <v>165</v>
      </c>
      <c r="H46" s="66">
        <v>1050000000</v>
      </c>
      <c r="I46" s="66">
        <v>1046572382</v>
      </c>
      <c r="J46" s="66">
        <v>9</v>
      </c>
      <c r="K46" s="66">
        <v>9</v>
      </c>
    </row>
    <row r="47" spans="1:11" ht="46.5" thickTop="1" thickBot="1" x14ac:dyDescent="0.3">
      <c r="A47" s="69" t="s">
        <v>15</v>
      </c>
      <c r="B47" s="74" t="s">
        <v>82</v>
      </c>
      <c r="C47" s="56">
        <v>30</v>
      </c>
      <c r="D47" s="56">
        <v>92</v>
      </c>
      <c r="E47" s="56">
        <v>522</v>
      </c>
      <c r="F47" s="56" t="s">
        <v>19</v>
      </c>
      <c r="G47" s="69" t="s">
        <v>161</v>
      </c>
      <c r="H47" s="66">
        <v>537000000</v>
      </c>
      <c r="I47" s="66">
        <v>364590821</v>
      </c>
      <c r="J47" s="66">
        <v>6</v>
      </c>
      <c r="K47" s="66">
        <v>4</v>
      </c>
    </row>
    <row r="48" spans="1:11" ht="46.5" thickTop="1" thickBot="1" x14ac:dyDescent="0.3">
      <c r="A48" s="69" t="s">
        <v>15</v>
      </c>
      <c r="B48" s="74" t="s">
        <v>82</v>
      </c>
      <c r="C48" s="56">
        <v>30</v>
      </c>
      <c r="D48" s="56">
        <v>92</v>
      </c>
      <c r="E48" s="56">
        <v>522</v>
      </c>
      <c r="F48" s="56" t="s">
        <v>19</v>
      </c>
      <c r="G48" s="69" t="s">
        <v>162</v>
      </c>
      <c r="H48" s="66">
        <v>320137314</v>
      </c>
      <c r="I48" s="66">
        <v>184109185</v>
      </c>
      <c r="J48" s="66">
        <v>6</v>
      </c>
      <c r="K48" s="66">
        <v>4</v>
      </c>
    </row>
    <row r="49" spans="1:11" ht="46.5" thickTop="1" thickBot="1" x14ac:dyDescent="0.3">
      <c r="A49" s="69" t="s">
        <v>15</v>
      </c>
      <c r="B49" s="74" t="s">
        <v>82</v>
      </c>
      <c r="C49" s="56">
        <v>30</v>
      </c>
      <c r="D49" s="56">
        <v>92</v>
      </c>
      <c r="E49" s="56">
        <v>522</v>
      </c>
      <c r="F49" s="56" t="s">
        <v>19</v>
      </c>
      <c r="G49" s="69" t="s">
        <v>163</v>
      </c>
      <c r="H49" s="66">
        <v>106500000</v>
      </c>
      <c r="I49" s="66">
        <v>106336579</v>
      </c>
      <c r="J49" s="66">
        <v>373</v>
      </c>
      <c r="K49" s="66">
        <v>372</v>
      </c>
    </row>
    <row r="50" spans="1:11" ht="46.5" thickTop="1" thickBot="1" x14ac:dyDescent="0.3">
      <c r="A50" s="69" t="s">
        <v>15</v>
      </c>
      <c r="B50" s="74" t="s">
        <v>82</v>
      </c>
      <c r="C50" s="56">
        <v>30</v>
      </c>
      <c r="D50" s="56">
        <v>92</v>
      </c>
      <c r="E50" s="56">
        <v>522</v>
      </c>
      <c r="F50" s="56" t="s">
        <v>19</v>
      </c>
      <c r="G50" s="69" t="s">
        <v>158</v>
      </c>
      <c r="H50" s="66">
        <v>400000000</v>
      </c>
      <c r="I50" s="66">
        <v>0</v>
      </c>
      <c r="J50" s="66">
        <v>4</v>
      </c>
      <c r="K50" s="66">
        <v>0</v>
      </c>
    </row>
    <row r="51" spans="1:11" ht="46.5" thickTop="1" thickBot="1" x14ac:dyDescent="0.3">
      <c r="A51" s="69" t="s">
        <v>15</v>
      </c>
      <c r="B51" s="74" t="s">
        <v>82</v>
      </c>
      <c r="C51" s="56">
        <v>30</v>
      </c>
      <c r="D51" s="56">
        <v>92</v>
      </c>
      <c r="E51" s="56">
        <v>522</v>
      </c>
      <c r="F51" s="56" t="s">
        <v>19</v>
      </c>
      <c r="G51" s="69" t="s">
        <v>206</v>
      </c>
      <c r="H51" s="66">
        <v>156500000</v>
      </c>
      <c r="I51" s="66">
        <v>149941356</v>
      </c>
      <c r="J51" s="66">
        <v>272</v>
      </c>
      <c r="K51" s="66">
        <v>261</v>
      </c>
    </row>
    <row r="52" spans="1:11" ht="46.5" thickTop="1" thickBot="1" x14ac:dyDescent="0.3">
      <c r="A52" s="69" t="s">
        <v>15</v>
      </c>
      <c r="B52" s="74" t="s">
        <v>82</v>
      </c>
      <c r="C52" s="56">
        <v>30</v>
      </c>
      <c r="D52" s="56">
        <v>92</v>
      </c>
      <c r="E52" s="56">
        <v>534</v>
      </c>
      <c r="F52" s="56" t="s">
        <v>133</v>
      </c>
      <c r="G52" s="69" t="s">
        <v>181</v>
      </c>
      <c r="H52" s="66">
        <v>18603255</v>
      </c>
      <c r="I52" s="66">
        <v>0</v>
      </c>
      <c r="J52" s="66">
        <v>60</v>
      </c>
      <c r="K52" s="66">
        <v>0</v>
      </c>
    </row>
    <row r="53" spans="1:11" ht="16.5" thickTop="1" thickBot="1" x14ac:dyDescent="0.3">
      <c r="A53" s="69"/>
      <c r="B53" s="74"/>
      <c r="C53" s="56"/>
      <c r="D53" s="56"/>
      <c r="E53" s="56"/>
      <c r="F53" s="56"/>
      <c r="G53" s="69"/>
      <c r="H53" s="91">
        <f t="shared" ref="H53:K53" si="5">SUM(H45:H52)</f>
        <v>2692909151</v>
      </c>
      <c r="I53" s="91">
        <f t="shared" si="5"/>
        <v>1955718905</v>
      </c>
      <c r="J53" s="91">
        <f t="shared" si="5"/>
        <v>2120</v>
      </c>
      <c r="K53" s="91">
        <f t="shared" si="5"/>
        <v>2040</v>
      </c>
    </row>
    <row r="54" spans="1:11" ht="31.5" thickTop="1" thickBot="1" x14ac:dyDescent="0.3">
      <c r="A54" s="69" t="s">
        <v>15</v>
      </c>
      <c r="B54" s="74" t="s">
        <v>83</v>
      </c>
      <c r="C54" s="56">
        <v>30</v>
      </c>
      <c r="D54" s="56">
        <v>92</v>
      </c>
      <c r="E54" s="56">
        <v>521</v>
      </c>
      <c r="F54" s="56" t="s">
        <v>132</v>
      </c>
      <c r="G54" s="69" t="s">
        <v>194</v>
      </c>
      <c r="H54" s="66">
        <v>426560000</v>
      </c>
      <c r="I54" s="66">
        <v>426559567</v>
      </c>
      <c r="J54" s="66">
        <v>3000</v>
      </c>
      <c r="K54" s="66">
        <v>3000</v>
      </c>
    </row>
    <row r="55" spans="1:11" ht="46.5" thickTop="1" thickBot="1" x14ac:dyDescent="0.3">
      <c r="A55" s="69" t="s">
        <v>15</v>
      </c>
      <c r="B55" s="74" t="s">
        <v>83</v>
      </c>
      <c r="C55" s="56">
        <v>30</v>
      </c>
      <c r="D55" s="56">
        <v>92</v>
      </c>
      <c r="E55" s="56">
        <v>522</v>
      </c>
      <c r="F55" s="56" t="s">
        <v>19</v>
      </c>
      <c r="G55" s="69" t="s">
        <v>165</v>
      </c>
      <c r="H55" s="66">
        <v>433883006</v>
      </c>
      <c r="I55" s="66">
        <v>0</v>
      </c>
      <c r="J55" s="66">
        <v>8</v>
      </c>
      <c r="K55" s="66">
        <v>0</v>
      </c>
    </row>
    <row r="56" spans="1:11" ht="46.5" thickTop="1" thickBot="1" x14ac:dyDescent="0.3">
      <c r="A56" s="69" t="s">
        <v>15</v>
      </c>
      <c r="B56" s="74" t="s">
        <v>83</v>
      </c>
      <c r="C56" s="56">
        <v>30</v>
      </c>
      <c r="D56" s="56">
        <v>92</v>
      </c>
      <c r="E56" s="56">
        <v>522</v>
      </c>
      <c r="F56" s="56" t="s">
        <v>19</v>
      </c>
      <c r="G56" s="69" t="s">
        <v>161</v>
      </c>
      <c r="H56" s="66">
        <v>744089869</v>
      </c>
      <c r="I56" s="66">
        <v>548727727</v>
      </c>
      <c r="J56" s="66">
        <v>18</v>
      </c>
      <c r="K56" s="66">
        <v>14</v>
      </c>
    </row>
    <row r="57" spans="1:11" ht="31.5" thickTop="1" thickBot="1" x14ac:dyDescent="0.3">
      <c r="A57" s="69" t="s">
        <v>15</v>
      </c>
      <c r="B57" s="74" t="s">
        <v>83</v>
      </c>
      <c r="C57" s="56">
        <v>30</v>
      </c>
      <c r="D57" s="56">
        <v>92</v>
      </c>
      <c r="E57" s="56">
        <v>534</v>
      </c>
      <c r="F57" s="56" t="s">
        <v>133</v>
      </c>
      <c r="G57" s="69" t="s">
        <v>183</v>
      </c>
      <c r="H57" s="66">
        <v>65999100</v>
      </c>
      <c r="I57" s="66">
        <v>65999020</v>
      </c>
      <c r="J57" s="66">
        <v>2</v>
      </c>
      <c r="K57" s="66">
        <v>2</v>
      </c>
    </row>
    <row r="58" spans="1:11" ht="31.5" thickTop="1" thickBot="1" x14ac:dyDescent="0.3">
      <c r="A58" s="69" t="s">
        <v>15</v>
      </c>
      <c r="B58" s="74" t="s">
        <v>83</v>
      </c>
      <c r="C58" s="56">
        <v>30</v>
      </c>
      <c r="D58" s="56">
        <v>92</v>
      </c>
      <c r="E58" s="56">
        <v>534</v>
      </c>
      <c r="F58" s="56" t="s">
        <v>133</v>
      </c>
      <c r="G58" s="69" t="s">
        <v>197</v>
      </c>
      <c r="H58" s="66">
        <v>7800900</v>
      </c>
      <c r="I58" s="66">
        <v>7768800</v>
      </c>
      <c r="J58" s="66">
        <v>4</v>
      </c>
      <c r="K58" s="66">
        <v>4</v>
      </c>
    </row>
    <row r="59" spans="1:11" ht="91.5" thickTop="1" thickBot="1" x14ac:dyDescent="0.3">
      <c r="A59" s="69" t="s">
        <v>15</v>
      </c>
      <c r="B59" s="74" t="s">
        <v>83</v>
      </c>
      <c r="C59" s="56">
        <v>30</v>
      </c>
      <c r="D59" s="56">
        <v>92</v>
      </c>
      <c r="E59" s="56">
        <v>980</v>
      </c>
      <c r="F59" s="56" t="s">
        <v>135</v>
      </c>
      <c r="G59" s="69" t="s">
        <v>159</v>
      </c>
      <c r="H59" s="66">
        <v>122692431</v>
      </c>
      <c r="I59" s="66">
        <v>121923323</v>
      </c>
      <c r="J59" s="66">
        <v>100</v>
      </c>
      <c r="K59" s="66">
        <v>32</v>
      </c>
    </row>
    <row r="60" spans="1:11" ht="16.5" thickTop="1" thickBot="1" x14ac:dyDescent="0.3">
      <c r="A60" s="69"/>
      <c r="B60" s="74"/>
      <c r="C60" s="56"/>
      <c r="D60" s="56"/>
      <c r="E60" s="56"/>
      <c r="F60" s="56"/>
      <c r="G60" s="69"/>
      <c r="H60" s="91">
        <f t="shared" ref="H60:K60" si="6">SUM(H54:H59)</f>
        <v>1801025306</v>
      </c>
      <c r="I60" s="91">
        <f t="shared" si="6"/>
        <v>1170978437</v>
      </c>
      <c r="J60" s="91">
        <f t="shared" si="6"/>
        <v>3132</v>
      </c>
      <c r="K60" s="91">
        <f t="shared" si="6"/>
        <v>3052</v>
      </c>
    </row>
    <row r="61" spans="1:11" ht="31.5" thickTop="1" thickBot="1" x14ac:dyDescent="0.3">
      <c r="A61" s="69" t="s">
        <v>15</v>
      </c>
      <c r="B61" s="74" t="s">
        <v>84</v>
      </c>
      <c r="C61" s="56">
        <v>30</v>
      </c>
      <c r="D61" s="56">
        <v>92</v>
      </c>
      <c r="E61" s="56">
        <v>521</v>
      </c>
      <c r="F61" s="56" t="s">
        <v>132</v>
      </c>
      <c r="G61" s="69" t="s">
        <v>194</v>
      </c>
      <c r="H61" s="66">
        <v>919573134</v>
      </c>
      <c r="I61" s="66">
        <v>753539701</v>
      </c>
      <c r="J61" s="66">
        <v>12261</v>
      </c>
      <c r="K61" s="66">
        <v>10046</v>
      </c>
    </row>
    <row r="62" spans="1:11" ht="46.5" thickTop="1" thickBot="1" x14ac:dyDescent="0.3">
      <c r="A62" s="69" t="s">
        <v>15</v>
      </c>
      <c r="B62" s="74" t="s">
        <v>84</v>
      </c>
      <c r="C62" s="56">
        <v>30</v>
      </c>
      <c r="D62" s="56">
        <v>92</v>
      </c>
      <c r="E62" s="56">
        <v>522</v>
      </c>
      <c r="F62" s="56" t="s">
        <v>19</v>
      </c>
      <c r="G62" s="69" t="s">
        <v>165</v>
      </c>
      <c r="H62" s="66">
        <v>379329353</v>
      </c>
      <c r="I62" s="66">
        <v>375760955</v>
      </c>
      <c r="J62" s="66">
        <v>4</v>
      </c>
      <c r="K62" s="66">
        <v>4</v>
      </c>
    </row>
    <row r="63" spans="1:11" ht="46.5" thickTop="1" thickBot="1" x14ac:dyDescent="0.3">
      <c r="A63" s="69" t="s">
        <v>15</v>
      </c>
      <c r="B63" s="74" t="s">
        <v>84</v>
      </c>
      <c r="C63" s="56">
        <v>30</v>
      </c>
      <c r="D63" s="56">
        <v>92</v>
      </c>
      <c r="E63" s="56">
        <v>522</v>
      </c>
      <c r="F63" s="56" t="s">
        <v>19</v>
      </c>
      <c r="G63" s="69" t="s">
        <v>161</v>
      </c>
      <c r="H63" s="66">
        <v>550000000</v>
      </c>
      <c r="I63" s="66">
        <v>155290993</v>
      </c>
      <c r="J63" s="66">
        <v>7</v>
      </c>
      <c r="K63" s="66">
        <v>2</v>
      </c>
    </row>
    <row r="64" spans="1:11" ht="46.5" thickTop="1" thickBot="1" x14ac:dyDescent="0.3">
      <c r="A64" s="69" t="s">
        <v>15</v>
      </c>
      <c r="B64" s="74" t="s">
        <v>84</v>
      </c>
      <c r="C64" s="56">
        <v>30</v>
      </c>
      <c r="D64" s="56">
        <v>92</v>
      </c>
      <c r="E64" s="56">
        <v>522</v>
      </c>
      <c r="F64" s="56" t="s">
        <v>19</v>
      </c>
      <c r="G64" s="69" t="s">
        <v>162</v>
      </c>
      <c r="H64" s="66">
        <v>378670647</v>
      </c>
      <c r="I64" s="66">
        <v>377283761</v>
      </c>
      <c r="J64" s="66">
        <v>5</v>
      </c>
      <c r="K64" s="66">
        <v>5</v>
      </c>
    </row>
    <row r="65" spans="1:11" ht="46.5" thickTop="1" thickBot="1" x14ac:dyDescent="0.3">
      <c r="A65" s="69" t="s">
        <v>15</v>
      </c>
      <c r="B65" s="74" t="s">
        <v>84</v>
      </c>
      <c r="C65" s="56">
        <v>30</v>
      </c>
      <c r="D65" s="56">
        <v>92</v>
      </c>
      <c r="E65" s="56">
        <v>522</v>
      </c>
      <c r="F65" s="56" t="s">
        <v>19</v>
      </c>
      <c r="G65" s="69" t="s">
        <v>158</v>
      </c>
      <c r="H65" s="66">
        <v>400000000</v>
      </c>
      <c r="I65" s="66">
        <v>395853100</v>
      </c>
      <c r="J65" s="66">
        <v>4</v>
      </c>
      <c r="K65" s="66">
        <v>4</v>
      </c>
    </row>
    <row r="66" spans="1:11" ht="46.5" thickTop="1" thickBot="1" x14ac:dyDescent="0.3">
      <c r="A66" s="69" t="s">
        <v>15</v>
      </c>
      <c r="B66" s="74" t="s">
        <v>84</v>
      </c>
      <c r="C66" s="56">
        <v>30</v>
      </c>
      <c r="D66" s="56">
        <v>92</v>
      </c>
      <c r="E66" s="56">
        <v>522</v>
      </c>
      <c r="F66" s="56" t="s">
        <v>19</v>
      </c>
      <c r="G66" s="69" t="s">
        <v>177</v>
      </c>
      <c r="H66" s="66">
        <v>50000000</v>
      </c>
      <c r="I66" s="66">
        <v>46132236</v>
      </c>
      <c r="J66" s="66">
        <v>4</v>
      </c>
      <c r="K66" s="66">
        <v>4</v>
      </c>
    </row>
    <row r="67" spans="1:11" ht="31.5" thickTop="1" thickBot="1" x14ac:dyDescent="0.3">
      <c r="A67" s="69" t="s">
        <v>15</v>
      </c>
      <c r="B67" s="74" t="s">
        <v>84</v>
      </c>
      <c r="C67" s="56">
        <v>30</v>
      </c>
      <c r="D67" s="56">
        <v>92</v>
      </c>
      <c r="E67" s="56">
        <v>534</v>
      </c>
      <c r="F67" s="56" t="s">
        <v>133</v>
      </c>
      <c r="G67" s="69" t="s">
        <v>183</v>
      </c>
      <c r="H67" s="66">
        <v>320000000</v>
      </c>
      <c r="I67" s="66">
        <v>313867764</v>
      </c>
      <c r="J67" s="66">
        <v>4</v>
      </c>
      <c r="K67" s="66">
        <v>4</v>
      </c>
    </row>
    <row r="68" spans="1:11" ht="46.5" thickTop="1" thickBot="1" x14ac:dyDescent="0.3">
      <c r="A68" s="69" t="s">
        <v>15</v>
      </c>
      <c r="B68" s="69" t="s">
        <v>84</v>
      </c>
      <c r="C68" s="69">
        <v>30</v>
      </c>
      <c r="D68" s="69">
        <v>92</v>
      </c>
      <c r="E68" s="69">
        <v>534</v>
      </c>
      <c r="F68" s="69" t="s">
        <v>133</v>
      </c>
      <c r="G68" s="69" t="s">
        <v>181</v>
      </c>
      <c r="H68" s="72">
        <v>0</v>
      </c>
      <c r="I68" s="72">
        <v>0</v>
      </c>
      <c r="J68" s="72">
        <v>0</v>
      </c>
      <c r="K68" s="72">
        <v>0</v>
      </c>
    </row>
    <row r="69" spans="1:11" ht="31.5" thickTop="1" thickBot="1" x14ac:dyDescent="0.3">
      <c r="A69" s="69" t="s">
        <v>15</v>
      </c>
      <c r="B69" s="69" t="s">
        <v>84</v>
      </c>
      <c r="C69" s="69">
        <v>30</v>
      </c>
      <c r="D69" s="69">
        <v>92</v>
      </c>
      <c r="E69" s="69">
        <v>541</v>
      </c>
      <c r="F69" s="69" t="s">
        <v>136</v>
      </c>
      <c r="G69" s="69" t="s">
        <v>190</v>
      </c>
      <c r="H69" s="72">
        <v>67670647</v>
      </c>
      <c r="I69" s="72">
        <v>0</v>
      </c>
      <c r="J69" s="72">
        <v>338</v>
      </c>
      <c r="K69" s="72">
        <v>0</v>
      </c>
    </row>
    <row r="70" spans="1:11" ht="16.5" thickTop="1" thickBot="1" x14ac:dyDescent="0.3">
      <c r="A70" s="69"/>
      <c r="B70" s="69"/>
      <c r="C70" s="69"/>
      <c r="D70" s="69"/>
      <c r="E70" s="69"/>
      <c r="F70" s="69"/>
      <c r="G70" s="69"/>
      <c r="H70" s="93">
        <f t="shared" ref="H70:K70" si="7">SUM(H61:H69)</f>
        <v>3065243781</v>
      </c>
      <c r="I70" s="93">
        <f t="shared" si="7"/>
        <v>2417728510</v>
      </c>
      <c r="J70" s="93">
        <f t="shared" si="7"/>
        <v>12627</v>
      </c>
      <c r="K70" s="93">
        <f t="shared" si="7"/>
        <v>10069</v>
      </c>
    </row>
    <row r="71" spans="1:11" ht="46.5" thickTop="1" thickBot="1" x14ac:dyDescent="0.3">
      <c r="A71" s="69" t="s">
        <v>15</v>
      </c>
      <c r="B71" s="69" t="s">
        <v>85</v>
      </c>
      <c r="C71" s="69">
        <v>30</v>
      </c>
      <c r="D71" s="69">
        <v>92</v>
      </c>
      <c r="E71" s="69">
        <v>522</v>
      </c>
      <c r="F71" s="69" t="s">
        <v>19</v>
      </c>
      <c r="G71" s="69" t="s">
        <v>165</v>
      </c>
      <c r="H71" s="72">
        <v>215000000</v>
      </c>
      <c r="I71" s="72">
        <v>0</v>
      </c>
      <c r="J71" s="72">
        <v>2</v>
      </c>
      <c r="K71" s="72">
        <v>0</v>
      </c>
    </row>
    <row r="72" spans="1:11" ht="46.5" thickTop="1" thickBot="1" x14ac:dyDescent="0.3">
      <c r="A72" s="69" t="s">
        <v>15</v>
      </c>
      <c r="B72" s="69" t="s">
        <v>85</v>
      </c>
      <c r="C72" s="69">
        <v>30</v>
      </c>
      <c r="D72" s="69">
        <v>92</v>
      </c>
      <c r="E72" s="69">
        <v>522</v>
      </c>
      <c r="F72" s="69" t="s">
        <v>19</v>
      </c>
      <c r="G72" s="69" t="s">
        <v>161</v>
      </c>
      <c r="H72" s="72">
        <v>562682618</v>
      </c>
      <c r="I72" s="72">
        <v>559492731</v>
      </c>
      <c r="J72" s="72">
        <v>7</v>
      </c>
      <c r="K72" s="72">
        <v>7</v>
      </c>
    </row>
    <row r="73" spans="1:11" ht="46.5" thickTop="1" thickBot="1" x14ac:dyDescent="0.3">
      <c r="A73" s="69" t="s">
        <v>15</v>
      </c>
      <c r="B73" s="69" t="s">
        <v>85</v>
      </c>
      <c r="C73" s="69">
        <v>30</v>
      </c>
      <c r="D73" s="69">
        <v>92</v>
      </c>
      <c r="E73" s="69">
        <v>522</v>
      </c>
      <c r="F73" s="69" t="s">
        <v>19</v>
      </c>
      <c r="G73" s="69" t="s">
        <v>162</v>
      </c>
      <c r="H73" s="72">
        <v>235000000</v>
      </c>
      <c r="I73" s="72">
        <v>230884793</v>
      </c>
      <c r="J73" s="72">
        <v>4</v>
      </c>
      <c r="K73" s="72">
        <v>4</v>
      </c>
    </row>
    <row r="74" spans="1:11" ht="46.5" thickTop="1" thickBot="1" x14ac:dyDescent="0.3">
      <c r="A74" s="69" t="s">
        <v>15</v>
      </c>
      <c r="B74" s="69" t="s">
        <v>85</v>
      </c>
      <c r="C74" s="69">
        <v>30</v>
      </c>
      <c r="D74" s="69">
        <v>92</v>
      </c>
      <c r="E74" s="69">
        <v>522</v>
      </c>
      <c r="F74" s="69" t="s">
        <v>19</v>
      </c>
      <c r="G74" s="69" t="s">
        <v>158</v>
      </c>
      <c r="H74" s="72">
        <v>1000000000</v>
      </c>
      <c r="I74" s="72">
        <v>996590022</v>
      </c>
      <c r="J74" s="72">
        <v>10</v>
      </c>
      <c r="K74" s="72">
        <v>10</v>
      </c>
    </row>
    <row r="75" spans="1:11" ht="46.5" thickTop="1" thickBot="1" x14ac:dyDescent="0.3">
      <c r="A75" s="69" t="s">
        <v>15</v>
      </c>
      <c r="B75" s="69" t="s">
        <v>85</v>
      </c>
      <c r="C75" s="69">
        <v>30</v>
      </c>
      <c r="D75" s="69">
        <v>92</v>
      </c>
      <c r="E75" s="69">
        <v>534</v>
      </c>
      <c r="F75" s="69" t="s">
        <v>133</v>
      </c>
      <c r="G75" s="69" t="s">
        <v>181</v>
      </c>
      <c r="H75" s="72">
        <v>50000000</v>
      </c>
      <c r="I75" s="72">
        <v>0</v>
      </c>
      <c r="J75" s="72">
        <v>100</v>
      </c>
      <c r="K75" s="72">
        <v>0</v>
      </c>
    </row>
    <row r="76" spans="1:11" ht="31.5" thickTop="1" thickBot="1" x14ac:dyDescent="0.3">
      <c r="A76" s="69" t="s">
        <v>15</v>
      </c>
      <c r="B76" s="69" t="s">
        <v>85</v>
      </c>
      <c r="C76" s="69">
        <v>30</v>
      </c>
      <c r="D76" s="69">
        <v>92</v>
      </c>
      <c r="E76" s="69">
        <v>541</v>
      </c>
      <c r="F76" s="69" t="s">
        <v>136</v>
      </c>
      <c r="G76" s="69" t="s">
        <v>172</v>
      </c>
      <c r="H76" s="72">
        <v>94500000</v>
      </c>
      <c r="I76" s="72">
        <v>0</v>
      </c>
      <c r="J76" s="72">
        <v>450</v>
      </c>
      <c r="K76" s="72">
        <v>0</v>
      </c>
    </row>
    <row r="77" spans="1:11" ht="31.5" thickTop="1" thickBot="1" x14ac:dyDescent="0.3">
      <c r="A77" s="69" t="s">
        <v>15</v>
      </c>
      <c r="B77" s="69" t="s">
        <v>85</v>
      </c>
      <c r="C77" s="69">
        <v>30</v>
      </c>
      <c r="D77" s="69">
        <v>92</v>
      </c>
      <c r="E77" s="69">
        <v>541</v>
      </c>
      <c r="F77" s="69" t="s">
        <v>136</v>
      </c>
      <c r="G77" s="69" t="s">
        <v>214</v>
      </c>
      <c r="H77" s="72">
        <v>55500000</v>
      </c>
      <c r="I77" s="72">
        <v>0</v>
      </c>
      <c r="J77" s="72">
        <v>450</v>
      </c>
      <c r="K77" s="72">
        <v>0</v>
      </c>
    </row>
    <row r="78" spans="1:11" ht="16.5" thickTop="1" thickBot="1" x14ac:dyDescent="0.3">
      <c r="A78" s="69"/>
      <c r="B78" s="69"/>
      <c r="C78" s="69"/>
      <c r="D78" s="69"/>
      <c r="E78" s="69"/>
      <c r="F78" s="69"/>
      <c r="G78" s="69"/>
      <c r="H78" s="93">
        <f t="shared" ref="H78:K78" si="8">SUM(H71:H77)</f>
        <v>2212682618</v>
      </c>
      <c r="I78" s="93">
        <f t="shared" si="8"/>
        <v>1786967546</v>
      </c>
      <c r="J78" s="93">
        <f t="shared" si="8"/>
        <v>1023</v>
      </c>
      <c r="K78" s="93">
        <f t="shared" si="8"/>
        <v>21</v>
      </c>
    </row>
    <row r="79" spans="1:11" ht="46.5" thickTop="1" thickBot="1" x14ac:dyDescent="0.3">
      <c r="A79" s="69" t="s">
        <v>15</v>
      </c>
      <c r="B79" s="69" t="s">
        <v>86</v>
      </c>
      <c r="C79" s="69">
        <v>30</v>
      </c>
      <c r="D79" s="69">
        <v>92</v>
      </c>
      <c r="E79" s="69">
        <v>521</v>
      </c>
      <c r="F79" s="69" t="s">
        <v>132</v>
      </c>
      <c r="G79" s="69" t="s">
        <v>157</v>
      </c>
      <c r="H79" s="72">
        <v>779233648</v>
      </c>
      <c r="I79" s="72">
        <v>0</v>
      </c>
      <c r="J79" s="72">
        <v>6150</v>
      </c>
      <c r="K79" s="72">
        <v>0</v>
      </c>
    </row>
    <row r="80" spans="1:11" ht="46.5" thickTop="1" thickBot="1" x14ac:dyDescent="0.3">
      <c r="A80" s="69" t="s">
        <v>15</v>
      </c>
      <c r="B80" s="69" t="s">
        <v>86</v>
      </c>
      <c r="C80" s="69">
        <v>30</v>
      </c>
      <c r="D80" s="69">
        <v>92</v>
      </c>
      <c r="E80" s="69">
        <v>522</v>
      </c>
      <c r="F80" s="69" t="s">
        <v>19</v>
      </c>
      <c r="G80" s="69" t="s">
        <v>161</v>
      </c>
      <c r="H80" s="72">
        <v>6312651738</v>
      </c>
      <c r="I80" s="72">
        <v>5350542545</v>
      </c>
      <c r="J80" s="72">
        <v>23</v>
      </c>
      <c r="K80" s="72">
        <v>21</v>
      </c>
    </row>
    <row r="81" spans="1:11" ht="31.5" thickTop="1" thickBot="1" x14ac:dyDescent="0.3">
      <c r="A81" s="69" t="s">
        <v>15</v>
      </c>
      <c r="B81" s="69" t="s">
        <v>86</v>
      </c>
      <c r="C81" s="69">
        <v>30</v>
      </c>
      <c r="D81" s="69">
        <v>92</v>
      </c>
      <c r="E81" s="69">
        <v>534</v>
      </c>
      <c r="F81" s="69" t="s">
        <v>133</v>
      </c>
      <c r="G81" s="69" t="s">
        <v>197</v>
      </c>
      <c r="H81" s="72">
        <v>80000000</v>
      </c>
      <c r="I81" s="72">
        <v>0</v>
      </c>
      <c r="J81" s="72">
        <v>75</v>
      </c>
      <c r="K81" s="72">
        <v>0</v>
      </c>
    </row>
    <row r="82" spans="1:11" ht="31.5" thickTop="1" thickBot="1" x14ac:dyDescent="0.3">
      <c r="A82" s="69" t="s">
        <v>15</v>
      </c>
      <c r="B82" s="69" t="s">
        <v>86</v>
      </c>
      <c r="C82" s="69">
        <v>30</v>
      </c>
      <c r="D82" s="69">
        <v>92</v>
      </c>
      <c r="E82" s="69">
        <v>541</v>
      </c>
      <c r="F82" s="69" t="s">
        <v>136</v>
      </c>
      <c r="G82" s="69" t="s">
        <v>208</v>
      </c>
      <c r="H82" s="72">
        <v>525325000</v>
      </c>
      <c r="I82" s="72">
        <v>525325000</v>
      </c>
      <c r="J82" s="72">
        <v>77</v>
      </c>
      <c r="K82" s="72">
        <v>74</v>
      </c>
    </row>
    <row r="83" spans="1:11" ht="31.5" thickTop="1" thickBot="1" x14ac:dyDescent="0.3">
      <c r="A83" s="69" t="s">
        <v>15</v>
      </c>
      <c r="B83" s="69" t="s">
        <v>86</v>
      </c>
      <c r="C83" s="69">
        <v>30</v>
      </c>
      <c r="D83" s="69">
        <v>92</v>
      </c>
      <c r="E83" s="69">
        <v>541</v>
      </c>
      <c r="F83" s="69" t="s">
        <v>136</v>
      </c>
      <c r="G83" s="69" t="s">
        <v>185</v>
      </c>
      <c r="H83" s="72">
        <v>200000000</v>
      </c>
      <c r="I83" s="72">
        <v>0</v>
      </c>
      <c r="J83" s="72">
        <v>300</v>
      </c>
      <c r="K83" s="72">
        <v>0</v>
      </c>
    </row>
    <row r="84" spans="1:11" ht="31.5" thickTop="1" thickBot="1" x14ac:dyDescent="0.3">
      <c r="A84" s="69" t="s">
        <v>15</v>
      </c>
      <c r="B84" s="69" t="s">
        <v>86</v>
      </c>
      <c r="C84" s="69">
        <v>30</v>
      </c>
      <c r="D84" s="69">
        <v>92</v>
      </c>
      <c r="E84" s="69">
        <v>541</v>
      </c>
      <c r="F84" s="69" t="s">
        <v>136</v>
      </c>
      <c r="G84" s="69" t="s">
        <v>172</v>
      </c>
      <c r="H84" s="72">
        <v>300000000</v>
      </c>
      <c r="I84" s="72">
        <v>0</v>
      </c>
      <c r="J84" s="72">
        <v>550</v>
      </c>
      <c r="K84" s="72">
        <v>0</v>
      </c>
    </row>
    <row r="85" spans="1:11" ht="31.5" thickTop="1" thickBot="1" x14ac:dyDescent="0.3">
      <c r="A85" s="69" t="s">
        <v>15</v>
      </c>
      <c r="B85" s="69" t="s">
        <v>86</v>
      </c>
      <c r="C85" s="69">
        <v>30</v>
      </c>
      <c r="D85" s="69">
        <v>92</v>
      </c>
      <c r="E85" s="69">
        <v>541</v>
      </c>
      <c r="F85" s="69" t="s">
        <v>136</v>
      </c>
      <c r="G85" s="69" t="s">
        <v>214</v>
      </c>
      <c r="H85" s="72">
        <v>0</v>
      </c>
      <c r="I85" s="72">
        <v>0</v>
      </c>
      <c r="J85" s="72">
        <v>0</v>
      </c>
      <c r="K85" s="72">
        <v>0</v>
      </c>
    </row>
    <row r="86" spans="1:11" ht="16.5" thickTop="1" thickBot="1" x14ac:dyDescent="0.3">
      <c r="A86" s="69"/>
      <c r="B86" s="69"/>
      <c r="C86" s="69"/>
      <c r="D86" s="69"/>
      <c r="E86" s="69"/>
      <c r="F86" s="69"/>
      <c r="G86" s="69"/>
      <c r="H86" s="93">
        <f t="shared" ref="H86:K86" si="9">SUM(H79:H85)</f>
        <v>8197210386</v>
      </c>
      <c r="I86" s="93">
        <f t="shared" si="9"/>
        <v>5875867545</v>
      </c>
      <c r="J86" s="93">
        <f t="shared" si="9"/>
        <v>7175</v>
      </c>
      <c r="K86" s="93">
        <f t="shared" si="9"/>
        <v>95</v>
      </c>
    </row>
    <row r="87" spans="1:11" ht="31.5" thickTop="1" thickBot="1" x14ac:dyDescent="0.3">
      <c r="A87" s="69" t="s">
        <v>15</v>
      </c>
      <c r="B87" s="69" t="s">
        <v>87</v>
      </c>
      <c r="C87" s="69">
        <v>30</v>
      </c>
      <c r="D87" s="69">
        <v>92</v>
      </c>
      <c r="E87" s="69">
        <v>521</v>
      </c>
      <c r="F87" s="69" t="s">
        <v>132</v>
      </c>
      <c r="G87" s="69" t="s">
        <v>189</v>
      </c>
      <c r="H87" s="72">
        <v>551140273</v>
      </c>
      <c r="I87" s="72">
        <v>368198795</v>
      </c>
      <c r="J87" s="72">
        <v>850</v>
      </c>
      <c r="K87" s="72">
        <v>570</v>
      </c>
    </row>
    <row r="88" spans="1:11" ht="46.5" thickTop="1" thickBot="1" x14ac:dyDescent="0.3">
      <c r="A88" s="69" t="s">
        <v>15</v>
      </c>
      <c r="B88" s="69" t="s">
        <v>87</v>
      </c>
      <c r="C88" s="69">
        <v>30</v>
      </c>
      <c r="D88" s="69">
        <v>92</v>
      </c>
      <c r="E88" s="69">
        <v>522</v>
      </c>
      <c r="F88" s="69" t="s">
        <v>19</v>
      </c>
      <c r="G88" s="69" t="s">
        <v>161</v>
      </c>
      <c r="H88" s="72">
        <v>1653420821</v>
      </c>
      <c r="I88" s="72">
        <v>957326294</v>
      </c>
      <c r="J88" s="72">
        <v>8</v>
      </c>
      <c r="K88" s="72">
        <v>5</v>
      </c>
    </row>
    <row r="89" spans="1:11" ht="16.5" thickTop="1" thickBot="1" x14ac:dyDescent="0.3">
      <c r="A89" s="69"/>
      <c r="B89" s="69"/>
      <c r="C89" s="69"/>
      <c r="D89" s="69"/>
      <c r="E89" s="69"/>
      <c r="F89" s="69"/>
      <c r="G89" s="69"/>
      <c r="H89" s="93">
        <f t="shared" ref="H89:K89" si="10">SUM(H87:H88)</f>
        <v>2204561094</v>
      </c>
      <c r="I89" s="93">
        <f t="shared" si="10"/>
        <v>1325525089</v>
      </c>
      <c r="J89" s="93">
        <f t="shared" si="10"/>
        <v>858</v>
      </c>
      <c r="K89" s="93">
        <f t="shared" si="10"/>
        <v>575</v>
      </c>
    </row>
    <row r="90" spans="1:11" ht="31.5" thickTop="1" thickBot="1" x14ac:dyDescent="0.3">
      <c r="A90" s="69" t="s">
        <v>15</v>
      </c>
      <c r="B90" s="69" t="s">
        <v>88</v>
      </c>
      <c r="C90" s="69">
        <v>30</v>
      </c>
      <c r="D90" s="69">
        <v>92</v>
      </c>
      <c r="E90" s="69">
        <v>521</v>
      </c>
      <c r="F90" s="69" t="s">
        <v>132</v>
      </c>
      <c r="G90" s="69" t="s">
        <v>194</v>
      </c>
      <c r="H90" s="72">
        <v>240000000</v>
      </c>
      <c r="I90" s="72">
        <v>0</v>
      </c>
      <c r="J90" s="72">
        <v>2000</v>
      </c>
      <c r="K90" s="72">
        <v>0</v>
      </c>
    </row>
    <row r="91" spans="1:11" ht="46.5" thickTop="1" thickBot="1" x14ac:dyDescent="0.3">
      <c r="A91" s="69" t="s">
        <v>15</v>
      </c>
      <c r="B91" s="69" t="s">
        <v>88</v>
      </c>
      <c r="C91" s="69">
        <v>30</v>
      </c>
      <c r="D91" s="69">
        <v>92</v>
      </c>
      <c r="E91" s="69">
        <v>522</v>
      </c>
      <c r="F91" s="69" t="s">
        <v>19</v>
      </c>
      <c r="G91" s="69" t="s">
        <v>161</v>
      </c>
      <c r="H91" s="72">
        <v>265609257</v>
      </c>
      <c r="I91" s="72">
        <v>0</v>
      </c>
      <c r="J91" s="72">
        <v>4</v>
      </c>
      <c r="K91" s="72">
        <v>0</v>
      </c>
    </row>
    <row r="92" spans="1:11" ht="46.5" thickTop="1" thickBot="1" x14ac:dyDescent="0.3">
      <c r="A92" s="69" t="s">
        <v>15</v>
      </c>
      <c r="B92" s="69" t="s">
        <v>88</v>
      </c>
      <c r="C92" s="69">
        <v>30</v>
      </c>
      <c r="D92" s="69">
        <v>92</v>
      </c>
      <c r="E92" s="69">
        <v>522</v>
      </c>
      <c r="F92" s="69" t="s">
        <v>19</v>
      </c>
      <c r="G92" s="69" t="s">
        <v>162</v>
      </c>
      <c r="H92" s="72">
        <v>370000000</v>
      </c>
      <c r="I92" s="72">
        <v>0</v>
      </c>
      <c r="J92" s="72">
        <v>5</v>
      </c>
      <c r="K92" s="72">
        <v>0</v>
      </c>
    </row>
    <row r="93" spans="1:11" ht="46.5" thickTop="1" thickBot="1" x14ac:dyDescent="0.3">
      <c r="A93" s="69" t="s">
        <v>15</v>
      </c>
      <c r="B93" s="69" t="s">
        <v>88</v>
      </c>
      <c r="C93" s="69">
        <v>30</v>
      </c>
      <c r="D93" s="69">
        <v>92</v>
      </c>
      <c r="E93" s="69">
        <v>522</v>
      </c>
      <c r="F93" s="69" t="s">
        <v>19</v>
      </c>
      <c r="G93" s="69" t="s">
        <v>163</v>
      </c>
      <c r="H93" s="72">
        <v>115000000</v>
      </c>
      <c r="I93" s="72">
        <v>0</v>
      </c>
      <c r="J93" s="72">
        <v>1000</v>
      </c>
      <c r="K93" s="72">
        <v>0</v>
      </c>
    </row>
    <row r="94" spans="1:11" ht="46.5" thickTop="1" thickBot="1" x14ac:dyDescent="0.3">
      <c r="A94" s="69" t="s">
        <v>15</v>
      </c>
      <c r="B94" s="69" t="s">
        <v>88</v>
      </c>
      <c r="C94" s="69">
        <v>30</v>
      </c>
      <c r="D94" s="69">
        <v>92</v>
      </c>
      <c r="E94" s="69">
        <v>522</v>
      </c>
      <c r="F94" s="69" t="s">
        <v>19</v>
      </c>
      <c r="G94" s="69" t="s">
        <v>158</v>
      </c>
      <c r="H94" s="72">
        <v>580348752</v>
      </c>
      <c r="I94" s="72">
        <v>0</v>
      </c>
      <c r="J94" s="72">
        <v>4</v>
      </c>
      <c r="K94" s="72">
        <v>0</v>
      </c>
    </row>
    <row r="95" spans="1:11" ht="46.5" thickTop="1" thickBot="1" x14ac:dyDescent="0.3">
      <c r="A95" s="69" t="s">
        <v>15</v>
      </c>
      <c r="B95" s="69" t="s">
        <v>88</v>
      </c>
      <c r="C95" s="69">
        <v>30</v>
      </c>
      <c r="D95" s="69">
        <v>92</v>
      </c>
      <c r="E95" s="69">
        <v>522</v>
      </c>
      <c r="F95" s="69" t="s">
        <v>19</v>
      </c>
      <c r="G95" s="69" t="s">
        <v>177</v>
      </c>
      <c r="H95" s="72">
        <v>269210371</v>
      </c>
      <c r="I95" s="72">
        <v>170216327</v>
      </c>
      <c r="J95" s="72">
        <v>1</v>
      </c>
      <c r="K95" s="72">
        <v>1</v>
      </c>
    </row>
    <row r="96" spans="1:11" ht="91.5" thickTop="1" thickBot="1" x14ac:dyDescent="0.3">
      <c r="A96" s="69" t="s">
        <v>15</v>
      </c>
      <c r="B96" s="69" t="s">
        <v>88</v>
      </c>
      <c r="C96" s="69">
        <v>30</v>
      </c>
      <c r="D96" s="69">
        <v>92</v>
      </c>
      <c r="E96" s="69">
        <v>980</v>
      </c>
      <c r="F96" s="69" t="s">
        <v>135</v>
      </c>
      <c r="G96" s="69" t="s">
        <v>159</v>
      </c>
      <c r="H96" s="72">
        <v>544662687</v>
      </c>
      <c r="I96" s="72">
        <v>427551284</v>
      </c>
      <c r="J96" s="72">
        <v>100</v>
      </c>
      <c r="K96" s="72">
        <v>78</v>
      </c>
    </row>
    <row r="97" spans="1:11" ht="16.5" thickTop="1" thickBot="1" x14ac:dyDescent="0.3">
      <c r="A97" s="69"/>
      <c r="B97" s="69"/>
      <c r="C97" s="69"/>
      <c r="D97" s="69"/>
      <c r="E97" s="69"/>
      <c r="F97" s="69"/>
      <c r="G97" s="69"/>
      <c r="H97" s="93">
        <f t="shared" ref="H97:K97" si="11">SUM(H90:H96)</f>
        <v>2384831067</v>
      </c>
      <c r="I97" s="93">
        <f t="shared" si="11"/>
        <v>597767611</v>
      </c>
      <c r="J97" s="93">
        <f t="shared" si="11"/>
        <v>3114</v>
      </c>
      <c r="K97" s="93">
        <f t="shared" si="11"/>
        <v>79</v>
      </c>
    </row>
    <row r="98" spans="1:11" ht="31.5" thickTop="1" thickBot="1" x14ac:dyDescent="0.3">
      <c r="A98" s="69" t="s">
        <v>15</v>
      </c>
      <c r="B98" s="69" t="s">
        <v>89</v>
      </c>
      <c r="C98" s="69">
        <v>30</v>
      </c>
      <c r="D98" s="69">
        <v>92</v>
      </c>
      <c r="E98" s="69">
        <v>521</v>
      </c>
      <c r="F98" s="69" t="s">
        <v>132</v>
      </c>
      <c r="G98" s="69" t="s">
        <v>194</v>
      </c>
      <c r="H98" s="72">
        <v>440606794</v>
      </c>
      <c r="I98" s="72">
        <v>391281611</v>
      </c>
      <c r="J98" s="72">
        <v>6000</v>
      </c>
      <c r="K98" s="72">
        <v>5940</v>
      </c>
    </row>
    <row r="99" spans="1:11" ht="46.5" thickTop="1" thickBot="1" x14ac:dyDescent="0.3">
      <c r="A99" s="69" t="s">
        <v>15</v>
      </c>
      <c r="B99" s="69" t="s">
        <v>89</v>
      </c>
      <c r="C99" s="69">
        <v>30</v>
      </c>
      <c r="D99" s="69">
        <v>92</v>
      </c>
      <c r="E99" s="69">
        <v>522</v>
      </c>
      <c r="F99" s="69" t="s">
        <v>19</v>
      </c>
      <c r="G99" s="69" t="s">
        <v>165</v>
      </c>
      <c r="H99" s="72">
        <v>456785610</v>
      </c>
      <c r="I99" s="72">
        <v>167921884</v>
      </c>
      <c r="J99" s="72">
        <v>3</v>
      </c>
      <c r="K99" s="72">
        <v>1</v>
      </c>
    </row>
    <row r="100" spans="1:11" ht="46.5" thickTop="1" thickBot="1" x14ac:dyDescent="0.3">
      <c r="A100" s="69" t="s">
        <v>15</v>
      </c>
      <c r="B100" s="69" t="s">
        <v>89</v>
      </c>
      <c r="C100" s="69">
        <v>30</v>
      </c>
      <c r="D100" s="69">
        <v>92</v>
      </c>
      <c r="E100" s="69">
        <v>522</v>
      </c>
      <c r="F100" s="69" t="s">
        <v>19</v>
      </c>
      <c r="G100" s="69" t="s">
        <v>161</v>
      </c>
      <c r="H100" s="72">
        <v>0</v>
      </c>
      <c r="I100" s="72">
        <v>0</v>
      </c>
      <c r="J100" s="72">
        <v>0</v>
      </c>
      <c r="K100" s="72">
        <v>0</v>
      </c>
    </row>
    <row r="101" spans="1:11" ht="46.5" thickTop="1" thickBot="1" x14ac:dyDescent="0.3">
      <c r="A101" s="69" t="s">
        <v>15</v>
      </c>
      <c r="B101" s="69" t="s">
        <v>89</v>
      </c>
      <c r="C101" s="69">
        <v>30</v>
      </c>
      <c r="D101" s="69">
        <v>92</v>
      </c>
      <c r="E101" s="69">
        <v>522</v>
      </c>
      <c r="F101" s="69" t="s">
        <v>19</v>
      </c>
      <c r="G101" s="69" t="s">
        <v>163</v>
      </c>
      <c r="H101" s="72">
        <v>171630240</v>
      </c>
      <c r="I101" s="72">
        <v>144165165</v>
      </c>
      <c r="J101" s="72">
        <v>350</v>
      </c>
      <c r="K101" s="72">
        <v>295</v>
      </c>
    </row>
    <row r="102" spans="1:11" ht="46.5" thickTop="1" thickBot="1" x14ac:dyDescent="0.3">
      <c r="A102" s="69" t="s">
        <v>15</v>
      </c>
      <c r="B102" s="69" t="s">
        <v>89</v>
      </c>
      <c r="C102" s="69">
        <v>30</v>
      </c>
      <c r="D102" s="69">
        <v>92</v>
      </c>
      <c r="E102" s="69">
        <v>522</v>
      </c>
      <c r="F102" s="69" t="s">
        <v>19</v>
      </c>
      <c r="G102" s="69" t="s">
        <v>221</v>
      </c>
      <c r="H102" s="72">
        <v>443000000</v>
      </c>
      <c r="I102" s="72">
        <v>348314383</v>
      </c>
      <c r="J102" s="72">
        <v>4</v>
      </c>
      <c r="K102" s="72">
        <v>3</v>
      </c>
    </row>
    <row r="103" spans="1:11" ht="46.5" thickTop="1" thickBot="1" x14ac:dyDescent="0.3">
      <c r="A103" s="69" t="s">
        <v>15</v>
      </c>
      <c r="B103" s="69" t="s">
        <v>89</v>
      </c>
      <c r="C103" s="69">
        <v>30</v>
      </c>
      <c r="D103" s="69">
        <v>92</v>
      </c>
      <c r="E103" s="69">
        <v>522</v>
      </c>
      <c r="F103" s="69" t="s">
        <v>19</v>
      </c>
      <c r="G103" s="69" t="s">
        <v>206</v>
      </c>
      <c r="H103" s="72">
        <v>60000000</v>
      </c>
      <c r="I103" s="72">
        <v>0</v>
      </c>
      <c r="J103" s="72">
        <v>100</v>
      </c>
      <c r="K103" s="72">
        <v>0</v>
      </c>
    </row>
    <row r="104" spans="1:11" ht="46.5" thickTop="1" thickBot="1" x14ac:dyDescent="0.3">
      <c r="A104" s="69" t="s">
        <v>15</v>
      </c>
      <c r="B104" s="69" t="s">
        <v>89</v>
      </c>
      <c r="C104" s="69">
        <v>30</v>
      </c>
      <c r="D104" s="69">
        <v>92</v>
      </c>
      <c r="E104" s="69">
        <v>522</v>
      </c>
      <c r="F104" s="69" t="s">
        <v>19</v>
      </c>
      <c r="G104" s="69" t="s">
        <v>170</v>
      </c>
      <c r="H104" s="72">
        <v>130000000</v>
      </c>
      <c r="I104" s="72">
        <v>126493761</v>
      </c>
      <c r="J104" s="72">
        <v>1</v>
      </c>
      <c r="K104" s="72">
        <v>1</v>
      </c>
    </row>
    <row r="105" spans="1:11" ht="46.5" thickTop="1" thickBot="1" x14ac:dyDescent="0.3">
      <c r="A105" s="69" t="s">
        <v>15</v>
      </c>
      <c r="B105" s="69" t="s">
        <v>89</v>
      </c>
      <c r="C105" s="69">
        <v>30</v>
      </c>
      <c r="D105" s="69">
        <v>92</v>
      </c>
      <c r="E105" s="69">
        <v>534</v>
      </c>
      <c r="F105" s="69" t="s">
        <v>133</v>
      </c>
      <c r="G105" s="69" t="s">
        <v>181</v>
      </c>
      <c r="H105" s="72">
        <v>40000000</v>
      </c>
      <c r="I105" s="72">
        <v>0</v>
      </c>
      <c r="J105" s="72">
        <v>4</v>
      </c>
      <c r="K105" s="72">
        <v>0</v>
      </c>
    </row>
    <row r="106" spans="1:11" ht="31.5" thickTop="1" thickBot="1" x14ac:dyDescent="0.3">
      <c r="A106" s="69" t="s">
        <v>15</v>
      </c>
      <c r="B106" s="69" t="s">
        <v>89</v>
      </c>
      <c r="C106" s="69">
        <v>30</v>
      </c>
      <c r="D106" s="69">
        <v>92</v>
      </c>
      <c r="E106" s="69">
        <v>541</v>
      </c>
      <c r="F106" s="69" t="s">
        <v>136</v>
      </c>
      <c r="G106" s="69" t="s">
        <v>208</v>
      </c>
      <c r="H106" s="72">
        <v>60000000</v>
      </c>
      <c r="I106" s="72">
        <v>0</v>
      </c>
      <c r="J106" s="72">
        <v>450</v>
      </c>
      <c r="K106" s="72">
        <v>0</v>
      </c>
    </row>
    <row r="107" spans="1:11" ht="16.5" thickTop="1" thickBot="1" x14ac:dyDescent="0.3">
      <c r="A107" s="69"/>
      <c r="B107" s="69"/>
      <c r="C107" s="69"/>
      <c r="D107" s="69"/>
      <c r="E107" s="69"/>
      <c r="F107" s="69"/>
      <c r="G107" s="69"/>
      <c r="H107" s="93">
        <f t="shared" ref="H107:K107" si="12">SUM(H98:H106)</f>
        <v>1802022644</v>
      </c>
      <c r="I107" s="93">
        <f t="shared" si="12"/>
        <v>1178176804</v>
      </c>
      <c r="J107" s="93">
        <f t="shared" si="12"/>
        <v>6912</v>
      </c>
      <c r="K107" s="93">
        <f t="shared" si="12"/>
        <v>6240</v>
      </c>
    </row>
    <row r="108" spans="1:11" ht="46.5" thickTop="1" thickBot="1" x14ac:dyDescent="0.3">
      <c r="A108" s="69" t="s">
        <v>15</v>
      </c>
      <c r="B108" s="69" t="s">
        <v>90</v>
      </c>
      <c r="C108" s="69">
        <v>30</v>
      </c>
      <c r="D108" s="69">
        <v>92</v>
      </c>
      <c r="E108" s="69">
        <v>522</v>
      </c>
      <c r="F108" s="69" t="s">
        <v>19</v>
      </c>
      <c r="G108" s="69" t="s">
        <v>165</v>
      </c>
      <c r="H108" s="72">
        <v>206175831</v>
      </c>
      <c r="I108" s="72">
        <v>206175831</v>
      </c>
      <c r="J108" s="72">
        <v>2</v>
      </c>
      <c r="K108" s="72">
        <v>2</v>
      </c>
    </row>
    <row r="109" spans="1:11" ht="46.5" thickTop="1" thickBot="1" x14ac:dyDescent="0.3">
      <c r="A109" s="69" t="s">
        <v>15</v>
      </c>
      <c r="B109" s="69" t="s">
        <v>90</v>
      </c>
      <c r="C109" s="69">
        <v>30</v>
      </c>
      <c r="D109" s="69">
        <v>92</v>
      </c>
      <c r="E109" s="69">
        <v>522</v>
      </c>
      <c r="F109" s="69" t="s">
        <v>19</v>
      </c>
      <c r="G109" s="69" t="s">
        <v>170</v>
      </c>
      <c r="H109" s="72">
        <v>2658262613</v>
      </c>
      <c r="I109" s="72">
        <v>1179443925</v>
      </c>
      <c r="J109" s="72">
        <v>1</v>
      </c>
      <c r="K109" s="72">
        <v>0</v>
      </c>
    </row>
    <row r="110" spans="1:11" ht="91.5" thickTop="1" thickBot="1" x14ac:dyDescent="0.3">
      <c r="A110" s="69" t="s">
        <v>15</v>
      </c>
      <c r="B110" s="69" t="s">
        <v>90</v>
      </c>
      <c r="C110" s="69">
        <v>30</v>
      </c>
      <c r="D110" s="69">
        <v>92</v>
      </c>
      <c r="E110" s="69">
        <v>980</v>
      </c>
      <c r="F110" s="69" t="s">
        <v>135</v>
      </c>
      <c r="G110" s="69" t="s">
        <v>159</v>
      </c>
      <c r="H110" s="72">
        <v>274963164</v>
      </c>
      <c r="I110" s="72">
        <v>274963164</v>
      </c>
      <c r="J110" s="72">
        <v>100</v>
      </c>
      <c r="K110" s="72">
        <v>100</v>
      </c>
    </row>
    <row r="111" spans="1:11" ht="16.5" thickTop="1" thickBot="1" x14ac:dyDescent="0.3">
      <c r="A111" s="69"/>
      <c r="B111" s="69"/>
      <c r="C111" s="69"/>
      <c r="D111" s="69"/>
      <c r="E111" s="69"/>
      <c r="F111" s="69"/>
      <c r="G111" s="69"/>
      <c r="H111" s="93">
        <f t="shared" ref="H111:K111" si="13">SUM(H108:H110)</f>
        <v>3139401608</v>
      </c>
      <c r="I111" s="93">
        <f t="shared" si="13"/>
        <v>1660582920</v>
      </c>
      <c r="J111" s="93">
        <f t="shared" si="13"/>
        <v>103</v>
      </c>
      <c r="K111" s="93">
        <f t="shared" si="13"/>
        <v>102</v>
      </c>
    </row>
    <row r="112" spans="1:11" ht="31.5" thickTop="1" thickBot="1" x14ac:dyDescent="0.3">
      <c r="A112" s="69" t="s">
        <v>15</v>
      </c>
      <c r="B112" s="69" t="s">
        <v>91</v>
      </c>
      <c r="C112" s="69">
        <v>30</v>
      </c>
      <c r="D112" s="69">
        <v>92</v>
      </c>
      <c r="E112" s="69">
        <v>521</v>
      </c>
      <c r="F112" s="69" t="s">
        <v>132</v>
      </c>
      <c r="G112" s="69" t="s">
        <v>194</v>
      </c>
      <c r="H112" s="72">
        <v>240000000</v>
      </c>
      <c r="I112" s="72">
        <v>236412500</v>
      </c>
      <c r="J112" s="72">
        <v>3692</v>
      </c>
      <c r="K112" s="72">
        <v>3510</v>
      </c>
    </row>
    <row r="113" spans="1:11" ht="46.5" thickTop="1" thickBot="1" x14ac:dyDescent="0.3">
      <c r="A113" s="69" t="s">
        <v>15</v>
      </c>
      <c r="B113" s="69" t="s">
        <v>91</v>
      </c>
      <c r="C113" s="69">
        <v>30</v>
      </c>
      <c r="D113" s="69">
        <v>92</v>
      </c>
      <c r="E113" s="69">
        <v>522</v>
      </c>
      <c r="F113" s="69" t="s">
        <v>19</v>
      </c>
      <c r="G113" s="69" t="s">
        <v>165</v>
      </c>
      <c r="H113" s="72">
        <v>720000000</v>
      </c>
      <c r="I113" s="72">
        <v>604787626</v>
      </c>
      <c r="J113" s="72">
        <v>6</v>
      </c>
      <c r="K113" s="72">
        <v>5</v>
      </c>
    </row>
    <row r="114" spans="1:11" ht="46.5" thickTop="1" thickBot="1" x14ac:dyDescent="0.3">
      <c r="A114" s="69" t="s">
        <v>15</v>
      </c>
      <c r="B114" s="69" t="s">
        <v>91</v>
      </c>
      <c r="C114" s="69">
        <v>30</v>
      </c>
      <c r="D114" s="69">
        <v>92</v>
      </c>
      <c r="E114" s="69">
        <v>522</v>
      </c>
      <c r="F114" s="69" t="s">
        <v>19</v>
      </c>
      <c r="G114" s="69" t="s">
        <v>158</v>
      </c>
      <c r="H114" s="72">
        <v>240000000</v>
      </c>
      <c r="I114" s="72">
        <v>240000000</v>
      </c>
      <c r="J114" s="72">
        <v>1</v>
      </c>
      <c r="K114" s="72">
        <v>1</v>
      </c>
    </row>
    <row r="115" spans="1:11" ht="91.5" thickTop="1" thickBot="1" x14ac:dyDescent="0.3">
      <c r="A115" s="69" t="s">
        <v>15</v>
      </c>
      <c r="B115" s="69" t="s">
        <v>91</v>
      </c>
      <c r="C115" s="69">
        <v>30</v>
      </c>
      <c r="D115" s="69">
        <v>92</v>
      </c>
      <c r="E115" s="69">
        <v>980</v>
      </c>
      <c r="F115" s="69" t="s">
        <v>135</v>
      </c>
      <c r="G115" s="69" t="s">
        <v>159</v>
      </c>
      <c r="H115" s="72">
        <v>94674664</v>
      </c>
      <c r="I115" s="72">
        <v>52116080</v>
      </c>
      <c r="J115" s="72">
        <v>100</v>
      </c>
      <c r="K115" s="72">
        <v>55</v>
      </c>
    </row>
    <row r="116" spans="1:11" ht="16.5" thickTop="1" thickBot="1" x14ac:dyDescent="0.3">
      <c r="A116" s="69"/>
      <c r="B116" s="69"/>
      <c r="C116" s="69"/>
      <c r="D116" s="69"/>
      <c r="E116" s="69"/>
      <c r="F116" s="69"/>
      <c r="G116" s="69"/>
      <c r="H116" s="93">
        <f t="shared" ref="H116:K116" si="14">SUM(H112:H115)</f>
        <v>1294674664</v>
      </c>
      <c r="I116" s="93">
        <f t="shared" si="14"/>
        <v>1133316206</v>
      </c>
      <c r="J116" s="93">
        <f t="shared" si="14"/>
        <v>3799</v>
      </c>
      <c r="K116" s="93">
        <f t="shared" si="14"/>
        <v>3571</v>
      </c>
    </row>
    <row r="117" spans="1:11" ht="31.5" thickTop="1" thickBot="1" x14ac:dyDescent="0.3">
      <c r="A117" s="69" t="s">
        <v>15</v>
      </c>
      <c r="B117" s="69" t="s">
        <v>92</v>
      </c>
      <c r="C117" s="69">
        <v>30</v>
      </c>
      <c r="D117" s="69">
        <v>92</v>
      </c>
      <c r="E117" s="69">
        <v>521</v>
      </c>
      <c r="F117" s="69" t="s">
        <v>132</v>
      </c>
      <c r="G117" s="69" t="s">
        <v>189</v>
      </c>
      <c r="H117" s="72">
        <v>857017310</v>
      </c>
      <c r="I117" s="72">
        <v>0</v>
      </c>
      <c r="J117" s="72">
        <v>2255</v>
      </c>
      <c r="K117" s="72">
        <v>0</v>
      </c>
    </row>
    <row r="118" spans="1:11" ht="46.5" thickTop="1" thickBot="1" x14ac:dyDescent="0.3">
      <c r="A118" s="69" t="s">
        <v>15</v>
      </c>
      <c r="B118" s="69" t="s">
        <v>92</v>
      </c>
      <c r="C118" s="69">
        <v>30</v>
      </c>
      <c r="D118" s="69">
        <v>92</v>
      </c>
      <c r="E118" s="69">
        <v>522</v>
      </c>
      <c r="F118" s="69" t="s">
        <v>19</v>
      </c>
      <c r="G118" s="69" t="s">
        <v>165</v>
      </c>
      <c r="H118" s="72">
        <v>1612822633</v>
      </c>
      <c r="I118" s="72">
        <v>1200593752</v>
      </c>
      <c r="J118" s="72">
        <v>6</v>
      </c>
      <c r="K118" s="72">
        <v>5</v>
      </c>
    </row>
    <row r="119" spans="1:11" ht="46.5" thickTop="1" thickBot="1" x14ac:dyDescent="0.3">
      <c r="A119" s="69" t="s">
        <v>15</v>
      </c>
      <c r="B119" s="69" t="s">
        <v>92</v>
      </c>
      <c r="C119" s="69">
        <v>30</v>
      </c>
      <c r="D119" s="69">
        <v>92</v>
      </c>
      <c r="E119" s="69">
        <v>522</v>
      </c>
      <c r="F119" s="69" t="s">
        <v>19</v>
      </c>
      <c r="G119" s="69" t="s">
        <v>213</v>
      </c>
      <c r="H119" s="72">
        <v>726884423</v>
      </c>
      <c r="I119" s="72">
        <v>724967944</v>
      </c>
      <c r="J119" s="72">
        <v>1</v>
      </c>
      <c r="K119" s="72">
        <v>0</v>
      </c>
    </row>
    <row r="120" spans="1:11" ht="16.5" thickTop="1" thickBot="1" x14ac:dyDescent="0.3">
      <c r="A120" s="69"/>
      <c r="B120" s="69"/>
      <c r="C120" s="69"/>
      <c r="D120" s="69"/>
      <c r="E120" s="69"/>
      <c r="F120" s="69"/>
      <c r="G120" s="69"/>
      <c r="H120" s="93">
        <f t="shared" ref="H120:K120" si="15">SUM(H117:H119)</f>
        <v>3196724366</v>
      </c>
      <c r="I120" s="93">
        <f t="shared" si="15"/>
        <v>1925561696</v>
      </c>
      <c r="J120" s="93">
        <f t="shared" si="15"/>
        <v>2262</v>
      </c>
      <c r="K120" s="93">
        <f t="shared" si="15"/>
        <v>5</v>
      </c>
    </row>
    <row r="121" spans="1:11" ht="46.5" thickTop="1" thickBot="1" x14ac:dyDescent="0.3">
      <c r="A121" s="69" t="s">
        <v>15</v>
      </c>
      <c r="B121" s="69" t="s">
        <v>93</v>
      </c>
      <c r="C121" s="69">
        <v>30</v>
      </c>
      <c r="D121" s="69">
        <v>92</v>
      </c>
      <c r="E121" s="69">
        <v>521</v>
      </c>
      <c r="F121" s="69" t="s">
        <v>132</v>
      </c>
      <c r="G121" s="69" t="s">
        <v>157</v>
      </c>
      <c r="H121" s="72">
        <v>269608850</v>
      </c>
      <c r="I121" s="72">
        <v>0</v>
      </c>
      <c r="J121" s="72">
        <v>5400</v>
      </c>
      <c r="K121" s="72">
        <v>0</v>
      </c>
    </row>
    <row r="122" spans="1:11" ht="46.5" thickTop="1" thickBot="1" x14ac:dyDescent="0.3">
      <c r="A122" s="69" t="s">
        <v>15</v>
      </c>
      <c r="B122" s="69" t="s">
        <v>93</v>
      </c>
      <c r="C122" s="69">
        <v>30</v>
      </c>
      <c r="D122" s="69">
        <v>92</v>
      </c>
      <c r="E122" s="69">
        <v>522</v>
      </c>
      <c r="F122" s="69" t="s">
        <v>19</v>
      </c>
      <c r="G122" s="69" t="s">
        <v>165</v>
      </c>
      <c r="H122" s="72">
        <v>400000000</v>
      </c>
      <c r="I122" s="72">
        <v>285788077</v>
      </c>
      <c r="J122" s="72">
        <v>3</v>
      </c>
      <c r="K122" s="72">
        <v>2</v>
      </c>
    </row>
    <row r="123" spans="1:11" ht="46.5" thickTop="1" thickBot="1" x14ac:dyDescent="0.3">
      <c r="A123" s="69" t="s">
        <v>15</v>
      </c>
      <c r="B123" s="69" t="s">
        <v>93</v>
      </c>
      <c r="C123" s="69">
        <v>30</v>
      </c>
      <c r="D123" s="69">
        <v>92</v>
      </c>
      <c r="E123" s="69">
        <v>522</v>
      </c>
      <c r="F123" s="69" t="s">
        <v>19</v>
      </c>
      <c r="G123" s="69" t="s">
        <v>161</v>
      </c>
      <c r="H123" s="72">
        <v>66380653</v>
      </c>
      <c r="I123" s="72">
        <v>0</v>
      </c>
      <c r="J123" s="72">
        <v>1</v>
      </c>
      <c r="K123" s="72">
        <v>0</v>
      </c>
    </row>
    <row r="124" spans="1:11" ht="46.5" thickTop="1" thickBot="1" x14ac:dyDescent="0.3">
      <c r="A124" s="69" t="s">
        <v>15</v>
      </c>
      <c r="B124" s="69" t="s">
        <v>93</v>
      </c>
      <c r="C124" s="69">
        <v>30</v>
      </c>
      <c r="D124" s="69">
        <v>92</v>
      </c>
      <c r="E124" s="69">
        <v>522</v>
      </c>
      <c r="F124" s="69" t="s">
        <v>19</v>
      </c>
      <c r="G124" s="69" t="s">
        <v>162</v>
      </c>
      <c r="H124" s="72">
        <v>173000000</v>
      </c>
      <c r="I124" s="72">
        <v>172619443</v>
      </c>
      <c r="J124" s="72">
        <v>1</v>
      </c>
      <c r="K124" s="72">
        <v>1</v>
      </c>
    </row>
    <row r="125" spans="1:11" ht="46.5" thickTop="1" thickBot="1" x14ac:dyDescent="0.3">
      <c r="A125" s="69" t="s">
        <v>15</v>
      </c>
      <c r="B125" s="69" t="s">
        <v>93</v>
      </c>
      <c r="C125" s="69">
        <v>30</v>
      </c>
      <c r="D125" s="69">
        <v>92</v>
      </c>
      <c r="E125" s="69">
        <v>522</v>
      </c>
      <c r="F125" s="69" t="s">
        <v>19</v>
      </c>
      <c r="G125" s="69" t="s">
        <v>176</v>
      </c>
      <c r="H125" s="72">
        <v>150000000</v>
      </c>
      <c r="I125" s="72">
        <v>0</v>
      </c>
      <c r="J125" s="72">
        <v>2</v>
      </c>
      <c r="K125" s="72">
        <v>0</v>
      </c>
    </row>
    <row r="126" spans="1:11" ht="46.5" thickTop="1" thickBot="1" x14ac:dyDescent="0.3">
      <c r="A126" s="69" t="s">
        <v>15</v>
      </c>
      <c r="B126" s="69" t="s">
        <v>93</v>
      </c>
      <c r="C126" s="69">
        <v>30</v>
      </c>
      <c r="D126" s="69">
        <v>92</v>
      </c>
      <c r="E126" s="69">
        <v>522</v>
      </c>
      <c r="F126" s="69" t="s">
        <v>19</v>
      </c>
      <c r="G126" s="69" t="s">
        <v>158</v>
      </c>
      <c r="H126" s="72">
        <v>590000000</v>
      </c>
      <c r="I126" s="72">
        <v>589640213</v>
      </c>
      <c r="J126" s="72">
        <v>3</v>
      </c>
      <c r="K126" s="72">
        <v>3</v>
      </c>
    </row>
    <row r="127" spans="1:11" ht="91.5" thickTop="1" thickBot="1" x14ac:dyDescent="0.3">
      <c r="A127" s="69" t="s">
        <v>15</v>
      </c>
      <c r="B127" s="69" t="s">
        <v>93</v>
      </c>
      <c r="C127" s="69">
        <v>30</v>
      </c>
      <c r="D127" s="69">
        <v>92</v>
      </c>
      <c r="E127" s="69">
        <v>980</v>
      </c>
      <c r="F127" s="69" t="s">
        <v>135</v>
      </c>
      <c r="G127" s="69" t="s">
        <v>159</v>
      </c>
      <c r="H127" s="72">
        <v>5000000</v>
      </c>
      <c r="I127" s="72">
        <v>4103811</v>
      </c>
      <c r="J127" s="72">
        <v>100</v>
      </c>
      <c r="K127" s="72">
        <v>90</v>
      </c>
    </row>
    <row r="128" spans="1:11" ht="16.5" thickTop="1" thickBot="1" x14ac:dyDescent="0.3">
      <c r="A128" s="69"/>
      <c r="B128" s="69"/>
      <c r="C128" s="69"/>
      <c r="D128" s="69"/>
      <c r="E128" s="69"/>
      <c r="F128" s="69"/>
      <c r="G128" s="69"/>
      <c r="H128" s="93">
        <f t="shared" ref="H128:K128" si="16">SUM(H121:H127)</f>
        <v>1653989503</v>
      </c>
      <c r="I128" s="93">
        <f t="shared" si="16"/>
        <v>1052151544</v>
      </c>
      <c r="J128" s="93">
        <f t="shared" si="16"/>
        <v>5510</v>
      </c>
      <c r="K128" s="93">
        <f t="shared" si="16"/>
        <v>96</v>
      </c>
    </row>
    <row r="129" spans="1:11" ht="31.5" thickTop="1" thickBot="1" x14ac:dyDescent="0.3">
      <c r="A129" s="69" t="s">
        <v>15</v>
      </c>
      <c r="B129" s="69" t="s">
        <v>94</v>
      </c>
      <c r="C129" s="69">
        <v>30</v>
      </c>
      <c r="D129" s="69">
        <v>92</v>
      </c>
      <c r="E129" s="69">
        <v>521</v>
      </c>
      <c r="F129" s="69" t="s">
        <v>132</v>
      </c>
      <c r="G129" s="69" t="s">
        <v>194</v>
      </c>
      <c r="H129" s="72">
        <v>415770022</v>
      </c>
      <c r="I129" s="72">
        <v>363070085</v>
      </c>
      <c r="J129" s="72">
        <v>4100</v>
      </c>
      <c r="K129" s="72">
        <v>3600</v>
      </c>
    </row>
    <row r="130" spans="1:11" ht="31.5" thickTop="1" thickBot="1" x14ac:dyDescent="0.3">
      <c r="A130" s="69" t="s">
        <v>15</v>
      </c>
      <c r="B130" s="69" t="s">
        <v>94</v>
      </c>
      <c r="C130" s="69">
        <v>30</v>
      </c>
      <c r="D130" s="69">
        <v>92</v>
      </c>
      <c r="E130" s="69">
        <v>521</v>
      </c>
      <c r="F130" s="69" t="s">
        <v>132</v>
      </c>
      <c r="G130" s="69" t="s">
        <v>215</v>
      </c>
      <c r="H130" s="72">
        <v>0</v>
      </c>
      <c r="I130" s="72">
        <v>0</v>
      </c>
      <c r="J130" s="72">
        <v>0</v>
      </c>
      <c r="K130" s="72">
        <v>0</v>
      </c>
    </row>
    <row r="131" spans="1:11" ht="46.5" thickTop="1" thickBot="1" x14ac:dyDescent="0.3">
      <c r="A131" s="69" t="s">
        <v>15</v>
      </c>
      <c r="B131" s="69" t="s">
        <v>94</v>
      </c>
      <c r="C131" s="69">
        <v>30</v>
      </c>
      <c r="D131" s="69">
        <v>92</v>
      </c>
      <c r="E131" s="69">
        <v>521</v>
      </c>
      <c r="F131" s="69" t="s">
        <v>132</v>
      </c>
      <c r="G131" s="69" t="s">
        <v>181</v>
      </c>
      <c r="H131" s="72">
        <v>0</v>
      </c>
      <c r="I131" s="72">
        <v>0</v>
      </c>
      <c r="J131" s="72">
        <v>0</v>
      </c>
      <c r="K131" s="72">
        <v>0</v>
      </c>
    </row>
    <row r="132" spans="1:11" ht="46.5" thickTop="1" thickBot="1" x14ac:dyDescent="0.3">
      <c r="A132" s="69" t="s">
        <v>15</v>
      </c>
      <c r="B132" s="69" t="s">
        <v>94</v>
      </c>
      <c r="C132" s="69">
        <v>30</v>
      </c>
      <c r="D132" s="69">
        <v>92</v>
      </c>
      <c r="E132" s="69">
        <v>522</v>
      </c>
      <c r="F132" s="69" t="s">
        <v>19</v>
      </c>
      <c r="G132" s="69" t="s">
        <v>158</v>
      </c>
      <c r="H132" s="72">
        <v>1192319657</v>
      </c>
      <c r="I132" s="72">
        <v>1083037305</v>
      </c>
      <c r="J132" s="72">
        <v>5</v>
      </c>
      <c r="K132" s="72">
        <v>5</v>
      </c>
    </row>
    <row r="133" spans="1:11" ht="16.5" thickTop="1" thickBot="1" x14ac:dyDescent="0.3">
      <c r="A133" s="69"/>
      <c r="B133" s="69"/>
      <c r="C133" s="69"/>
      <c r="D133" s="69"/>
      <c r="E133" s="69"/>
      <c r="F133" s="69"/>
      <c r="G133" s="69"/>
      <c r="H133" s="93">
        <f t="shared" ref="H133:K133" si="17">SUM(H129:H132)</f>
        <v>1608089679</v>
      </c>
      <c r="I133" s="93">
        <f t="shared" si="17"/>
        <v>1446107390</v>
      </c>
      <c r="J133" s="93">
        <f t="shared" si="17"/>
        <v>4105</v>
      </c>
      <c r="K133" s="93">
        <f t="shared" si="17"/>
        <v>3605</v>
      </c>
    </row>
    <row r="134" spans="1:11" ht="31.5" thickTop="1" thickBot="1" x14ac:dyDescent="0.3">
      <c r="A134" s="69" t="s">
        <v>15</v>
      </c>
      <c r="B134" s="69" t="s">
        <v>95</v>
      </c>
      <c r="C134" s="69">
        <v>30</v>
      </c>
      <c r="D134" s="69">
        <v>92</v>
      </c>
      <c r="E134" s="69">
        <v>521</v>
      </c>
      <c r="F134" s="69" t="s">
        <v>132</v>
      </c>
      <c r="G134" s="69" t="s">
        <v>194</v>
      </c>
      <c r="H134" s="72">
        <v>595486849</v>
      </c>
      <c r="I134" s="72">
        <v>562410778</v>
      </c>
      <c r="J134" s="72">
        <v>7940</v>
      </c>
      <c r="K134" s="72">
        <v>7498</v>
      </c>
    </row>
    <row r="135" spans="1:11" ht="46.5" thickTop="1" thickBot="1" x14ac:dyDescent="0.3">
      <c r="A135" s="69" t="s">
        <v>15</v>
      </c>
      <c r="B135" s="69" t="s">
        <v>95</v>
      </c>
      <c r="C135" s="69">
        <v>30</v>
      </c>
      <c r="D135" s="69">
        <v>92</v>
      </c>
      <c r="E135" s="69">
        <v>522</v>
      </c>
      <c r="F135" s="69" t="s">
        <v>19</v>
      </c>
      <c r="G135" s="69" t="s">
        <v>161</v>
      </c>
      <c r="H135" s="72">
        <v>305469314</v>
      </c>
      <c r="I135" s="72">
        <v>304874631</v>
      </c>
      <c r="J135" s="72">
        <v>4</v>
      </c>
      <c r="K135" s="72">
        <v>4</v>
      </c>
    </row>
    <row r="136" spans="1:11" ht="46.5" thickTop="1" thickBot="1" x14ac:dyDescent="0.3">
      <c r="A136" s="69" t="s">
        <v>15</v>
      </c>
      <c r="B136" s="69" t="s">
        <v>95</v>
      </c>
      <c r="C136" s="69">
        <v>30</v>
      </c>
      <c r="D136" s="69">
        <v>92</v>
      </c>
      <c r="E136" s="69">
        <v>522</v>
      </c>
      <c r="F136" s="69" t="s">
        <v>19</v>
      </c>
      <c r="G136" s="69" t="s">
        <v>176</v>
      </c>
      <c r="H136" s="72">
        <v>124000000</v>
      </c>
      <c r="I136" s="72">
        <v>122525159</v>
      </c>
      <c r="J136" s="72">
        <v>4</v>
      </c>
      <c r="K136" s="72">
        <v>4</v>
      </c>
    </row>
    <row r="137" spans="1:11" ht="46.5" thickTop="1" thickBot="1" x14ac:dyDescent="0.3">
      <c r="A137" s="69" t="s">
        <v>15</v>
      </c>
      <c r="B137" s="69" t="s">
        <v>95</v>
      </c>
      <c r="C137" s="69">
        <v>30</v>
      </c>
      <c r="D137" s="69">
        <v>92</v>
      </c>
      <c r="E137" s="69">
        <v>522</v>
      </c>
      <c r="F137" s="69" t="s">
        <v>19</v>
      </c>
      <c r="G137" s="69" t="s">
        <v>158</v>
      </c>
      <c r="H137" s="72">
        <v>960000000</v>
      </c>
      <c r="I137" s="72">
        <v>951417875</v>
      </c>
      <c r="J137" s="72">
        <v>7</v>
      </c>
      <c r="K137" s="72">
        <v>7</v>
      </c>
    </row>
    <row r="138" spans="1:11" ht="16.5" thickTop="1" thickBot="1" x14ac:dyDescent="0.3">
      <c r="A138" s="69"/>
      <c r="B138" s="69"/>
      <c r="C138" s="69"/>
      <c r="D138" s="69"/>
      <c r="E138" s="69"/>
      <c r="F138" s="69"/>
      <c r="G138" s="69"/>
      <c r="H138" s="93">
        <f t="shared" ref="H138:K138" si="18">SUM(H134:H137)</f>
        <v>1984956163</v>
      </c>
      <c r="I138" s="93">
        <f t="shared" si="18"/>
        <v>1941228443</v>
      </c>
      <c r="J138" s="93">
        <f t="shared" si="18"/>
        <v>7955</v>
      </c>
      <c r="K138" s="93">
        <f t="shared" si="18"/>
        <v>7513</v>
      </c>
    </row>
    <row r="139" spans="1:11" ht="31.5" thickTop="1" thickBot="1" x14ac:dyDescent="0.3">
      <c r="A139" s="69" t="s">
        <v>15</v>
      </c>
      <c r="B139" s="69" t="s">
        <v>96</v>
      </c>
      <c r="C139" s="69">
        <v>30</v>
      </c>
      <c r="D139" s="69">
        <v>92</v>
      </c>
      <c r="E139" s="69">
        <v>521</v>
      </c>
      <c r="F139" s="69" t="s">
        <v>132</v>
      </c>
      <c r="G139" s="69" t="s">
        <v>194</v>
      </c>
      <c r="H139" s="72">
        <v>316994106</v>
      </c>
      <c r="I139" s="72">
        <v>0</v>
      </c>
      <c r="J139" s="72">
        <v>5870</v>
      </c>
      <c r="K139" s="72">
        <v>0</v>
      </c>
    </row>
    <row r="140" spans="1:11" ht="31.5" thickTop="1" thickBot="1" x14ac:dyDescent="0.3">
      <c r="A140" s="69" t="s">
        <v>15</v>
      </c>
      <c r="B140" s="69" t="s">
        <v>96</v>
      </c>
      <c r="C140" s="69">
        <v>30</v>
      </c>
      <c r="D140" s="69">
        <v>92</v>
      </c>
      <c r="E140" s="69">
        <v>521</v>
      </c>
      <c r="F140" s="69" t="s">
        <v>132</v>
      </c>
      <c r="G140" s="69" t="s">
        <v>215</v>
      </c>
      <c r="H140" s="72">
        <v>16994106</v>
      </c>
      <c r="I140" s="72">
        <v>0</v>
      </c>
      <c r="J140" s="72">
        <v>870</v>
      </c>
      <c r="K140" s="72">
        <v>0</v>
      </c>
    </row>
    <row r="141" spans="1:11" ht="46.5" thickTop="1" thickBot="1" x14ac:dyDescent="0.3">
      <c r="A141" s="69" t="s">
        <v>15</v>
      </c>
      <c r="B141" s="69" t="s">
        <v>96</v>
      </c>
      <c r="C141" s="69">
        <v>30</v>
      </c>
      <c r="D141" s="69">
        <v>92</v>
      </c>
      <c r="E141" s="69">
        <v>522</v>
      </c>
      <c r="F141" s="69" t="s">
        <v>19</v>
      </c>
      <c r="G141" s="69" t="s">
        <v>165</v>
      </c>
      <c r="H141" s="72">
        <v>1227515407</v>
      </c>
      <c r="I141" s="72">
        <v>1214254316</v>
      </c>
      <c r="J141" s="72">
        <v>18</v>
      </c>
      <c r="K141" s="72">
        <v>12</v>
      </c>
    </row>
    <row r="142" spans="1:11" ht="46.5" thickTop="1" thickBot="1" x14ac:dyDescent="0.3">
      <c r="A142" s="69" t="s">
        <v>15</v>
      </c>
      <c r="B142" s="69" t="s">
        <v>96</v>
      </c>
      <c r="C142" s="69">
        <v>30</v>
      </c>
      <c r="D142" s="69">
        <v>92</v>
      </c>
      <c r="E142" s="69">
        <v>522</v>
      </c>
      <c r="F142" s="69" t="s">
        <v>19</v>
      </c>
      <c r="G142" s="69" t="s">
        <v>162</v>
      </c>
      <c r="H142" s="72">
        <v>401790420</v>
      </c>
      <c r="I142" s="72">
        <v>401790420</v>
      </c>
      <c r="J142" s="72">
        <v>4</v>
      </c>
      <c r="K142" s="72">
        <v>4</v>
      </c>
    </row>
    <row r="143" spans="1:11" ht="31.5" thickTop="1" thickBot="1" x14ac:dyDescent="0.3">
      <c r="A143" s="69" t="s">
        <v>15</v>
      </c>
      <c r="B143" s="69" t="s">
        <v>96</v>
      </c>
      <c r="C143" s="69">
        <v>30</v>
      </c>
      <c r="D143" s="69">
        <v>92</v>
      </c>
      <c r="E143" s="69">
        <v>534</v>
      </c>
      <c r="F143" s="69" t="s">
        <v>133</v>
      </c>
      <c r="G143" s="69" t="s">
        <v>197</v>
      </c>
      <c r="H143" s="72">
        <v>50000000</v>
      </c>
      <c r="I143" s="72">
        <v>33451578</v>
      </c>
      <c r="J143" s="72">
        <v>10</v>
      </c>
      <c r="K143" s="72">
        <v>6</v>
      </c>
    </row>
    <row r="144" spans="1:11" ht="31.5" thickTop="1" thickBot="1" x14ac:dyDescent="0.3">
      <c r="A144" s="69" t="s">
        <v>15</v>
      </c>
      <c r="B144" s="69" t="s">
        <v>96</v>
      </c>
      <c r="C144" s="69">
        <v>30</v>
      </c>
      <c r="D144" s="69">
        <v>92</v>
      </c>
      <c r="E144" s="69">
        <v>541</v>
      </c>
      <c r="F144" s="69" t="s">
        <v>136</v>
      </c>
      <c r="G144" s="69" t="s">
        <v>166</v>
      </c>
      <c r="H144" s="72">
        <v>25000000</v>
      </c>
      <c r="I144" s="72">
        <v>9219650</v>
      </c>
      <c r="J144" s="72">
        <v>160</v>
      </c>
      <c r="K144" s="72">
        <v>50</v>
      </c>
    </row>
    <row r="145" spans="1:11" ht="31.5" thickTop="1" thickBot="1" x14ac:dyDescent="0.3">
      <c r="A145" s="69" t="s">
        <v>15</v>
      </c>
      <c r="B145" s="69" t="s">
        <v>96</v>
      </c>
      <c r="C145" s="69">
        <v>30</v>
      </c>
      <c r="D145" s="69">
        <v>92</v>
      </c>
      <c r="E145" s="69">
        <v>541</v>
      </c>
      <c r="F145" s="69" t="s">
        <v>136</v>
      </c>
      <c r="G145" s="69" t="s">
        <v>167</v>
      </c>
      <c r="H145" s="72">
        <v>25000000</v>
      </c>
      <c r="I145" s="72">
        <v>9219650</v>
      </c>
      <c r="J145" s="72">
        <v>160</v>
      </c>
      <c r="K145" s="72">
        <v>50</v>
      </c>
    </row>
    <row r="146" spans="1:11" ht="61.5" thickTop="1" thickBot="1" x14ac:dyDescent="0.3">
      <c r="A146" s="69" t="s">
        <v>15</v>
      </c>
      <c r="B146" s="69" t="s">
        <v>96</v>
      </c>
      <c r="C146" s="69">
        <v>30</v>
      </c>
      <c r="D146" s="69">
        <v>92</v>
      </c>
      <c r="E146" s="69">
        <v>543</v>
      </c>
      <c r="F146" s="69" t="s">
        <v>134</v>
      </c>
      <c r="G146" s="69" t="s">
        <v>209</v>
      </c>
      <c r="H146" s="72">
        <v>50000000</v>
      </c>
      <c r="I146" s="72">
        <v>49990000</v>
      </c>
      <c r="J146" s="72">
        <v>20</v>
      </c>
      <c r="K146" s="72">
        <v>20</v>
      </c>
    </row>
    <row r="147" spans="1:11" ht="16.5" thickTop="1" thickBot="1" x14ac:dyDescent="0.3">
      <c r="A147" s="69"/>
      <c r="B147" s="69"/>
      <c r="C147" s="69"/>
      <c r="D147" s="69"/>
      <c r="E147" s="69"/>
      <c r="F147" s="69"/>
      <c r="G147" s="69"/>
      <c r="H147" s="93">
        <f t="shared" ref="H147:K147" si="19">SUM(H139:H146)</f>
        <v>2113294039</v>
      </c>
      <c r="I147" s="93">
        <f t="shared" si="19"/>
        <v>1717925614</v>
      </c>
      <c r="J147" s="93">
        <f t="shared" si="19"/>
        <v>7112</v>
      </c>
      <c r="K147" s="93">
        <f t="shared" si="19"/>
        <v>142</v>
      </c>
    </row>
    <row r="148" spans="1:11" ht="31.5" thickTop="1" thickBot="1" x14ac:dyDescent="0.3">
      <c r="A148" s="69" t="s">
        <v>15</v>
      </c>
      <c r="B148" s="69" t="s">
        <v>97</v>
      </c>
      <c r="C148" s="69">
        <v>30</v>
      </c>
      <c r="D148" s="69">
        <v>92</v>
      </c>
      <c r="E148" s="69">
        <v>521</v>
      </c>
      <c r="F148" s="69" t="s">
        <v>132</v>
      </c>
      <c r="G148" s="69" t="s">
        <v>194</v>
      </c>
      <c r="H148" s="72">
        <v>431000000</v>
      </c>
      <c r="I148" s="72">
        <v>0</v>
      </c>
      <c r="J148" s="72">
        <v>3000</v>
      </c>
      <c r="K148" s="72">
        <v>0</v>
      </c>
    </row>
    <row r="149" spans="1:11" ht="31.5" thickTop="1" thickBot="1" x14ac:dyDescent="0.3">
      <c r="A149" s="69" t="s">
        <v>15</v>
      </c>
      <c r="B149" s="69" t="s">
        <v>97</v>
      </c>
      <c r="C149" s="69">
        <v>30</v>
      </c>
      <c r="D149" s="69">
        <v>92</v>
      </c>
      <c r="E149" s="69">
        <v>521</v>
      </c>
      <c r="F149" s="69" t="s">
        <v>132</v>
      </c>
      <c r="G149" s="69" t="s">
        <v>189</v>
      </c>
      <c r="H149" s="72">
        <v>317000000</v>
      </c>
      <c r="I149" s="72">
        <v>316709779</v>
      </c>
      <c r="J149" s="72">
        <v>1200</v>
      </c>
      <c r="K149" s="72">
        <v>1200</v>
      </c>
    </row>
    <row r="150" spans="1:11" ht="46.5" thickTop="1" thickBot="1" x14ac:dyDescent="0.3">
      <c r="A150" s="69" t="s">
        <v>15</v>
      </c>
      <c r="B150" s="69" t="s">
        <v>97</v>
      </c>
      <c r="C150" s="69">
        <v>30</v>
      </c>
      <c r="D150" s="69">
        <v>92</v>
      </c>
      <c r="E150" s="69">
        <v>522</v>
      </c>
      <c r="F150" s="69" t="s">
        <v>19</v>
      </c>
      <c r="G150" s="69" t="s">
        <v>165</v>
      </c>
      <c r="H150" s="72">
        <v>995126735</v>
      </c>
      <c r="I150" s="72">
        <v>995126735</v>
      </c>
      <c r="J150" s="72">
        <v>22</v>
      </c>
      <c r="K150" s="72">
        <v>22</v>
      </c>
    </row>
    <row r="151" spans="1:11" ht="46.5" thickTop="1" thickBot="1" x14ac:dyDescent="0.3">
      <c r="A151" s="69" t="s">
        <v>15</v>
      </c>
      <c r="B151" s="69" t="s">
        <v>97</v>
      </c>
      <c r="C151" s="69">
        <v>30</v>
      </c>
      <c r="D151" s="69">
        <v>92</v>
      </c>
      <c r="E151" s="69">
        <v>522</v>
      </c>
      <c r="F151" s="69" t="s">
        <v>19</v>
      </c>
      <c r="G151" s="69" t="s">
        <v>222</v>
      </c>
      <c r="H151" s="72">
        <v>887086923</v>
      </c>
      <c r="I151" s="72">
        <v>887086920</v>
      </c>
      <c r="J151" s="72">
        <v>26</v>
      </c>
      <c r="K151" s="72">
        <v>26</v>
      </c>
    </row>
    <row r="152" spans="1:11" ht="46.5" thickTop="1" thickBot="1" x14ac:dyDescent="0.3">
      <c r="A152" s="69" t="s">
        <v>15</v>
      </c>
      <c r="B152" s="69" t="s">
        <v>97</v>
      </c>
      <c r="C152" s="69">
        <v>30</v>
      </c>
      <c r="D152" s="69">
        <v>92</v>
      </c>
      <c r="E152" s="69">
        <v>522</v>
      </c>
      <c r="F152" s="69" t="s">
        <v>19</v>
      </c>
      <c r="G152" s="69" t="s">
        <v>162</v>
      </c>
      <c r="H152" s="72">
        <v>209000000</v>
      </c>
      <c r="I152" s="72">
        <v>208169907</v>
      </c>
      <c r="J152" s="72">
        <v>6</v>
      </c>
      <c r="K152" s="72">
        <v>6</v>
      </c>
    </row>
    <row r="153" spans="1:11" ht="46.5" thickTop="1" thickBot="1" x14ac:dyDescent="0.3">
      <c r="A153" s="69" t="s">
        <v>15</v>
      </c>
      <c r="B153" s="69" t="s">
        <v>97</v>
      </c>
      <c r="C153" s="69">
        <v>30</v>
      </c>
      <c r="D153" s="69">
        <v>92</v>
      </c>
      <c r="E153" s="69">
        <v>522</v>
      </c>
      <c r="F153" s="69" t="s">
        <v>19</v>
      </c>
      <c r="G153" s="69" t="s">
        <v>223</v>
      </c>
      <c r="H153" s="72">
        <v>0</v>
      </c>
      <c r="I153" s="72">
        <v>0</v>
      </c>
      <c r="J153" s="72">
        <v>0</v>
      </c>
      <c r="K153" s="72">
        <v>0</v>
      </c>
    </row>
    <row r="154" spans="1:11" ht="16.5" thickTop="1" thickBot="1" x14ac:dyDescent="0.3">
      <c r="A154" s="69"/>
      <c r="B154" s="69"/>
      <c r="C154" s="69"/>
      <c r="D154" s="69"/>
      <c r="E154" s="69"/>
      <c r="F154" s="69"/>
      <c r="G154" s="69"/>
      <c r="H154" s="93">
        <f t="shared" ref="H154:K154" si="20">SUM(H148:H153)</f>
        <v>2839213658</v>
      </c>
      <c r="I154" s="93">
        <f t="shared" si="20"/>
        <v>2407093341</v>
      </c>
      <c r="J154" s="93">
        <f t="shared" si="20"/>
        <v>4254</v>
      </c>
      <c r="K154" s="93">
        <f t="shared" si="20"/>
        <v>1254</v>
      </c>
    </row>
    <row r="155" spans="1:11" ht="31.5" thickTop="1" thickBot="1" x14ac:dyDescent="0.3">
      <c r="A155" s="69" t="s">
        <v>15</v>
      </c>
      <c r="B155" s="69" t="s">
        <v>98</v>
      </c>
      <c r="C155" s="69">
        <v>30</v>
      </c>
      <c r="D155" s="69">
        <v>92</v>
      </c>
      <c r="E155" s="69">
        <v>521</v>
      </c>
      <c r="F155" s="69" t="s">
        <v>132</v>
      </c>
      <c r="G155" s="69" t="s">
        <v>189</v>
      </c>
      <c r="H155" s="72">
        <v>413825203</v>
      </c>
      <c r="I155" s="72">
        <v>259829274</v>
      </c>
      <c r="J155" s="72">
        <v>1635</v>
      </c>
      <c r="K155" s="72">
        <v>1030</v>
      </c>
    </row>
    <row r="156" spans="1:11" ht="46.5" thickTop="1" thickBot="1" x14ac:dyDescent="0.3">
      <c r="A156" s="69" t="s">
        <v>15</v>
      </c>
      <c r="B156" s="69" t="s">
        <v>98</v>
      </c>
      <c r="C156" s="69">
        <v>30</v>
      </c>
      <c r="D156" s="69">
        <v>92</v>
      </c>
      <c r="E156" s="69">
        <v>522</v>
      </c>
      <c r="F156" s="69" t="s">
        <v>19</v>
      </c>
      <c r="G156" s="69" t="s">
        <v>165</v>
      </c>
      <c r="H156" s="72">
        <v>261192441</v>
      </c>
      <c r="I156" s="72">
        <v>260320981</v>
      </c>
      <c r="J156" s="72">
        <v>3</v>
      </c>
      <c r="K156" s="72">
        <v>3</v>
      </c>
    </row>
    <row r="157" spans="1:11" ht="46.5" thickTop="1" thickBot="1" x14ac:dyDescent="0.3">
      <c r="A157" s="69" t="s">
        <v>15</v>
      </c>
      <c r="B157" s="69" t="s">
        <v>98</v>
      </c>
      <c r="C157" s="69">
        <v>30</v>
      </c>
      <c r="D157" s="69">
        <v>92</v>
      </c>
      <c r="E157" s="69">
        <v>522</v>
      </c>
      <c r="F157" s="69" t="s">
        <v>19</v>
      </c>
      <c r="G157" s="69" t="s">
        <v>161</v>
      </c>
      <c r="H157" s="72">
        <v>128000000</v>
      </c>
      <c r="I157" s="72">
        <v>78884710</v>
      </c>
      <c r="J157" s="72">
        <v>2</v>
      </c>
      <c r="K157" s="72">
        <v>1</v>
      </c>
    </row>
    <row r="158" spans="1:11" ht="46.5" thickTop="1" thickBot="1" x14ac:dyDescent="0.3">
      <c r="A158" s="69" t="s">
        <v>15</v>
      </c>
      <c r="B158" s="69" t="s">
        <v>98</v>
      </c>
      <c r="C158" s="69">
        <v>30</v>
      </c>
      <c r="D158" s="69">
        <v>92</v>
      </c>
      <c r="E158" s="69">
        <v>522</v>
      </c>
      <c r="F158" s="69" t="s">
        <v>19</v>
      </c>
      <c r="G158" s="69" t="s">
        <v>162</v>
      </c>
      <c r="H158" s="72">
        <v>200000000</v>
      </c>
      <c r="I158" s="72">
        <v>156496525</v>
      </c>
      <c r="J158" s="72">
        <v>2</v>
      </c>
      <c r="K158" s="72">
        <v>2</v>
      </c>
    </row>
    <row r="159" spans="1:11" ht="46.5" thickTop="1" thickBot="1" x14ac:dyDescent="0.3">
      <c r="A159" s="69" t="s">
        <v>15</v>
      </c>
      <c r="B159" s="69" t="s">
        <v>98</v>
      </c>
      <c r="C159" s="69">
        <v>30</v>
      </c>
      <c r="D159" s="69">
        <v>92</v>
      </c>
      <c r="E159" s="69">
        <v>522</v>
      </c>
      <c r="F159" s="69" t="s">
        <v>19</v>
      </c>
      <c r="G159" s="69" t="s">
        <v>158</v>
      </c>
      <c r="H159" s="72">
        <v>100000000</v>
      </c>
      <c r="I159" s="72">
        <v>69770289</v>
      </c>
      <c r="J159" s="72">
        <v>1</v>
      </c>
      <c r="K159" s="72">
        <v>0</v>
      </c>
    </row>
    <row r="160" spans="1:11" ht="46.5" thickTop="1" thickBot="1" x14ac:dyDescent="0.3">
      <c r="A160" s="69" t="s">
        <v>15</v>
      </c>
      <c r="B160" s="69" t="s">
        <v>98</v>
      </c>
      <c r="C160" s="69">
        <v>30</v>
      </c>
      <c r="D160" s="69">
        <v>92</v>
      </c>
      <c r="E160" s="69">
        <v>522</v>
      </c>
      <c r="F160" s="69" t="s">
        <v>19</v>
      </c>
      <c r="G160" s="69" t="s">
        <v>213</v>
      </c>
      <c r="H160" s="72">
        <v>100000000</v>
      </c>
      <c r="I160" s="72">
        <v>88422813</v>
      </c>
      <c r="J160" s="72">
        <v>1</v>
      </c>
      <c r="K160" s="72">
        <v>1</v>
      </c>
    </row>
    <row r="161" spans="1:11" ht="31.5" thickTop="1" thickBot="1" x14ac:dyDescent="0.3">
      <c r="A161" s="69" t="s">
        <v>15</v>
      </c>
      <c r="B161" s="69" t="s">
        <v>98</v>
      </c>
      <c r="C161" s="69">
        <v>30</v>
      </c>
      <c r="D161" s="69">
        <v>92</v>
      </c>
      <c r="E161" s="69">
        <v>534</v>
      </c>
      <c r="F161" s="69" t="s">
        <v>133</v>
      </c>
      <c r="G161" s="69" t="s">
        <v>183</v>
      </c>
      <c r="H161" s="72">
        <v>452000000</v>
      </c>
      <c r="I161" s="72">
        <v>135600000</v>
      </c>
      <c r="J161" s="72">
        <v>4</v>
      </c>
      <c r="K161" s="72">
        <v>1</v>
      </c>
    </row>
    <row r="162" spans="1:11" ht="61.5" thickTop="1" thickBot="1" x14ac:dyDescent="0.3">
      <c r="A162" s="69" t="s">
        <v>15</v>
      </c>
      <c r="B162" s="69" t="s">
        <v>98</v>
      </c>
      <c r="C162" s="69">
        <v>30</v>
      </c>
      <c r="D162" s="69">
        <v>92</v>
      </c>
      <c r="E162" s="69">
        <v>543</v>
      </c>
      <c r="F162" s="69" t="s">
        <v>134</v>
      </c>
      <c r="G162" s="69" t="s">
        <v>209</v>
      </c>
      <c r="H162" s="72">
        <v>399125550</v>
      </c>
      <c r="I162" s="72">
        <v>350000000</v>
      </c>
      <c r="J162" s="72">
        <v>52</v>
      </c>
      <c r="K162" s="72">
        <v>52</v>
      </c>
    </row>
    <row r="163" spans="1:11" ht="16.5" thickTop="1" thickBot="1" x14ac:dyDescent="0.3">
      <c r="A163" s="69"/>
      <c r="B163" s="69"/>
      <c r="C163" s="69"/>
      <c r="D163" s="69"/>
      <c r="E163" s="69"/>
      <c r="F163" s="69"/>
      <c r="G163" s="69"/>
      <c r="H163" s="93">
        <f t="shared" ref="H163:K163" si="21">SUM(H155:H162)</f>
        <v>2054143194</v>
      </c>
      <c r="I163" s="93">
        <f t="shared" si="21"/>
        <v>1399324592</v>
      </c>
      <c r="J163" s="93">
        <f t="shared" si="21"/>
        <v>1700</v>
      </c>
      <c r="K163" s="93">
        <f t="shared" si="21"/>
        <v>1090</v>
      </c>
    </row>
    <row r="164" spans="1:11" ht="31.5" thickTop="1" thickBot="1" x14ac:dyDescent="0.3">
      <c r="A164" s="69" t="s">
        <v>15</v>
      </c>
      <c r="B164" s="69" t="s">
        <v>99</v>
      </c>
      <c r="C164" s="69">
        <v>30</v>
      </c>
      <c r="D164" s="69">
        <v>92</v>
      </c>
      <c r="E164" s="69">
        <v>521</v>
      </c>
      <c r="F164" s="69" t="s">
        <v>132</v>
      </c>
      <c r="G164" s="69" t="s">
        <v>194</v>
      </c>
      <c r="H164" s="72">
        <v>164200000</v>
      </c>
      <c r="I164" s="72">
        <v>164184644</v>
      </c>
      <c r="J164" s="72">
        <v>2450</v>
      </c>
      <c r="K164" s="72">
        <v>2450</v>
      </c>
    </row>
    <row r="165" spans="1:11" ht="46.5" thickTop="1" thickBot="1" x14ac:dyDescent="0.3">
      <c r="A165" s="69" t="s">
        <v>15</v>
      </c>
      <c r="B165" s="69" t="s">
        <v>99</v>
      </c>
      <c r="C165" s="69">
        <v>30</v>
      </c>
      <c r="D165" s="69">
        <v>92</v>
      </c>
      <c r="E165" s="69">
        <v>522</v>
      </c>
      <c r="F165" s="69" t="s">
        <v>19</v>
      </c>
      <c r="G165" s="69" t="s">
        <v>165</v>
      </c>
      <c r="H165" s="72">
        <v>915165267</v>
      </c>
      <c r="I165" s="72">
        <v>818520157</v>
      </c>
      <c r="J165" s="72">
        <v>3</v>
      </c>
      <c r="K165" s="72">
        <v>3</v>
      </c>
    </row>
    <row r="166" spans="1:11" ht="61.5" thickTop="1" thickBot="1" x14ac:dyDescent="0.3">
      <c r="A166" s="69" t="s">
        <v>15</v>
      </c>
      <c r="B166" s="69" t="s">
        <v>99</v>
      </c>
      <c r="C166" s="69">
        <v>30</v>
      </c>
      <c r="D166" s="69">
        <v>92</v>
      </c>
      <c r="E166" s="69">
        <v>543</v>
      </c>
      <c r="F166" s="69" t="s">
        <v>134</v>
      </c>
      <c r="G166" s="69" t="s">
        <v>209</v>
      </c>
      <c r="H166" s="72">
        <v>130000000</v>
      </c>
      <c r="I166" s="72">
        <v>0</v>
      </c>
      <c r="J166" s="72">
        <v>12</v>
      </c>
      <c r="K166" s="72">
        <v>0</v>
      </c>
    </row>
    <row r="167" spans="1:11" ht="16.5" thickTop="1" thickBot="1" x14ac:dyDescent="0.3">
      <c r="A167" s="69"/>
      <c r="B167" s="69"/>
      <c r="C167" s="69"/>
      <c r="D167" s="69"/>
      <c r="E167" s="69"/>
      <c r="F167" s="69"/>
      <c r="G167" s="69"/>
      <c r="H167" s="93">
        <f t="shared" ref="H167:K167" si="22">SUM(H164:H166)</f>
        <v>1209365267</v>
      </c>
      <c r="I167" s="93">
        <f t="shared" si="22"/>
        <v>982704801</v>
      </c>
      <c r="J167" s="93">
        <f t="shared" si="22"/>
        <v>2465</v>
      </c>
      <c r="K167" s="93">
        <f t="shared" si="22"/>
        <v>2453</v>
      </c>
    </row>
    <row r="168" spans="1:11" ht="46.5" thickTop="1" thickBot="1" x14ac:dyDescent="0.3">
      <c r="A168" s="69" t="s">
        <v>15</v>
      </c>
      <c r="B168" s="69" t="s">
        <v>100</v>
      </c>
      <c r="C168" s="69">
        <v>30</v>
      </c>
      <c r="D168" s="69">
        <v>92</v>
      </c>
      <c r="E168" s="69">
        <v>522</v>
      </c>
      <c r="F168" s="69" t="s">
        <v>19</v>
      </c>
      <c r="G168" s="69" t="s">
        <v>224</v>
      </c>
      <c r="H168" s="72">
        <v>488464835</v>
      </c>
      <c r="I168" s="72">
        <v>488464835</v>
      </c>
      <c r="J168" s="72">
        <v>4</v>
      </c>
      <c r="K168" s="72">
        <v>4</v>
      </c>
    </row>
    <row r="169" spans="1:11" ht="46.5" thickTop="1" thickBot="1" x14ac:dyDescent="0.3">
      <c r="A169" s="69" t="s">
        <v>15</v>
      </c>
      <c r="B169" s="69" t="s">
        <v>100</v>
      </c>
      <c r="C169" s="69">
        <v>30</v>
      </c>
      <c r="D169" s="69">
        <v>92</v>
      </c>
      <c r="E169" s="69">
        <v>522</v>
      </c>
      <c r="F169" s="69" t="s">
        <v>19</v>
      </c>
      <c r="G169" s="69" t="s">
        <v>162</v>
      </c>
      <c r="H169" s="72">
        <v>147155001</v>
      </c>
      <c r="I169" s="72">
        <v>147155001</v>
      </c>
      <c r="J169" s="72">
        <v>3</v>
      </c>
      <c r="K169" s="72">
        <v>3</v>
      </c>
    </row>
    <row r="170" spans="1:11" ht="46.5" thickTop="1" thickBot="1" x14ac:dyDescent="0.3">
      <c r="A170" s="69" t="s">
        <v>15</v>
      </c>
      <c r="B170" s="69" t="s">
        <v>100</v>
      </c>
      <c r="C170" s="69">
        <v>30</v>
      </c>
      <c r="D170" s="69">
        <v>92</v>
      </c>
      <c r="E170" s="69">
        <v>522</v>
      </c>
      <c r="F170" s="69" t="s">
        <v>19</v>
      </c>
      <c r="G170" s="69" t="s">
        <v>163</v>
      </c>
      <c r="H170" s="72">
        <v>146341124</v>
      </c>
      <c r="I170" s="72">
        <v>146341124</v>
      </c>
      <c r="J170" s="72">
        <v>80</v>
      </c>
      <c r="K170" s="72">
        <v>80</v>
      </c>
    </row>
    <row r="171" spans="1:11" ht="46.5" thickTop="1" thickBot="1" x14ac:dyDescent="0.3">
      <c r="A171" s="69" t="s">
        <v>15</v>
      </c>
      <c r="B171" s="69" t="s">
        <v>100</v>
      </c>
      <c r="C171" s="69">
        <v>30</v>
      </c>
      <c r="D171" s="69">
        <v>92</v>
      </c>
      <c r="E171" s="69">
        <v>522</v>
      </c>
      <c r="F171" s="69" t="s">
        <v>19</v>
      </c>
      <c r="G171" s="69" t="s">
        <v>158</v>
      </c>
      <c r="H171" s="72">
        <v>240391246</v>
      </c>
      <c r="I171" s="72">
        <v>240391246</v>
      </c>
      <c r="J171" s="72">
        <v>4</v>
      </c>
      <c r="K171" s="72">
        <v>4</v>
      </c>
    </row>
    <row r="172" spans="1:11" ht="46.5" thickTop="1" thickBot="1" x14ac:dyDescent="0.3">
      <c r="A172" s="69" t="s">
        <v>15</v>
      </c>
      <c r="B172" s="69" t="s">
        <v>100</v>
      </c>
      <c r="C172" s="69">
        <v>30</v>
      </c>
      <c r="D172" s="69">
        <v>92</v>
      </c>
      <c r="E172" s="69">
        <v>522</v>
      </c>
      <c r="F172" s="69" t="s">
        <v>19</v>
      </c>
      <c r="G172" s="69" t="s">
        <v>170</v>
      </c>
      <c r="H172" s="72">
        <v>590979671</v>
      </c>
      <c r="I172" s="72">
        <v>289766939</v>
      </c>
      <c r="J172" s="72">
        <v>4</v>
      </c>
      <c r="K172" s="72">
        <v>3</v>
      </c>
    </row>
    <row r="173" spans="1:11" ht="31.5" thickTop="1" thickBot="1" x14ac:dyDescent="0.3">
      <c r="A173" s="69" t="s">
        <v>15</v>
      </c>
      <c r="B173" s="69" t="s">
        <v>100</v>
      </c>
      <c r="C173" s="69">
        <v>30</v>
      </c>
      <c r="D173" s="69">
        <v>92</v>
      </c>
      <c r="E173" s="69">
        <v>541</v>
      </c>
      <c r="F173" s="69" t="s">
        <v>136</v>
      </c>
      <c r="G173" s="69" t="s">
        <v>208</v>
      </c>
      <c r="H173" s="72">
        <v>133000000</v>
      </c>
      <c r="I173" s="72">
        <v>133000000</v>
      </c>
      <c r="J173" s="72">
        <v>38</v>
      </c>
      <c r="K173" s="72">
        <v>38</v>
      </c>
    </row>
    <row r="174" spans="1:11" ht="16.5" thickTop="1" thickBot="1" x14ac:dyDescent="0.3">
      <c r="A174" s="69"/>
      <c r="B174" s="69"/>
      <c r="C174" s="69"/>
      <c r="D174" s="69"/>
      <c r="E174" s="69"/>
      <c r="F174" s="69"/>
      <c r="G174" s="69"/>
      <c r="H174" s="93">
        <f t="shared" ref="H174:K174" si="23">SUM(H168:H173)</f>
        <v>1746331877</v>
      </c>
      <c r="I174" s="93">
        <f t="shared" si="23"/>
        <v>1445119145</v>
      </c>
      <c r="J174" s="93">
        <f t="shared" si="23"/>
        <v>133</v>
      </c>
      <c r="K174" s="93">
        <f t="shared" si="23"/>
        <v>132</v>
      </c>
    </row>
    <row r="175" spans="1:11" ht="46.5" thickTop="1" thickBot="1" x14ac:dyDescent="0.3">
      <c r="A175" s="69" t="s">
        <v>15</v>
      </c>
      <c r="B175" s="69" t="s">
        <v>101</v>
      </c>
      <c r="C175" s="69">
        <v>30</v>
      </c>
      <c r="D175" s="69">
        <v>92</v>
      </c>
      <c r="E175" s="69">
        <v>522</v>
      </c>
      <c r="F175" s="69" t="s">
        <v>19</v>
      </c>
      <c r="G175" s="69" t="s">
        <v>161</v>
      </c>
      <c r="H175" s="72">
        <v>3244859752</v>
      </c>
      <c r="I175" s="72">
        <v>1368812108</v>
      </c>
      <c r="J175" s="72">
        <v>20</v>
      </c>
      <c r="K175" s="72">
        <v>9</v>
      </c>
    </row>
    <row r="176" spans="1:11" ht="91.5" thickTop="1" thickBot="1" x14ac:dyDescent="0.3">
      <c r="A176" s="69" t="s">
        <v>15</v>
      </c>
      <c r="B176" s="69" t="s">
        <v>101</v>
      </c>
      <c r="C176" s="69">
        <v>30</v>
      </c>
      <c r="D176" s="69">
        <v>92</v>
      </c>
      <c r="E176" s="69">
        <v>980</v>
      </c>
      <c r="F176" s="69" t="s">
        <v>135</v>
      </c>
      <c r="G176" s="69" t="s">
        <v>159</v>
      </c>
      <c r="H176" s="72">
        <v>18667420</v>
      </c>
      <c r="I176" s="72">
        <v>18667420</v>
      </c>
      <c r="J176" s="72">
        <v>100</v>
      </c>
      <c r="K176" s="72">
        <v>100</v>
      </c>
    </row>
    <row r="177" spans="1:11" ht="16.5" thickTop="1" thickBot="1" x14ac:dyDescent="0.3">
      <c r="A177" s="69"/>
      <c r="B177" s="69"/>
      <c r="C177" s="69"/>
      <c r="D177" s="69"/>
      <c r="E177" s="69"/>
      <c r="F177" s="69"/>
      <c r="G177" s="69"/>
      <c r="H177" s="93">
        <f t="shared" ref="H177:K177" si="24">SUM(H175:H176)</f>
        <v>3263527172</v>
      </c>
      <c r="I177" s="93">
        <f t="shared" si="24"/>
        <v>1387479528</v>
      </c>
      <c r="J177" s="93">
        <f t="shared" si="24"/>
        <v>120</v>
      </c>
      <c r="K177" s="93">
        <f t="shared" si="24"/>
        <v>109</v>
      </c>
    </row>
    <row r="178" spans="1:11" ht="31.5" thickTop="1" thickBot="1" x14ac:dyDescent="0.3">
      <c r="A178" s="69" t="s">
        <v>15</v>
      </c>
      <c r="B178" s="69" t="s">
        <v>102</v>
      </c>
      <c r="C178" s="69">
        <v>30</v>
      </c>
      <c r="D178" s="69">
        <v>92</v>
      </c>
      <c r="E178" s="69">
        <v>521</v>
      </c>
      <c r="F178" s="69" t="s">
        <v>132</v>
      </c>
      <c r="G178" s="69" t="s">
        <v>194</v>
      </c>
      <c r="H178" s="72">
        <v>691504745</v>
      </c>
      <c r="I178" s="72">
        <v>683086515</v>
      </c>
      <c r="J178" s="72">
        <v>9220</v>
      </c>
      <c r="K178" s="72">
        <v>9107</v>
      </c>
    </row>
    <row r="179" spans="1:11" ht="46.5" thickTop="1" thickBot="1" x14ac:dyDescent="0.3">
      <c r="A179" s="69" t="s">
        <v>15</v>
      </c>
      <c r="B179" s="69" t="s">
        <v>102</v>
      </c>
      <c r="C179" s="69">
        <v>30</v>
      </c>
      <c r="D179" s="69">
        <v>92</v>
      </c>
      <c r="E179" s="69">
        <v>522</v>
      </c>
      <c r="F179" s="69" t="s">
        <v>19</v>
      </c>
      <c r="G179" s="69" t="s">
        <v>165</v>
      </c>
      <c r="H179" s="72">
        <v>353000000</v>
      </c>
      <c r="I179" s="72">
        <v>352186823</v>
      </c>
      <c r="J179" s="72">
        <v>4</v>
      </c>
      <c r="K179" s="72">
        <v>4</v>
      </c>
    </row>
    <row r="180" spans="1:11" ht="46.5" thickTop="1" thickBot="1" x14ac:dyDescent="0.3">
      <c r="A180" s="69" t="s">
        <v>15</v>
      </c>
      <c r="B180" s="69" t="s">
        <v>102</v>
      </c>
      <c r="C180" s="69">
        <v>30</v>
      </c>
      <c r="D180" s="69">
        <v>92</v>
      </c>
      <c r="E180" s="69">
        <v>522</v>
      </c>
      <c r="F180" s="69" t="s">
        <v>19</v>
      </c>
      <c r="G180" s="69" t="s">
        <v>161</v>
      </c>
      <c r="H180" s="72">
        <v>663000000</v>
      </c>
      <c r="I180" s="72">
        <v>352917206</v>
      </c>
      <c r="J180" s="72">
        <v>9</v>
      </c>
      <c r="K180" s="72">
        <v>5</v>
      </c>
    </row>
    <row r="181" spans="1:11" ht="46.5" thickTop="1" thickBot="1" x14ac:dyDescent="0.3">
      <c r="A181" s="69" t="s">
        <v>15</v>
      </c>
      <c r="B181" s="69" t="s">
        <v>102</v>
      </c>
      <c r="C181" s="69">
        <v>30</v>
      </c>
      <c r="D181" s="69">
        <v>92</v>
      </c>
      <c r="E181" s="69">
        <v>522</v>
      </c>
      <c r="F181" s="69" t="s">
        <v>19</v>
      </c>
      <c r="G181" s="69" t="s">
        <v>162</v>
      </c>
      <c r="H181" s="72">
        <v>83000000</v>
      </c>
      <c r="I181" s="72">
        <v>82502341</v>
      </c>
      <c r="J181" s="72">
        <v>2</v>
      </c>
      <c r="K181" s="72">
        <v>2</v>
      </c>
    </row>
    <row r="182" spans="1:11" ht="46.5" thickTop="1" thickBot="1" x14ac:dyDescent="0.3">
      <c r="A182" s="69" t="s">
        <v>15</v>
      </c>
      <c r="B182" s="69" t="s">
        <v>102</v>
      </c>
      <c r="C182" s="69">
        <v>30</v>
      </c>
      <c r="D182" s="69">
        <v>92</v>
      </c>
      <c r="E182" s="69">
        <v>522</v>
      </c>
      <c r="F182" s="69" t="s">
        <v>19</v>
      </c>
      <c r="G182" s="69" t="s">
        <v>163</v>
      </c>
      <c r="H182" s="72">
        <v>150000000</v>
      </c>
      <c r="I182" s="72">
        <v>148917197</v>
      </c>
      <c r="J182" s="72">
        <v>1200</v>
      </c>
      <c r="K182" s="72">
        <v>1191</v>
      </c>
    </row>
    <row r="183" spans="1:11" ht="46.5" thickTop="1" thickBot="1" x14ac:dyDescent="0.3">
      <c r="A183" s="69" t="s">
        <v>15</v>
      </c>
      <c r="B183" s="69" t="s">
        <v>102</v>
      </c>
      <c r="C183" s="69">
        <v>30</v>
      </c>
      <c r="D183" s="69">
        <v>92</v>
      </c>
      <c r="E183" s="69">
        <v>522</v>
      </c>
      <c r="F183" s="69" t="s">
        <v>19</v>
      </c>
      <c r="G183" s="69" t="s">
        <v>158</v>
      </c>
      <c r="H183" s="72">
        <v>1147452016</v>
      </c>
      <c r="I183" s="72">
        <v>1146973602</v>
      </c>
      <c r="J183" s="72">
        <v>10</v>
      </c>
      <c r="K183" s="72">
        <v>10</v>
      </c>
    </row>
    <row r="184" spans="1:11" ht="31.5" thickTop="1" thickBot="1" x14ac:dyDescent="0.3">
      <c r="A184" s="69" t="s">
        <v>15</v>
      </c>
      <c r="B184" s="69" t="s">
        <v>102</v>
      </c>
      <c r="C184" s="69">
        <v>30</v>
      </c>
      <c r="D184" s="69">
        <v>92</v>
      </c>
      <c r="E184" s="69">
        <v>541</v>
      </c>
      <c r="F184" s="69" t="s">
        <v>136</v>
      </c>
      <c r="G184" s="69" t="s">
        <v>190</v>
      </c>
      <c r="H184" s="72">
        <v>100000000</v>
      </c>
      <c r="I184" s="72">
        <v>0</v>
      </c>
      <c r="J184" s="72">
        <v>625</v>
      </c>
      <c r="K184" s="72">
        <v>0</v>
      </c>
    </row>
    <row r="185" spans="1:11" ht="16.5" thickTop="1" thickBot="1" x14ac:dyDescent="0.3">
      <c r="A185" s="69"/>
      <c r="B185" s="69"/>
      <c r="C185" s="69"/>
      <c r="D185" s="69"/>
      <c r="E185" s="69"/>
      <c r="F185" s="69"/>
      <c r="G185" s="69"/>
      <c r="H185" s="93">
        <f t="shared" ref="H185:K185" si="25">SUM(H178:H184)</f>
        <v>3187956761</v>
      </c>
      <c r="I185" s="93">
        <f t="shared" si="25"/>
        <v>2766583684</v>
      </c>
      <c r="J185" s="93">
        <f t="shared" si="25"/>
        <v>11070</v>
      </c>
      <c r="K185" s="93">
        <f t="shared" si="25"/>
        <v>10319</v>
      </c>
    </row>
    <row r="186" spans="1:11" ht="31.5" thickTop="1" thickBot="1" x14ac:dyDescent="0.3">
      <c r="A186" s="69" t="s">
        <v>15</v>
      </c>
      <c r="B186" s="69" t="s">
        <v>103</v>
      </c>
      <c r="C186" s="69">
        <v>30</v>
      </c>
      <c r="D186" s="69">
        <v>92</v>
      </c>
      <c r="E186" s="69">
        <v>521</v>
      </c>
      <c r="F186" s="69" t="s">
        <v>132</v>
      </c>
      <c r="G186" s="69" t="s">
        <v>194</v>
      </c>
      <c r="H186" s="72">
        <v>590506034</v>
      </c>
      <c r="I186" s="72">
        <v>0</v>
      </c>
      <c r="J186" s="72">
        <v>7875</v>
      </c>
      <c r="K186" s="72">
        <v>0</v>
      </c>
    </row>
    <row r="187" spans="1:11" ht="46.5" thickTop="1" thickBot="1" x14ac:dyDescent="0.3">
      <c r="A187" s="69" t="s">
        <v>15</v>
      </c>
      <c r="B187" s="69" t="s">
        <v>103</v>
      </c>
      <c r="C187" s="69">
        <v>30</v>
      </c>
      <c r="D187" s="69">
        <v>92</v>
      </c>
      <c r="E187" s="69">
        <v>522</v>
      </c>
      <c r="F187" s="69" t="s">
        <v>19</v>
      </c>
      <c r="G187" s="69" t="s">
        <v>165</v>
      </c>
      <c r="H187" s="72">
        <v>920000000</v>
      </c>
      <c r="I187" s="72">
        <v>888074195</v>
      </c>
      <c r="J187" s="72">
        <v>9</v>
      </c>
      <c r="K187" s="72">
        <v>9</v>
      </c>
    </row>
    <row r="188" spans="1:11" ht="46.5" thickTop="1" thickBot="1" x14ac:dyDescent="0.3">
      <c r="A188" s="69" t="s">
        <v>15</v>
      </c>
      <c r="B188" s="69" t="s">
        <v>103</v>
      </c>
      <c r="C188" s="69">
        <v>30</v>
      </c>
      <c r="D188" s="69">
        <v>92</v>
      </c>
      <c r="E188" s="69">
        <v>522</v>
      </c>
      <c r="F188" s="69" t="s">
        <v>19</v>
      </c>
      <c r="G188" s="69" t="s">
        <v>161</v>
      </c>
      <c r="H188" s="72">
        <v>308775562</v>
      </c>
      <c r="I188" s="72">
        <v>238174474</v>
      </c>
      <c r="J188" s="72">
        <v>4</v>
      </c>
      <c r="K188" s="72">
        <v>3</v>
      </c>
    </row>
    <row r="189" spans="1:11" ht="46.5" thickTop="1" thickBot="1" x14ac:dyDescent="0.3">
      <c r="A189" s="69" t="s">
        <v>15</v>
      </c>
      <c r="B189" s="69" t="s">
        <v>103</v>
      </c>
      <c r="C189" s="69">
        <v>30</v>
      </c>
      <c r="D189" s="69">
        <v>92</v>
      </c>
      <c r="E189" s="69">
        <v>522</v>
      </c>
      <c r="F189" s="69" t="s">
        <v>19</v>
      </c>
      <c r="G189" s="69" t="s">
        <v>162</v>
      </c>
      <c r="H189" s="72">
        <v>0</v>
      </c>
      <c r="I189" s="72">
        <v>0</v>
      </c>
      <c r="J189" s="72">
        <v>0</v>
      </c>
      <c r="K189" s="72">
        <v>0</v>
      </c>
    </row>
    <row r="190" spans="1:11" ht="46.5" thickTop="1" thickBot="1" x14ac:dyDescent="0.3">
      <c r="A190" s="69" t="s">
        <v>15</v>
      </c>
      <c r="B190" s="69" t="s">
        <v>103</v>
      </c>
      <c r="C190" s="69">
        <v>30</v>
      </c>
      <c r="D190" s="69">
        <v>92</v>
      </c>
      <c r="E190" s="69">
        <v>522</v>
      </c>
      <c r="F190" s="69" t="s">
        <v>19</v>
      </c>
      <c r="G190" s="69" t="s">
        <v>158</v>
      </c>
      <c r="H190" s="72">
        <v>415000000</v>
      </c>
      <c r="I190" s="72">
        <v>414188306</v>
      </c>
      <c r="J190" s="72">
        <v>4</v>
      </c>
      <c r="K190" s="72">
        <v>4</v>
      </c>
    </row>
    <row r="191" spans="1:11" ht="91.5" thickTop="1" thickBot="1" x14ac:dyDescent="0.3">
      <c r="A191" s="69" t="s">
        <v>15</v>
      </c>
      <c r="B191" s="69" t="s">
        <v>103</v>
      </c>
      <c r="C191" s="69">
        <v>30</v>
      </c>
      <c r="D191" s="69">
        <v>92</v>
      </c>
      <c r="E191" s="69">
        <v>980</v>
      </c>
      <c r="F191" s="69" t="s">
        <v>135</v>
      </c>
      <c r="G191" s="69" t="s">
        <v>159</v>
      </c>
      <c r="H191" s="72">
        <v>234071851</v>
      </c>
      <c r="I191" s="72">
        <v>0</v>
      </c>
      <c r="J191" s="72">
        <v>100</v>
      </c>
      <c r="K191" s="72">
        <v>0</v>
      </c>
    </row>
    <row r="192" spans="1:11" ht="16.5" thickTop="1" thickBot="1" x14ac:dyDescent="0.3">
      <c r="A192" s="69"/>
      <c r="B192" s="69"/>
      <c r="C192" s="69"/>
      <c r="D192" s="69"/>
      <c r="E192" s="69"/>
      <c r="F192" s="69"/>
      <c r="G192" s="69"/>
      <c r="H192" s="93">
        <f t="shared" ref="H192:K192" si="26">SUM(H186:H191)</f>
        <v>2468353447</v>
      </c>
      <c r="I192" s="93">
        <f t="shared" si="26"/>
        <v>1540436975</v>
      </c>
      <c r="J192" s="93">
        <f t="shared" si="26"/>
        <v>7992</v>
      </c>
      <c r="K192" s="93">
        <f t="shared" si="26"/>
        <v>16</v>
      </c>
    </row>
    <row r="193" spans="1:11" ht="31.5" thickTop="1" thickBot="1" x14ac:dyDescent="0.3">
      <c r="A193" s="69" t="s">
        <v>15</v>
      </c>
      <c r="B193" s="69" t="s">
        <v>104</v>
      </c>
      <c r="C193" s="69">
        <v>30</v>
      </c>
      <c r="D193" s="69">
        <v>92</v>
      </c>
      <c r="E193" s="69">
        <v>521</v>
      </c>
      <c r="F193" s="69" t="s">
        <v>132</v>
      </c>
      <c r="G193" s="69" t="s">
        <v>194</v>
      </c>
      <c r="H193" s="72">
        <v>1014524319</v>
      </c>
      <c r="I193" s="72">
        <v>845550558</v>
      </c>
      <c r="J193" s="72">
        <v>13528</v>
      </c>
      <c r="K193" s="72">
        <v>11274</v>
      </c>
    </row>
    <row r="194" spans="1:11" ht="46.5" thickTop="1" thickBot="1" x14ac:dyDescent="0.3">
      <c r="A194" s="69" t="s">
        <v>15</v>
      </c>
      <c r="B194" s="69" t="s">
        <v>104</v>
      </c>
      <c r="C194" s="69">
        <v>30</v>
      </c>
      <c r="D194" s="69">
        <v>92</v>
      </c>
      <c r="E194" s="69">
        <v>522</v>
      </c>
      <c r="F194" s="69" t="s">
        <v>19</v>
      </c>
      <c r="G194" s="69" t="s">
        <v>165</v>
      </c>
      <c r="H194" s="72">
        <v>1335000000</v>
      </c>
      <c r="I194" s="72">
        <v>1334777472</v>
      </c>
      <c r="J194" s="72">
        <v>11</v>
      </c>
      <c r="K194" s="72">
        <v>11</v>
      </c>
    </row>
    <row r="195" spans="1:11" ht="46.5" thickTop="1" thickBot="1" x14ac:dyDescent="0.3">
      <c r="A195" s="69" t="s">
        <v>15</v>
      </c>
      <c r="B195" s="69" t="s">
        <v>104</v>
      </c>
      <c r="C195" s="69">
        <v>30</v>
      </c>
      <c r="D195" s="69">
        <v>92</v>
      </c>
      <c r="E195" s="69">
        <v>522</v>
      </c>
      <c r="F195" s="69" t="s">
        <v>19</v>
      </c>
      <c r="G195" s="69" t="s">
        <v>161</v>
      </c>
      <c r="H195" s="72">
        <v>84890078</v>
      </c>
      <c r="I195" s="72">
        <v>84527132</v>
      </c>
      <c r="J195" s="72">
        <v>1</v>
      </c>
      <c r="K195" s="72">
        <v>1</v>
      </c>
    </row>
    <row r="196" spans="1:11" ht="46.5" thickTop="1" thickBot="1" x14ac:dyDescent="0.3">
      <c r="A196" s="69" t="s">
        <v>15</v>
      </c>
      <c r="B196" s="69" t="s">
        <v>104</v>
      </c>
      <c r="C196" s="69">
        <v>30</v>
      </c>
      <c r="D196" s="69">
        <v>92</v>
      </c>
      <c r="E196" s="69">
        <v>522</v>
      </c>
      <c r="F196" s="69" t="s">
        <v>19</v>
      </c>
      <c r="G196" s="69" t="s">
        <v>163</v>
      </c>
      <c r="H196" s="72">
        <v>228000000</v>
      </c>
      <c r="I196" s="72">
        <v>205567523</v>
      </c>
      <c r="J196" s="72">
        <v>652</v>
      </c>
      <c r="K196" s="72">
        <v>588</v>
      </c>
    </row>
    <row r="197" spans="1:11" ht="46.5" thickTop="1" thickBot="1" x14ac:dyDescent="0.3">
      <c r="A197" s="69" t="s">
        <v>15</v>
      </c>
      <c r="B197" s="69" t="s">
        <v>104</v>
      </c>
      <c r="C197" s="69">
        <v>30</v>
      </c>
      <c r="D197" s="69">
        <v>92</v>
      </c>
      <c r="E197" s="69">
        <v>522</v>
      </c>
      <c r="F197" s="69" t="s">
        <v>19</v>
      </c>
      <c r="G197" s="69" t="s">
        <v>158</v>
      </c>
      <c r="H197" s="72">
        <v>1306000000</v>
      </c>
      <c r="I197" s="72">
        <v>1305391727</v>
      </c>
      <c r="J197" s="72">
        <v>12</v>
      </c>
      <c r="K197" s="72">
        <v>12</v>
      </c>
    </row>
    <row r="198" spans="1:11" ht="31.5" thickTop="1" thickBot="1" x14ac:dyDescent="0.3">
      <c r="A198" s="69" t="s">
        <v>15</v>
      </c>
      <c r="B198" s="69" t="s">
        <v>104</v>
      </c>
      <c r="C198" s="69">
        <v>30</v>
      </c>
      <c r="D198" s="69">
        <v>92</v>
      </c>
      <c r="E198" s="69">
        <v>534</v>
      </c>
      <c r="F198" s="69" t="s">
        <v>133</v>
      </c>
      <c r="G198" s="69" t="s">
        <v>197</v>
      </c>
      <c r="H198" s="72">
        <v>10000000</v>
      </c>
      <c r="I198" s="72">
        <v>2042950</v>
      </c>
      <c r="J198" s="72">
        <v>10</v>
      </c>
      <c r="K198" s="72">
        <v>2</v>
      </c>
    </row>
    <row r="199" spans="1:11" ht="31.5" thickTop="1" thickBot="1" x14ac:dyDescent="0.3">
      <c r="A199" s="69" t="s">
        <v>15</v>
      </c>
      <c r="B199" s="69" t="s">
        <v>104</v>
      </c>
      <c r="C199" s="69">
        <v>30</v>
      </c>
      <c r="D199" s="69">
        <v>92</v>
      </c>
      <c r="E199" s="69">
        <v>541</v>
      </c>
      <c r="F199" s="69" t="s">
        <v>136</v>
      </c>
      <c r="G199" s="69" t="s">
        <v>208</v>
      </c>
      <c r="H199" s="72">
        <v>10000000</v>
      </c>
      <c r="I199" s="72">
        <v>0</v>
      </c>
      <c r="J199" s="72">
        <v>5</v>
      </c>
      <c r="K199" s="72">
        <v>0</v>
      </c>
    </row>
    <row r="200" spans="1:11" ht="16.5" thickTop="1" thickBot="1" x14ac:dyDescent="0.3">
      <c r="A200" s="69"/>
      <c r="B200" s="69"/>
      <c r="C200" s="69"/>
      <c r="D200" s="69"/>
      <c r="E200" s="69"/>
      <c r="F200" s="69"/>
      <c r="G200" s="69"/>
      <c r="H200" s="93">
        <f t="shared" ref="H200:K200" si="27">SUM(H193:H199)</f>
        <v>3988414397</v>
      </c>
      <c r="I200" s="93">
        <f t="shared" si="27"/>
        <v>3777857362</v>
      </c>
      <c r="J200" s="93">
        <f t="shared" si="27"/>
        <v>14219</v>
      </c>
      <c r="K200" s="93">
        <f t="shared" si="27"/>
        <v>11888</v>
      </c>
    </row>
    <row r="201" spans="1:11" ht="46.5" thickTop="1" thickBot="1" x14ac:dyDescent="0.3">
      <c r="A201" s="69" t="s">
        <v>15</v>
      </c>
      <c r="B201" s="69" t="s">
        <v>105</v>
      </c>
      <c r="C201" s="69">
        <v>30</v>
      </c>
      <c r="D201" s="69">
        <v>92</v>
      </c>
      <c r="E201" s="69">
        <v>522</v>
      </c>
      <c r="F201" s="69" t="s">
        <v>19</v>
      </c>
      <c r="G201" s="69" t="s">
        <v>165</v>
      </c>
      <c r="H201" s="72">
        <v>442259690</v>
      </c>
      <c r="I201" s="72">
        <v>409619793</v>
      </c>
      <c r="J201" s="72">
        <v>4</v>
      </c>
      <c r="K201" s="72">
        <v>3</v>
      </c>
    </row>
    <row r="202" spans="1:11" ht="46.5" thickTop="1" thickBot="1" x14ac:dyDescent="0.3">
      <c r="A202" s="69" t="s">
        <v>15</v>
      </c>
      <c r="B202" s="69" t="s">
        <v>105</v>
      </c>
      <c r="C202" s="69">
        <v>30</v>
      </c>
      <c r="D202" s="69">
        <v>92</v>
      </c>
      <c r="E202" s="69">
        <v>522</v>
      </c>
      <c r="F202" s="69" t="s">
        <v>19</v>
      </c>
      <c r="G202" s="69" t="s">
        <v>158</v>
      </c>
      <c r="H202" s="72">
        <v>819852651</v>
      </c>
      <c r="I202" s="72">
        <v>819852651</v>
      </c>
      <c r="J202" s="72">
        <v>3</v>
      </c>
      <c r="K202" s="72">
        <v>3</v>
      </c>
    </row>
    <row r="203" spans="1:11" ht="16.5" thickTop="1" thickBot="1" x14ac:dyDescent="0.3">
      <c r="A203" s="69"/>
      <c r="B203" s="69"/>
      <c r="C203" s="69"/>
      <c r="D203" s="69"/>
      <c r="E203" s="69"/>
      <c r="F203" s="69"/>
      <c r="G203" s="69"/>
      <c r="H203" s="93">
        <f t="shared" ref="H203:K203" si="28">SUM(H201:H202)</f>
        <v>1262112341</v>
      </c>
      <c r="I203" s="93">
        <f t="shared" si="28"/>
        <v>1229472444</v>
      </c>
      <c r="J203" s="93">
        <f t="shared" si="28"/>
        <v>7</v>
      </c>
      <c r="K203" s="93">
        <f t="shared" si="28"/>
        <v>6</v>
      </c>
    </row>
    <row r="204" spans="1:11" ht="31.5" thickTop="1" thickBot="1" x14ac:dyDescent="0.3">
      <c r="A204" s="69" t="s">
        <v>15</v>
      </c>
      <c r="B204" s="69" t="s">
        <v>106</v>
      </c>
      <c r="C204" s="69">
        <v>30</v>
      </c>
      <c r="D204" s="69">
        <v>92</v>
      </c>
      <c r="E204" s="69">
        <v>521</v>
      </c>
      <c r="F204" s="69" t="s">
        <v>132</v>
      </c>
      <c r="G204" s="69" t="s">
        <v>194</v>
      </c>
      <c r="H204" s="72">
        <v>360000000</v>
      </c>
      <c r="I204" s="72">
        <v>54633683</v>
      </c>
      <c r="J204" s="72">
        <v>4800</v>
      </c>
      <c r="K204" s="72">
        <v>728</v>
      </c>
    </row>
    <row r="205" spans="1:11" ht="46.5" thickTop="1" thickBot="1" x14ac:dyDescent="0.3">
      <c r="A205" s="69" t="s">
        <v>15</v>
      </c>
      <c r="B205" s="69" t="s">
        <v>106</v>
      </c>
      <c r="C205" s="69">
        <v>30</v>
      </c>
      <c r="D205" s="69">
        <v>92</v>
      </c>
      <c r="E205" s="69">
        <v>522</v>
      </c>
      <c r="F205" s="69" t="s">
        <v>19</v>
      </c>
      <c r="G205" s="69" t="s">
        <v>165</v>
      </c>
      <c r="H205" s="72">
        <v>405000000</v>
      </c>
      <c r="I205" s="72">
        <v>403792672</v>
      </c>
      <c r="J205" s="72">
        <v>3</v>
      </c>
      <c r="K205" s="72">
        <v>3</v>
      </c>
    </row>
    <row r="206" spans="1:11" ht="46.5" thickTop="1" thickBot="1" x14ac:dyDescent="0.3">
      <c r="A206" s="69" t="s">
        <v>15</v>
      </c>
      <c r="B206" s="69" t="s">
        <v>106</v>
      </c>
      <c r="C206" s="69">
        <v>30</v>
      </c>
      <c r="D206" s="69">
        <v>92</v>
      </c>
      <c r="E206" s="69">
        <v>522</v>
      </c>
      <c r="F206" s="69" t="s">
        <v>19</v>
      </c>
      <c r="G206" s="69" t="s">
        <v>161</v>
      </c>
      <c r="H206" s="72">
        <v>350000000</v>
      </c>
      <c r="I206" s="72">
        <v>0</v>
      </c>
      <c r="J206" s="72">
        <v>5</v>
      </c>
      <c r="K206" s="72">
        <v>0</v>
      </c>
    </row>
    <row r="207" spans="1:11" ht="46.5" thickTop="1" thickBot="1" x14ac:dyDescent="0.3">
      <c r="A207" s="69" t="s">
        <v>15</v>
      </c>
      <c r="B207" s="69" t="s">
        <v>106</v>
      </c>
      <c r="C207" s="69">
        <v>30</v>
      </c>
      <c r="D207" s="69">
        <v>92</v>
      </c>
      <c r="E207" s="69">
        <v>522</v>
      </c>
      <c r="F207" s="69" t="s">
        <v>19</v>
      </c>
      <c r="G207" s="69" t="s">
        <v>163</v>
      </c>
      <c r="H207" s="72">
        <v>160000000</v>
      </c>
      <c r="I207" s="72">
        <v>159045881</v>
      </c>
      <c r="J207" s="72">
        <v>400</v>
      </c>
      <c r="K207" s="72">
        <v>400</v>
      </c>
    </row>
    <row r="208" spans="1:11" ht="46.5" thickTop="1" thickBot="1" x14ac:dyDescent="0.3">
      <c r="A208" s="69" t="s">
        <v>15</v>
      </c>
      <c r="B208" s="69" t="s">
        <v>106</v>
      </c>
      <c r="C208" s="69">
        <v>30</v>
      </c>
      <c r="D208" s="69">
        <v>92</v>
      </c>
      <c r="E208" s="69">
        <v>522</v>
      </c>
      <c r="F208" s="69" t="s">
        <v>19</v>
      </c>
      <c r="G208" s="69" t="s">
        <v>158</v>
      </c>
      <c r="H208" s="72">
        <v>661753770</v>
      </c>
      <c r="I208" s="72">
        <v>657074684</v>
      </c>
      <c r="J208" s="72">
        <v>6</v>
      </c>
      <c r="K208" s="72">
        <v>6</v>
      </c>
    </row>
    <row r="209" spans="1:11" ht="46.5" thickTop="1" thickBot="1" x14ac:dyDescent="0.3">
      <c r="A209" s="69" t="s">
        <v>15</v>
      </c>
      <c r="B209" s="69" t="s">
        <v>106</v>
      </c>
      <c r="C209" s="69">
        <v>30</v>
      </c>
      <c r="D209" s="69">
        <v>92</v>
      </c>
      <c r="E209" s="69">
        <v>534</v>
      </c>
      <c r="F209" s="69" t="s">
        <v>133</v>
      </c>
      <c r="G209" s="69" t="s">
        <v>181</v>
      </c>
      <c r="H209" s="72">
        <v>50000000</v>
      </c>
      <c r="I209" s="72">
        <v>0</v>
      </c>
      <c r="J209" s="72">
        <v>180</v>
      </c>
      <c r="K209" s="72">
        <v>0</v>
      </c>
    </row>
    <row r="210" spans="1:11" ht="31.5" thickTop="1" thickBot="1" x14ac:dyDescent="0.3">
      <c r="A210" s="69" t="s">
        <v>15</v>
      </c>
      <c r="B210" s="69" t="s">
        <v>106</v>
      </c>
      <c r="C210" s="69">
        <v>30</v>
      </c>
      <c r="D210" s="69">
        <v>92</v>
      </c>
      <c r="E210" s="69">
        <v>541</v>
      </c>
      <c r="F210" s="69" t="s">
        <v>136</v>
      </c>
      <c r="G210" s="69" t="s">
        <v>190</v>
      </c>
      <c r="H210" s="72">
        <v>100000000</v>
      </c>
      <c r="I210" s="72">
        <v>0</v>
      </c>
      <c r="J210" s="72">
        <v>500</v>
      </c>
      <c r="K210" s="72">
        <v>0</v>
      </c>
    </row>
    <row r="211" spans="1:11" ht="15.75" thickTop="1" x14ac:dyDescent="0.25">
      <c r="A211" s="96"/>
      <c r="B211" s="96"/>
      <c r="C211" s="96"/>
      <c r="D211" s="96"/>
      <c r="E211" s="96"/>
      <c r="F211" s="96"/>
      <c r="G211" s="96"/>
      <c r="H211" s="97">
        <f t="shared" ref="H211:K211" si="29">SUM(H204:H210)</f>
        <v>2086753770</v>
      </c>
      <c r="I211" s="97">
        <f t="shared" si="29"/>
        <v>1274546920</v>
      </c>
      <c r="J211" s="97">
        <f t="shared" si="29"/>
        <v>5894</v>
      </c>
      <c r="K211" s="97">
        <f t="shared" si="29"/>
        <v>1137</v>
      </c>
    </row>
  </sheetData>
  <mergeCells count="2">
    <mergeCell ref="A6:K6"/>
    <mergeCell ref="A5:K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9"/>
  <sheetViews>
    <sheetView workbookViewId="0">
      <pane ySplit="6" topLeftCell="A43" activePane="bottomLeft" state="frozen"/>
      <selection pane="bottomLeft" activeCell="A4" sqref="A4:K4"/>
    </sheetView>
  </sheetViews>
  <sheetFormatPr baseColWidth="10" defaultRowHeight="15" x14ac:dyDescent="0.25"/>
  <cols>
    <col min="1" max="1" width="17.85546875" style="57" customWidth="1"/>
    <col min="2" max="2" width="41.85546875" style="57" customWidth="1"/>
    <col min="3" max="5" width="5.7109375" style="57" customWidth="1"/>
    <col min="6" max="6" width="26.140625" style="57" customWidth="1"/>
    <col min="7" max="7" width="27.85546875" style="57" customWidth="1"/>
    <col min="8" max="11" width="14.85546875" style="57" customWidth="1"/>
  </cols>
  <sheetData>
    <row r="1" spans="1:11" x14ac:dyDescent="0.25">
      <c r="A1"/>
      <c r="B1"/>
      <c r="C1" s="1"/>
      <c r="D1" s="1"/>
      <c r="E1" s="1"/>
      <c r="F1"/>
      <c r="G1"/>
      <c r="H1"/>
      <c r="I1"/>
      <c r="J1"/>
      <c r="K1"/>
    </row>
    <row r="2" spans="1:11" ht="32.450000000000003" customHeight="1" x14ac:dyDescent="0.25">
      <c r="A2"/>
      <c r="B2"/>
      <c r="C2" s="1"/>
      <c r="D2" s="1"/>
      <c r="E2" s="1"/>
      <c r="F2"/>
      <c r="G2"/>
      <c r="H2"/>
      <c r="I2"/>
      <c r="J2"/>
      <c r="K2"/>
    </row>
    <row r="3" spans="1:11" x14ac:dyDescent="0.25">
      <c r="A3"/>
      <c r="B3"/>
      <c r="C3" s="1"/>
      <c r="D3" s="1"/>
      <c r="E3" s="1"/>
      <c r="F3"/>
      <c r="G3"/>
      <c r="H3"/>
      <c r="I3"/>
      <c r="J3"/>
      <c r="K3"/>
    </row>
    <row r="4" spans="1:11" ht="7.9" customHeight="1" thickBo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7.25" thickTop="1" thickBot="1" x14ac:dyDescent="0.3">
      <c r="A5" s="112" t="s">
        <v>365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14" t="s">
        <v>10</v>
      </c>
    </row>
    <row r="7" spans="1:11" ht="46.5" thickTop="1" thickBot="1" x14ac:dyDescent="0.3">
      <c r="A7" s="69" t="s">
        <v>16</v>
      </c>
      <c r="B7" s="74" t="s">
        <v>107</v>
      </c>
      <c r="C7" s="56">
        <v>30</v>
      </c>
      <c r="D7" s="56">
        <v>92</v>
      </c>
      <c r="E7" s="56">
        <v>522</v>
      </c>
      <c r="F7" s="56" t="s">
        <v>19</v>
      </c>
      <c r="G7" s="69" t="s">
        <v>165</v>
      </c>
      <c r="H7" s="66">
        <v>1348000000</v>
      </c>
      <c r="I7" s="83">
        <v>1301180658</v>
      </c>
      <c r="J7" s="62">
        <v>10</v>
      </c>
      <c r="K7" s="62">
        <v>10</v>
      </c>
    </row>
    <row r="8" spans="1:11" ht="46.5" thickTop="1" thickBot="1" x14ac:dyDescent="0.3">
      <c r="A8" s="69" t="s">
        <v>16</v>
      </c>
      <c r="B8" s="74" t="s">
        <v>107</v>
      </c>
      <c r="C8" s="56">
        <v>30</v>
      </c>
      <c r="D8" s="56">
        <v>92</v>
      </c>
      <c r="E8" s="56">
        <v>522</v>
      </c>
      <c r="F8" s="56" t="s">
        <v>19</v>
      </c>
      <c r="G8" s="69" t="s">
        <v>161</v>
      </c>
      <c r="H8" s="66">
        <v>1623641101</v>
      </c>
      <c r="I8" s="83">
        <v>911528400</v>
      </c>
      <c r="J8" s="62">
        <v>25</v>
      </c>
      <c r="K8" s="62">
        <v>14</v>
      </c>
    </row>
    <row r="9" spans="1:11" ht="46.5" thickTop="1" thickBot="1" x14ac:dyDescent="0.3">
      <c r="A9" s="69" t="s">
        <v>16</v>
      </c>
      <c r="B9" s="74" t="s">
        <v>107</v>
      </c>
      <c r="C9" s="56">
        <v>30</v>
      </c>
      <c r="D9" s="56">
        <v>92</v>
      </c>
      <c r="E9" s="56">
        <v>522</v>
      </c>
      <c r="F9" s="56" t="s">
        <v>19</v>
      </c>
      <c r="G9" s="69" t="s">
        <v>162</v>
      </c>
      <c r="H9" s="66">
        <v>450000000</v>
      </c>
      <c r="I9" s="83">
        <v>0</v>
      </c>
      <c r="J9" s="62">
        <v>3</v>
      </c>
      <c r="K9" s="62">
        <v>0</v>
      </c>
    </row>
    <row r="10" spans="1:11" ht="46.5" thickTop="1" thickBot="1" x14ac:dyDescent="0.3">
      <c r="A10" s="69" t="s">
        <v>16</v>
      </c>
      <c r="B10" s="74" t="s">
        <v>107</v>
      </c>
      <c r="C10" s="56">
        <v>30</v>
      </c>
      <c r="D10" s="56">
        <v>92</v>
      </c>
      <c r="E10" s="56">
        <v>522</v>
      </c>
      <c r="F10" s="56" t="s">
        <v>19</v>
      </c>
      <c r="G10" s="69" t="s">
        <v>213</v>
      </c>
      <c r="H10" s="66">
        <v>152000000</v>
      </c>
      <c r="I10" s="83">
        <v>144039000</v>
      </c>
      <c r="J10" s="62">
        <v>1</v>
      </c>
      <c r="K10" s="62">
        <v>1</v>
      </c>
    </row>
    <row r="11" spans="1:11" ht="16.5" thickTop="1" thickBot="1" x14ac:dyDescent="0.3">
      <c r="A11" s="69"/>
      <c r="B11" s="74"/>
      <c r="C11" s="56"/>
      <c r="D11" s="56"/>
      <c r="E11" s="56"/>
      <c r="F11" s="56"/>
      <c r="G11" s="69"/>
      <c r="H11" s="91">
        <f t="shared" ref="H11:K11" si="0">SUM(H7:H10)</f>
        <v>3573641101</v>
      </c>
      <c r="I11" s="98">
        <f t="shared" si="0"/>
        <v>2356748058</v>
      </c>
      <c r="J11" s="99">
        <f t="shared" si="0"/>
        <v>39</v>
      </c>
      <c r="K11" s="99">
        <f t="shared" si="0"/>
        <v>25</v>
      </c>
    </row>
    <row r="12" spans="1:11" ht="46.5" thickTop="1" thickBot="1" x14ac:dyDescent="0.3">
      <c r="A12" s="69" t="s">
        <v>16</v>
      </c>
      <c r="B12" s="74" t="s">
        <v>108</v>
      </c>
      <c r="C12" s="56">
        <v>30</v>
      </c>
      <c r="D12" s="56">
        <v>92</v>
      </c>
      <c r="E12" s="56">
        <v>522</v>
      </c>
      <c r="F12" s="56" t="s">
        <v>19</v>
      </c>
      <c r="G12" s="69" t="s">
        <v>165</v>
      </c>
      <c r="H12" s="66">
        <v>2089420680</v>
      </c>
      <c r="I12" s="83">
        <v>1221431114</v>
      </c>
      <c r="J12" s="62">
        <v>20</v>
      </c>
      <c r="K12" s="62">
        <v>12</v>
      </c>
    </row>
    <row r="13" spans="1:11" ht="31.5" thickTop="1" thickBot="1" x14ac:dyDescent="0.3">
      <c r="A13" s="69" t="s">
        <v>16</v>
      </c>
      <c r="B13" s="74" t="s">
        <v>108</v>
      </c>
      <c r="C13" s="56">
        <v>30</v>
      </c>
      <c r="D13" s="56">
        <v>92</v>
      </c>
      <c r="E13" s="56">
        <v>534</v>
      </c>
      <c r="F13" s="56" t="s">
        <v>133</v>
      </c>
      <c r="G13" s="69" t="s">
        <v>183</v>
      </c>
      <c r="H13" s="66">
        <v>500000000</v>
      </c>
      <c r="I13" s="83">
        <v>500000000</v>
      </c>
      <c r="J13" s="62">
        <v>10</v>
      </c>
      <c r="K13" s="62">
        <v>10</v>
      </c>
    </row>
    <row r="14" spans="1:11" ht="31.5" thickTop="1" thickBot="1" x14ac:dyDescent="0.3">
      <c r="A14" s="69" t="s">
        <v>16</v>
      </c>
      <c r="B14" s="74" t="s">
        <v>108</v>
      </c>
      <c r="C14" s="56">
        <v>30</v>
      </c>
      <c r="D14" s="56">
        <v>92</v>
      </c>
      <c r="E14" s="56">
        <v>541</v>
      </c>
      <c r="F14" s="56" t="s">
        <v>136</v>
      </c>
      <c r="G14" s="69" t="s">
        <v>214</v>
      </c>
      <c r="H14" s="66">
        <v>916720000</v>
      </c>
      <c r="I14" s="83">
        <v>670500000</v>
      </c>
      <c r="J14" s="62">
        <v>300</v>
      </c>
      <c r="K14" s="62">
        <v>186</v>
      </c>
    </row>
    <row r="15" spans="1:11" ht="16.5" thickTop="1" thickBot="1" x14ac:dyDescent="0.3">
      <c r="A15" s="69"/>
      <c r="B15" s="74"/>
      <c r="C15" s="56"/>
      <c r="D15" s="56"/>
      <c r="E15" s="56"/>
      <c r="F15" s="56"/>
      <c r="G15" s="69"/>
      <c r="H15" s="91">
        <f t="shared" ref="H15:K15" si="1">SUM(H12:H14)</f>
        <v>3506140680</v>
      </c>
      <c r="I15" s="98">
        <f t="shared" si="1"/>
        <v>2391931114</v>
      </c>
      <c r="J15" s="99">
        <f t="shared" si="1"/>
        <v>330</v>
      </c>
      <c r="K15" s="99">
        <f t="shared" si="1"/>
        <v>208</v>
      </c>
    </row>
    <row r="16" spans="1:11" ht="46.5" thickTop="1" thickBot="1" x14ac:dyDescent="0.3">
      <c r="A16" s="69" t="s">
        <v>16</v>
      </c>
      <c r="B16" s="74" t="s">
        <v>109</v>
      </c>
      <c r="C16" s="56">
        <v>30</v>
      </c>
      <c r="D16" s="56">
        <v>92</v>
      </c>
      <c r="E16" s="56">
        <v>522</v>
      </c>
      <c r="F16" s="56" t="s">
        <v>19</v>
      </c>
      <c r="G16" s="69" t="s">
        <v>165</v>
      </c>
      <c r="H16" s="66">
        <v>2856969362</v>
      </c>
      <c r="I16" s="83">
        <v>573388372</v>
      </c>
      <c r="J16" s="62">
        <v>20</v>
      </c>
      <c r="K16" s="62">
        <v>4</v>
      </c>
    </row>
    <row r="17" spans="1:11" ht="16.5" thickTop="1" thickBot="1" x14ac:dyDescent="0.3">
      <c r="A17" s="69"/>
      <c r="B17" s="74"/>
      <c r="C17" s="56"/>
      <c r="D17" s="56"/>
      <c r="E17" s="56"/>
      <c r="F17" s="56"/>
      <c r="G17" s="69"/>
      <c r="H17" s="91">
        <f t="shared" ref="H17:K17" si="2">SUM(H16)</f>
        <v>2856969362</v>
      </c>
      <c r="I17" s="98">
        <f t="shared" si="2"/>
        <v>573388372</v>
      </c>
      <c r="J17" s="99">
        <f t="shared" si="2"/>
        <v>20</v>
      </c>
      <c r="K17" s="99">
        <f t="shared" si="2"/>
        <v>4</v>
      </c>
    </row>
    <row r="18" spans="1:11" ht="46.5" thickTop="1" thickBot="1" x14ac:dyDescent="0.3">
      <c r="A18" s="69" t="s">
        <v>16</v>
      </c>
      <c r="B18" s="74" t="s">
        <v>110</v>
      </c>
      <c r="C18" s="56">
        <v>30</v>
      </c>
      <c r="D18" s="56">
        <v>92</v>
      </c>
      <c r="E18" s="56">
        <v>522</v>
      </c>
      <c r="F18" s="56" t="s">
        <v>19</v>
      </c>
      <c r="G18" s="69" t="s">
        <v>165</v>
      </c>
      <c r="H18" s="66">
        <v>1837605158</v>
      </c>
      <c r="I18" s="83">
        <v>1674660135</v>
      </c>
      <c r="J18" s="62">
        <v>22</v>
      </c>
      <c r="K18" s="62">
        <v>20</v>
      </c>
    </row>
    <row r="19" spans="1:11" ht="46.5" thickTop="1" thickBot="1" x14ac:dyDescent="0.3">
      <c r="A19" s="69" t="s">
        <v>16</v>
      </c>
      <c r="B19" s="74" t="s">
        <v>110</v>
      </c>
      <c r="C19" s="56">
        <v>30</v>
      </c>
      <c r="D19" s="56">
        <v>92</v>
      </c>
      <c r="E19" s="56">
        <v>522</v>
      </c>
      <c r="F19" s="56" t="s">
        <v>19</v>
      </c>
      <c r="G19" s="69" t="s">
        <v>161</v>
      </c>
      <c r="H19" s="66">
        <v>300000000</v>
      </c>
      <c r="I19" s="83">
        <v>25394536</v>
      </c>
      <c r="J19" s="62">
        <v>10</v>
      </c>
      <c r="K19" s="62">
        <v>1</v>
      </c>
    </row>
    <row r="20" spans="1:11" ht="31.5" thickTop="1" thickBot="1" x14ac:dyDescent="0.3">
      <c r="A20" s="69" t="s">
        <v>16</v>
      </c>
      <c r="B20" s="74" t="s">
        <v>110</v>
      </c>
      <c r="C20" s="56">
        <v>30</v>
      </c>
      <c r="D20" s="56">
        <v>92</v>
      </c>
      <c r="E20" s="56">
        <v>541</v>
      </c>
      <c r="F20" s="56" t="s">
        <v>136</v>
      </c>
      <c r="G20" s="69" t="s">
        <v>166</v>
      </c>
      <c r="H20" s="66">
        <v>25000000</v>
      </c>
      <c r="I20" s="83">
        <v>0</v>
      </c>
      <c r="J20" s="62">
        <v>300</v>
      </c>
      <c r="K20" s="62">
        <v>0</v>
      </c>
    </row>
    <row r="21" spans="1:11" ht="31.5" thickTop="1" thickBot="1" x14ac:dyDescent="0.3">
      <c r="A21" s="69" t="s">
        <v>16</v>
      </c>
      <c r="B21" s="74" t="s">
        <v>110</v>
      </c>
      <c r="C21" s="56">
        <v>30</v>
      </c>
      <c r="D21" s="56">
        <v>92</v>
      </c>
      <c r="E21" s="56">
        <v>541</v>
      </c>
      <c r="F21" s="56" t="s">
        <v>136</v>
      </c>
      <c r="G21" s="69" t="s">
        <v>167</v>
      </c>
      <c r="H21" s="66">
        <v>28448500</v>
      </c>
      <c r="I21" s="83">
        <v>0</v>
      </c>
      <c r="J21" s="62">
        <v>300</v>
      </c>
      <c r="K21" s="62">
        <v>0</v>
      </c>
    </row>
    <row r="22" spans="1:11" ht="16.5" thickTop="1" thickBot="1" x14ac:dyDescent="0.3">
      <c r="A22" s="69"/>
      <c r="B22" s="74"/>
      <c r="C22" s="56"/>
      <c r="D22" s="56"/>
      <c r="E22" s="56"/>
      <c r="F22" s="56"/>
      <c r="G22" s="69"/>
      <c r="H22" s="91">
        <f t="shared" ref="H22:K22" si="3">SUM(H18:H21)</f>
        <v>2191053658</v>
      </c>
      <c r="I22" s="98">
        <f t="shared" si="3"/>
        <v>1700054671</v>
      </c>
      <c r="J22" s="99">
        <f t="shared" si="3"/>
        <v>632</v>
      </c>
      <c r="K22" s="99">
        <f t="shared" si="3"/>
        <v>21</v>
      </c>
    </row>
    <row r="23" spans="1:11" ht="31.5" thickTop="1" thickBot="1" x14ac:dyDescent="0.3">
      <c r="A23" s="69" t="s">
        <v>16</v>
      </c>
      <c r="B23" s="74" t="s">
        <v>111</v>
      </c>
      <c r="C23" s="56">
        <v>30</v>
      </c>
      <c r="D23" s="56">
        <v>92</v>
      </c>
      <c r="E23" s="56">
        <v>521</v>
      </c>
      <c r="F23" s="56" t="s">
        <v>132</v>
      </c>
      <c r="G23" s="69" t="s">
        <v>215</v>
      </c>
      <c r="H23" s="66">
        <v>441311339</v>
      </c>
      <c r="I23" s="83">
        <v>0</v>
      </c>
      <c r="J23" s="62">
        <v>5000</v>
      </c>
      <c r="K23" s="62">
        <v>0</v>
      </c>
    </row>
    <row r="24" spans="1:11" ht="46.5" thickTop="1" thickBot="1" x14ac:dyDescent="0.3">
      <c r="A24" s="69" t="s">
        <v>16</v>
      </c>
      <c r="B24" s="74" t="s">
        <v>111</v>
      </c>
      <c r="C24" s="56">
        <v>30</v>
      </c>
      <c r="D24" s="56">
        <v>92</v>
      </c>
      <c r="E24" s="56">
        <v>522</v>
      </c>
      <c r="F24" s="56" t="s">
        <v>19</v>
      </c>
      <c r="G24" s="69" t="s">
        <v>165</v>
      </c>
      <c r="H24" s="66">
        <v>1029726459</v>
      </c>
      <c r="I24" s="83">
        <v>727914878</v>
      </c>
      <c r="J24" s="62">
        <v>10</v>
      </c>
      <c r="K24" s="62">
        <v>7</v>
      </c>
    </row>
    <row r="25" spans="1:11" ht="16.5" thickTop="1" thickBot="1" x14ac:dyDescent="0.3">
      <c r="A25" s="69"/>
      <c r="B25" s="74"/>
      <c r="C25" s="56"/>
      <c r="D25" s="56"/>
      <c r="E25" s="56"/>
      <c r="F25" s="56"/>
      <c r="G25" s="69"/>
      <c r="H25" s="91">
        <f t="shared" ref="H25:K25" si="4">SUM(H23:H24)</f>
        <v>1471037798</v>
      </c>
      <c r="I25" s="98">
        <f t="shared" si="4"/>
        <v>727914878</v>
      </c>
      <c r="J25" s="99">
        <f t="shared" si="4"/>
        <v>5010</v>
      </c>
      <c r="K25" s="99">
        <f t="shared" si="4"/>
        <v>7</v>
      </c>
    </row>
    <row r="26" spans="1:11" ht="46.5" thickTop="1" thickBot="1" x14ac:dyDescent="0.3">
      <c r="A26" s="69" t="s">
        <v>16</v>
      </c>
      <c r="B26" s="74" t="s">
        <v>112</v>
      </c>
      <c r="C26" s="56">
        <v>30</v>
      </c>
      <c r="D26" s="56">
        <v>92</v>
      </c>
      <c r="E26" s="56">
        <v>522</v>
      </c>
      <c r="F26" s="56" t="s">
        <v>19</v>
      </c>
      <c r="G26" s="69" t="s">
        <v>161</v>
      </c>
      <c r="H26" s="66">
        <v>1405511639</v>
      </c>
      <c r="I26" s="83">
        <v>1330216753</v>
      </c>
      <c r="J26" s="62">
        <v>25</v>
      </c>
      <c r="K26" s="62">
        <v>24</v>
      </c>
    </row>
    <row r="27" spans="1:11" ht="61.5" thickTop="1" thickBot="1" x14ac:dyDescent="0.3">
      <c r="A27" s="69" t="s">
        <v>16</v>
      </c>
      <c r="B27" s="74" t="s">
        <v>112</v>
      </c>
      <c r="C27" s="56">
        <v>30</v>
      </c>
      <c r="D27" s="56">
        <v>92</v>
      </c>
      <c r="E27" s="56">
        <v>543</v>
      </c>
      <c r="F27" s="56" t="s">
        <v>134</v>
      </c>
      <c r="G27" s="69" t="s">
        <v>209</v>
      </c>
      <c r="H27" s="66">
        <v>225000000</v>
      </c>
      <c r="I27" s="83">
        <v>0</v>
      </c>
      <c r="J27" s="62">
        <v>80</v>
      </c>
      <c r="K27" s="62">
        <v>0</v>
      </c>
    </row>
    <row r="28" spans="1:11" ht="16.5" thickTop="1" thickBot="1" x14ac:dyDescent="0.3">
      <c r="A28" s="69"/>
      <c r="B28" s="74"/>
      <c r="C28" s="56"/>
      <c r="D28" s="56"/>
      <c r="E28" s="56"/>
      <c r="F28" s="56"/>
      <c r="G28" s="69"/>
      <c r="H28" s="91">
        <f t="shared" ref="H28:K28" si="5">SUM(H26:H27)</f>
        <v>1630511639</v>
      </c>
      <c r="I28" s="98">
        <f t="shared" si="5"/>
        <v>1330216753</v>
      </c>
      <c r="J28" s="99">
        <f t="shared" si="5"/>
        <v>105</v>
      </c>
      <c r="K28" s="99">
        <f t="shared" si="5"/>
        <v>24</v>
      </c>
    </row>
    <row r="29" spans="1:11" ht="46.5" thickTop="1" thickBot="1" x14ac:dyDescent="0.3">
      <c r="A29" s="69" t="s">
        <v>16</v>
      </c>
      <c r="B29" s="74" t="s">
        <v>113</v>
      </c>
      <c r="C29" s="56">
        <v>30</v>
      </c>
      <c r="D29" s="56">
        <v>92</v>
      </c>
      <c r="E29" s="56">
        <v>522</v>
      </c>
      <c r="F29" s="56" t="s">
        <v>19</v>
      </c>
      <c r="G29" s="69" t="s">
        <v>165</v>
      </c>
      <c r="H29" s="66">
        <v>211000000</v>
      </c>
      <c r="I29" s="83">
        <v>77022365</v>
      </c>
      <c r="J29" s="62">
        <v>1</v>
      </c>
      <c r="K29" s="62">
        <v>0</v>
      </c>
    </row>
    <row r="30" spans="1:11" ht="46.5" thickTop="1" thickBot="1" x14ac:dyDescent="0.3">
      <c r="A30" s="69" t="s">
        <v>16</v>
      </c>
      <c r="B30" s="74" t="s">
        <v>113</v>
      </c>
      <c r="C30" s="56">
        <v>30</v>
      </c>
      <c r="D30" s="56">
        <v>92</v>
      </c>
      <c r="E30" s="56">
        <v>522</v>
      </c>
      <c r="F30" s="56" t="s">
        <v>19</v>
      </c>
      <c r="G30" s="69" t="s">
        <v>161</v>
      </c>
      <c r="H30" s="66">
        <v>1265589636</v>
      </c>
      <c r="I30" s="83">
        <v>956908554</v>
      </c>
      <c r="J30" s="62">
        <v>61</v>
      </c>
      <c r="K30" s="62">
        <v>45</v>
      </c>
    </row>
    <row r="31" spans="1:11" ht="46.5" thickTop="1" thickBot="1" x14ac:dyDescent="0.3">
      <c r="A31" s="69" t="s">
        <v>16</v>
      </c>
      <c r="B31" s="69" t="s">
        <v>113</v>
      </c>
      <c r="C31" s="69">
        <v>30</v>
      </c>
      <c r="D31" s="69">
        <v>92</v>
      </c>
      <c r="E31" s="69">
        <v>522</v>
      </c>
      <c r="F31" s="69" t="s">
        <v>19</v>
      </c>
      <c r="G31" s="69" t="s">
        <v>176</v>
      </c>
      <c r="H31" s="72">
        <v>77590214</v>
      </c>
      <c r="I31" s="72">
        <v>26460000</v>
      </c>
      <c r="J31" s="72">
        <v>5</v>
      </c>
      <c r="K31" s="72">
        <v>2</v>
      </c>
    </row>
    <row r="32" spans="1:11" ht="46.5" thickTop="1" thickBot="1" x14ac:dyDescent="0.3">
      <c r="A32" s="69" t="s">
        <v>16</v>
      </c>
      <c r="B32" s="69" t="s">
        <v>113</v>
      </c>
      <c r="C32" s="69">
        <v>30</v>
      </c>
      <c r="D32" s="69">
        <v>92</v>
      </c>
      <c r="E32" s="69">
        <v>522</v>
      </c>
      <c r="F32" s="69" t="s">
        <v>19</v>
      </c>
      <c r="G32" s="69" t="s">
        <v>163</v>
      </c>
      <c r="H32" s="72">
        <v>150000000</v>
      </c>
      <c r="I32" s="72">
        <v>81592222</v>
      </c>
      <c r="J32" s="72">
        <v>540</v>
      </c>
      <c r="K32" s="72">
        <v>324</v>
      </c>
    </row>
    <row r="33" spans="1:11" ht="46.5" thickTop="1" thickBot="1" x14ac:dyDescent="0.3">
      <c r="A33" s="69" t="s">
        <v>16</v>
      </c>
      <c r="B33" s="69" t="s">
        <v>113</v>
      </c>
      <c r="C33" s="69">
        <v>30</v>
      </c>
      <c r="D33" s="69">
        <v>92</v>
      </c>
      <c r="E33" s="69">
        <v>522</v>
      </c>
      <c r="F33" s="69" t="s">
        <v>19</v>
      </c>
      <c r="G33" s="69" t="s">
        <v>158</v>
      </c>
      <c r="H33" s="72">
        <v>309000000</v>
      </c>
      <c r="I33" s="72">
        <v>76806206</v>
      </c>
      <c r="J33" s="72">
        <v>5</v>
      </c>
      <c r="K33" s="72">
        <v>1</v>
      </c>
    </row>
    <row r="34" spans="1:11" ht="46.5" thickTop="1" thickBot="1" x14ac:dyDescent="0.3">
      <c r="A34" s="69" t="s">
        <v>16</v>
      </c>
      <c r="B34" s="69" t="s">
        <v>113</v>
      </c>
      <c r="C34" s="69">
        <v>30</v>
      </c>
      <c r="D34" s="69">
        <v>92</v>
      </c>
      <c r="E34" s="69">
        <v>522</v>
      </c>
      <c r="F34" s="69" t="s">
        <v>19</v>
      </c>
      <c r="G34" s="69" t="s">
        <v>206</v>
      </c>
      <c r="H34" s="72">
        <v>320000000</v>
      </c>
      <c r="I34" s="72">
        <v>142842740</v>
      </c>
      <c r="J34" s="72">
        <v>1024</v>
      </c>
      <c r="K34" s="72">
        <v>552</v>
      </c>
    </row>
    <row r="35" spans="1:11" ht="31.5" thickTop="1" thickBot="1" x14ac:dyDescent="0.3">
      <c r="A35" s="69" t="s">
        <v>16</v>
      </c>
      <c r="B35" s="69" t="s">
        <v>113</v>
      </c>
      <c r="C35" s="69">
        <v>30</v>
      </c>
      <c r="D35" s="69">
        <v>92</v>
      </c>
      <c r="E35" s="69">
        <v>541</v>
      </c>
      <c r="F35" s="69" t="s">
        <v>136</v>
      </c>
      <c r="G35" s="69" t="s">
        <v>208</v>
      </c>
      <c r="H35" s="72">
        <v>100000000</v>
      </c>
      <c r="I35" s="72">
        <v>36140000</v>
      </c>
      <c r="J35" s="72">
        <v>26</v>
      </c>
      <c r="K35" s="72">
        <v>10</v>
      </c>
    </row>
    <row r="36" spans="1:11" ht="16.5" thickTop="1" thickBot="1" x14ac:dyDescent="0.3">
      <c r="A36" s="69"/>
      <c r="B36" s="69"/>
      <c r="C36" s="69"/>
      <c r="D36" s="69"/>
      <c r="E36" s="69"/>
      <c r="F36" s="69"/>
      <c r="G36" s="69"/>
      <c r="H36" s="93">
        <f t="shared" ref="H36:K36" si="6">SUM(H29:H35)</f>
        <v>2433179850</v>
      </c>
      <c r="I36" s="93">
        <f t="shared" si="6"/>
        <v>1397772087</v>
      </c>
      <c r="J36" s="93">
        <f t="shared" si="6"/>
        <v>1662</v>
      </c>
      <c r="K36" s="93">
        <f t="shared" si="6"/>
        <v>934</v>
      </c>
    </row>
    <row r="37" spans="1:11" ht="31.5" thickTop="1" thickBot="1" x14ac:dyDescent="0.3">
      <c r="A37" s="69" t="s">
        <v>16</v>
      </c>
      <c r="B37" s="69" t="s">
        <v>114</v>
      </c>
      <c r="C37" s="69">
        <v>30</v>
      </c>
      <c r="D37" s="69">
        <v>92</v>
      </c>
      <c r="E37" s="69">
        <v>521</v>
      </c>
      <c r="F37" s="69" t="s">
        <v>132</v>
      </c>
      <c r="G37" s="69" t="s">
        <v>194</v>
      </c>
      <c r="H37" s="72">
        <v>360000000</v>
      </c>
      <c r="I37" s="72">
        <v>0</v>
      </c>
      <c r="J37" s="72">
        <v>1500</v>
      </c>
      <c r="K37" s="72">
        <v>0</v>
      </c>
    </row>
    <row r="38" spans="1:11" ht="46.5" thickTop="1" thickBot="1" x14ac:dyDescent="0.3">
      <c r="A38" s="69" t="s">
        <v>16</v>
      </c>
      <c r="B38" s="69" t="s">
        <v>114</v>
      </c>
      <c r="C38" s="69">
        <v>30</v>
      </c>
      <c r="D38" s="69">
        <v>92</v>
      </c>
      <c r="E38" s="69">
        <v>522</v>
      </c>
      <c r="F38" s="69" t="s">
        <v>19</v>
      </c>
      <c r="G38" s="69" t="s">
        <v>165</v>
      </c>
      <c r="H38" s="72">
        <v>800000000</v>
      </c>
      <c r="I38" s="72">
        <v>797252800</v>
      </c>
      <c r="J38" s="72">
        <v>6</v>
      </c>
      <c r="K38" s="72">
        <v>6</v>
      </c>
    </row>
    <row r="39" spans="1:11" ht="46.5" thickTop="1" thickBot="1" x14ac:dyDescent="0.3">
      <c r="A39" s="69" t="s">
        <v>16</v>
      </c>
      <c r="B39" s="69" t="s">
        <v>114</v>
      </c>
      <c r="C39" s="69">
        <v>30</v>
      </c>
      <c r="D39" s="69">
        <v>92</v>
      </c>
      <c r="E39" s="69">
        <v>522</v>
      </c>
      <c r="F39" s="69" t="s">
        <v>19</v>
      </c>
      <c r="G39" s="69" t="s">
        <v>162</v>
      </c>
      <c r="H39" s="72">
        <v>294261613</v>
      </c>
      <c r="I39" s="72">
        <v>215927196</v>
      </c>
      <c r="J39" s="72">
        <v>3</v>
      </c>
      <c r="K39" s="72">
        <v>2</v>
      </c>
    </row>
    <row r="40" spans="1:11" ht="61.5" thickTop="1" thickBot="1" x14ac:dyDescent="0.3">
      <c r="A40" s="69" t="s">
        <v>16</v>
      </c>
      <c r="B40" s="69" t="s">
        <v>114</v>
      </c>
      <c r="C40" s="69">
        <v>30</v>
      </c>
      <c r="D40" s="69">
        <v>92</v>
      </c>
      <c r="E40" s="69">
        <v>543</v>
      </c>
      <c r="F40" s="69" t="s">
        <v>134</v>
      </c>
      <c r="G40" s="69" t="s">
        <v>209</v>
      </c>
      <c r="H40" s="72">
        <v>200000000</v>
      </c>
      <c r="I40" s="72">
        <v>0</v>
      </c>
      <c r="J40" s="72">
        <v>80</v>
      </c>
      <c r="K40" s="72">
        <v>0</v>
      </c>
    </row>
    <row r="41" spans="1:11" ht="16.5" thickTop="1" thickBot="1" x14ac:dyDescent="0.3">
      <c r="A41" s="69"/>
      <c r="B41" s="69"/>
      <c r="C41" s="69"/>
      <c r="D41" s="69"/>
      <c r="E41" s="69"/>
      <c r="F41" s="69"/>
      <c r="G41" s="69"/>
      <c r="H41" s="93">
        <f t="shared" ref="H41:K41" si="7">SUM(H37:H40)</f>
        <v>1654261613</v>
      </c>
      <c r="I41" s="93">
        <f t="shared" si="7"/>
        <v>1013179996</v>
      </c>
      <c r="J41" s="93">
        <f t="shared" si="7"/>
        <v>1589</v>
      </c>
      <c r="K41" s="93">
        <f t="shared" si="7"/>
        <v>8</v>
      </c>
    </row>
    <row r="42" spans="1:11" ht="31.5" thickTop="1" thickBot="1" x14ac:dyDescent="0.3">
      <c r="A42" s="69" t="s">
        <v>16</v>
      </c>
      <c r="B42" s="69" t="s">
        <v>115</v>
      </c>
      <c r="C42" s="69">
        <v>30</v>
      </c>
      <c r="D42" s="69">
        <v>92</v>
      </c>
      <c r="E42" s="69">
        <v>521</v>
      </c>
      <c r="F42" s="69" t="s">
        <v>132</v>
      </c>
      <c r="G42" s="69" t="s">
        <v>194</v>
      </c>
      <c r="H42" s="72">
        <v>330000000</v>
      </c>
      <c r="I42" s="72">
        <v>0</v>
      </c>
      <c r="J42" s="72">
        <v>1995</v>
      </c>
      <c r="K42" s="72">
        <v>0</v>
      </c>
    </row>
    <row r="43" spans="1:11" ht="46.5" thickTop="1" thickBot="1" x14ac:dyDescent="0.3">
      <c r="A43" s="69" t="s">
        <v>16</v>
      </c>
      <c r="B43" s="69" t="s">
        <v>115</v>
      </c>
      <c r="C43" s="69">
        <v>30</v>
      </c>
      <c r="D43" s="69">
        <v>92</v>
      </c>
      <c r="E43" s="69">
        <v>522</v>
      </c>
      <c r="F43" s="69" t="s">
        <v>19</v>
      </c>
      <c r="G43" s="69" t="s">
        <v>216</v>
      </c>
      <c r="H43" s="72">
        <v>94000000</v>
      </c>
      <c r="I43" s="72">
        <v>0</v>
      </c>
      <c r="J43" s="72">
        <v>340</v>
      </c>
      <c r="K43" s="72">
        <v>0</v>
      </c>
    </row>
    <row r="44" spans="1:11" ht="46.5" thickTop="1" thickBot="1" x14ac:dyDescent="0.3">
      <c r="A44" s="69" t="s">
        <v>16</v>
      </c>
      <c r="B44" s="69" t="s">
        <v>115</v>
      </c>
      <c r="C44" s="69">
        <v>30</v>
      </c>
      <c r="D44" s="69">
        <v>92</v>
      </c>
      <c r="E44" s="69">
        <v>522</v>
      </c>
      <c r="F44" s="69" t="s">
        <v>19</v>
      </c>
      <c r="G44" s="69" t="s">
        <v>217</v>
      </c>
      <c r="H44" s="72">
        <v>676000000</v>
      </c>
      <c r="I44" s="72">
        <v>392633830</v>
      </c>
      <c r="J44" s="72">
        <v>1095</v>
      </c>
      <c r="K44" s="72">
        <v>640</v>
      </c>
    </row>
    <row r="45" spans="1:11" ht="16.5" thickTop="1" thickBot="1" x14ac:dyDescent="0.3">
      <c r="A45" s="69"/>
      <c r="B45" s="69"/>
      <c r="C45" s="69"/>
      <c r="D45" s="69"/>
      <c r="E45" s="69"/>
      <c r="F45" s="69"/>
      <c r="G45" s="69"/>
      <c r="H45" s="93">
        <f t="shared" ref="H45:K45" si="8">SUM(H42:H44)</f>
        <v>1100000000</v>
      </c>
      <c r="I45" s="93">
        <f t="shared" si="8"/>
        <v>392633830</v>
      </c>
      <c r="J45" s="93">
        <f t="shared" si="8"/>
        <v>3430</v>
      </c>
      <c r="K45" s="93">
        <f t="shared" si="8"/>
        <v>640</v>
      </c>
    </row>
    <row r="46" spans="1:11" ht="46.5" thickTop="1" thickBot="1" x14ac:dyDescent="0.3">
      <c r="A46" s="69" t="s">
        <v>16</v>
      </c>
      <c r="B46" s="69" t="s">
        <v>116</v>
      </c>
      <c r="C46" s="69">
        <v>30</v>
      </c>
      <c r="D46" s="69">
        <v>92</v>
      </c>
      <c r="E46" s="69">
        <v>522</v>
      </c>
      <c r="F46" s="69" t="s">
        <v>19</v>
      </c>
      <c r="G46" s="69" t="s">
        <v>165</v>
      </c>
      <c r="H46" s="72">
        <v>1311792009</v>
      </c>
      <c r="I46" s="72">
        <v>1088033044</v>
      </c>
      <c r="J46" s="72">
        <v>8</v>
      </c>
      <c r="K46" s="72">
        <v>7</v>
      </c>
    </row>
    <row r="47" spans="1:11" ht="61.5" thickTop="1" thickBot="1" x14ac:dyDescent="0.3">
      <c r="A47" s="69" t="s">
        <v>16</v>
      </c>
      <c r="B47" s="69" t="s">
        <v>116</v>
      </c>
      <c r="C47" s="69">
        <v>30</v>
      </c>
      <c r="D47" s="69">
        <v>92</v>
      </c>
      <c r="E47" s="69">
        <v>543</v>
      </c>
      <c r="F47" s="69" t="s">
        <v>134</v>
      </c>
      <c r="G47" s="69" t="s">
        <v>209</v>
      </c>
      <c r="H47" s="72">
        <v>80000000</v>
      </c>
      <c r="I47" s="72">
        <v>0</v>
      </c>
      <c r="J47" s="72">
        <v>30</v>
      </c>
      <c r="K47" s="72">
        <v>0</v>
      </c>
    </row>
    <row r="48" spans="1:11" ht="16.5" thickTop="1" thickBot="1" x14ac:dyDescent="0.3">
      <c r="A48" s="69"/>
      <c r="B48" s="69"/>
      <c r="C48" s="69"/>
      <c r="D48" s="69"/>
      <c r="E48" s="69"/>
      <c r="F48" s="69"/>
      <c r="G48" s="69"/>
      <c r="H48" s="93">
        <f t="shared" ref="H48:K48" si="9">SUM(H46:H47)</f>
        <v>1391792009</v>
      </c>
      <c r="I48" s="93">
        <f t="shared" si="9"/>
        <v>1088033044</v>
      </c>
      <c r="J48" s="93">
        <f t="shared" si="9"/>
        <v>38</v>
      </c>
      <c r="K48" s="93">
        <f t="shared" si="9"/>
        <v>7</v>
      </c>
    </row>
    <row r="49" spans="1:11" ht="16.5" thickTop="1" thickBot="1" x14ac:dyDescent="0.3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</row>
    <row r="50" spans="1:11" ht="16.5" thickTop="1" thickBot="1" x14ac:dyDescent="0.3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</row>
    <row r="51" spans="1:11" ht="16.5" thickTop="1" thickBot="1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</row>
    <row r="52" spans="1:11" ht="16.5" thickTop="1" thickBot="1" x14ac:dyDescent="0.3">
      <c r="A52" s="77"/>
      <c r="B52" s="78"/>
      <c r="C52" s="76"/>
      <c r="D52" s="76"/>
      <c r="E52" s="76"/>
      <c r="F52" s="76"/>
      <c r="G52" s="77"/>
      <c r="H52" s="79"/>
      <c r="I52" s="79"/>
      <c r="J52" s="76"/>
      <c r="K52" s="80"/>
    </row>
    <row r="53" spans="1:11" ht="16.5" thickTop="1" thickBot="1" x14ac:dyDescent="0.3">
      <c r="A53" s="77"/>
      <c r="B53" s="78"/>
      <c r="C53" s="76"/>
      <c r="D53" s="76"/>
      <c r="E53" s="76"/>
      <c r="F53" s="76"/>
      <c r="G53" s="77"/>
      <c r="H53" s="79"/>
      <c r="I53" s="79"/>
      <c r="J53" s="76"/>
      <c r="K53" s="80"/>
    </row>
    <row r="54" spans="1:11" ht="16.5" thickTop="1" thickBot="1" x14ac:dyDescent="0.3">
      <c r="A54" s="77"/>
      <c r="B54" s="78"/>
      <c r="C54" s="76"/>
      <c r="D54" s="76"/>
      <c r="E54" s="76"/>
      <c r="F54" s="76"/>
      <c r="G54" s="77"/>
      <c r="H54" s="79"/>
      <c r="I54" s="79"/>
      <c r="J54" s="76"/>
      <c r="K54" s="80"/>
    </row>
    <row r="55" spans="1:11" ht="16.5" thickTop="1" thickBot="1" x14ac:dyDescent="0.3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</row>
    <row r="56" spans="1:11" ht="16.5" thickTop="1" thickBot="1" x14ac:dyDescent="0.3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</row>
    <row r="57" spans="1:11" ht="16.5" thickTop="1" thickBot="1" x14ac:dyDescent="0.3">
      <c r="A57" s="77"/>
      <c r="B57" s="78"/>
      <c r="C57" s="76"/>
      <c r="D57" s="76"/>
      <c r="E57" s="76"/>
      <c r="F57" s="76"/>
      <c r="G57" s="81"/>
      <c r="H57" s="79"/>
      <c r="I57" s="79"/>
      <c r="J57" s="76"/>
      <c r="K57" s="80"/>
    </row>
    <row r="58" spans="1:11" ht="15.75" thickTop="1" x14ac:dyDescent="0.25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</row>
    <row r="59" spans="1:11" x14ac:dyDescent="0.25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</row>
  </sheetData>
  <mergeCells count="2">
    <mergeCell ref="A5:K5"/>
    <mergeCell ref="A4:K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11"/>
  <sheetViews>
    <sheetView workbookViewId="0">
      <pane ySplit="6" topLeftCell="A79" activePane="bottomLeft" state="frozen"/>
      <selection pane="bottomLeft" activeCell="A5" sqref="A5:K5"/>
    </sheetView>
  </sheetViews>
  <sheetFormatPr baseColWidth="10" defaultRowHeight="15" x14ac:dyDescent="0.25"/>
  <cols>
    <col min="1" max="1" width="17.85546875" customWidth="1"/>
    <col min="2" max="2" width="32.140625" customWidth="1"/>
    <col min="3" max="5" width="5.7109375" style="1" customWidth="1"/>
    <col min="6" max="6" width="26.140625" customWidth="1"/>
    <col min="7" max="7" width="27.85546875" customWidth="1"/>
    <col min="8" max="10" width="14.85546875" customWidth="1"/>
    <col min="11" max="11" width="14.85546875" style="4" customWidth="1"/>
  </cols>
  <sheetData>
    <row r="2" spans="1:11" ht="26.45" customHeight="1" x14ac:dyDescent="0.25"/>
    <row r="4" spans="1:11" ht="10.9" customHeight="1" thickBo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7.25" thickTop="1" thickBot="1" x14ac:dyDescent="0.3">
      <c r="A5" s="112" t="s">
        <v>365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14" t="s">
        <v>10</v>
      </c>
    </row>
    <row r="7" spans="1:11" ht="46.5" thickTop="1" thickBot="1" x14ac:dyDescent="0.3">
      <c r="A7" s="56" t="s">
        <v>179</v>
      </c>
      <c r="B7" s="56" t="s">
        <v>180</v>
      </c>
      <c r="C7" s="56">
        <v>30</v>
      </c>
      <c r="D7" s="56">
        <v>92</v>
      </c>
      <c r="E7" s="56">
        <v>521</v>
      </c>
      <c r="F7" s="56" t="s">
        <v>132</v>
      </c>
      <c r="G7" s="56" t="s">
        <v>181</v>
      </c>
      <c r="H7" s="66">
        <v>350000000</v>
      </c>
      <c r="I7" s="66">
        <v>340758914</v>
      </c>
      <c r="J7" s="67">
        <v>500</v>
      </c>
      <c r="K7" s="66">
        <v>487</v>
      </c>
    </row>
    <row r="8" spans="1:11" ht="46.5" thickTop="1" thickBot="1" x14ac:dyDescent="0.3">
      <c r="A8" s="56" t="s">
        <v>179</v>
      </c>
      <c r="B8" s="56" t="s">
        <v>180</v>
      </c>
      <c r="C8" s="56">
        <v>30</v>
      </c>
      <c r="D8" s="56">
        <v>92</v>
      </c>
      <c r="E8" s="56">
        <v>522</v>
      </c>
      <c r="F8" s="56" t="s">
        <v>19</v>
      </c>
      <c r="G8" s="56" t="s">
        <v>165</v>
      </c>
      <c r="H8" s="66">
        <v>858057914</v>
      </c>
      <c r="I8" s="66">
        <v>541501079</v>
      </c>
      <c r="J8" s="67">
        <v>9</v>
      </c>
      <c r="K8" s="66">
        <v>5</v>
      </c>
    </row>
    <row r="9" spans="1:11" ht="16.5" thickTop="1" thickBot="1" x14ac:dyDescent="0.3">
      <c r="A9" s="56"/>
      <c r="B9" s="56"/>
      <c r="C9" s="56"/>
      <c r="D9" s="56"/>
      <c r="E9" s="56"/>
      <c r="F9" s="56"/>
      <c r="G9" s="56"/>
      <c r="H9" s="91">
        <f t="shared" ref="H9:K9" si="0">SUM(H7:H8)</f>
        <v>1208057914</v>
      </c>
      <c r="I9" s="91">
        <f t="shared" si="0"/>
        <v>882259993</v>
      </c>
      <c r="J9" s="92">
        <f t="shared" si="0"/>
        <v>509</v>
      </c>
      <c r="K9" s="91">
        <f t="shared" si="0"/>
        <v>492</v>
      </c>
    </row>
    <row r="10" spans="1:11" ht="46.5" thickTop="1" thickBot="1" x14ac:dyDescent="0.3">
      <c r="A10" s="56" t="s">
        <v>179</v>
      </c>
      <c r="B10" s="56" t="s">
        <v>182</v>
      </c>
      <c r="C10" s="56">
        <v>30</v>
      </c>
      <c r="D10" s="56">
        <v>92</v>
      </c>
      <c r="E10" s="56">
        <v>522</v>
      </c>
      <c r="F10" s="56" t="s">
        <v>19</v>
      </c>
      <c r="G10" s="56" t="s">
        <v>165</v>
      </c>
      <c r="H10" s="66">
        <v>1498546438</v>
      </c>
      <c r="I10" s="66">
        <v>659747226</v>
      </c>
      <c r="J10" s="67">
        <v>15</v>
      </c>
      <c r="K10" s="66">
        <v>7</v>
      </c>
    </row>
    <row r="11" spans="1:11" ht="31.5" thickTop="1" thickBot="1" x14ac:dyDescent="0.3">
      <c r="A11" s="56" t="s">
        <v>179</v>
      </c>
      <c r="B11" s="56" t="s">
        <v>182</v>
      </c>
      <c r="C11" s="56">
        <v>30</v>
      </c>
      <c r="D11" s="56">
        <v>92</v>
      </c>
      <c r="E11" s="56">
        <v>534</v>
      </c>
      <c r="F11" s="56" t="s">
        <v>133</v>
      </c>
      <c r="G11" s="56" t="s">
        <v>183</v>
      </c>
      <c r="H11" s="66">
        <v>100000000</v>
      </c>
      <c r="I11" s="66">
        <v>0</v>
      </c>
      <c r="J11" s="67">
        <v>2</v>
      </c>
      <c r="K11" s="66">
        <v>0</v>
      </c>
    </row>
    <row r="12" spans="1:11" ht="31.5" thickTop="1" thickBot="1" x14ac:dyDescent="0.3">
      <c r="A12" s="56" t="s">
        <v>179</v>
      </c>
      <c r="B12" s="56" t="s">
        <v>182</v>
      </c>
      <c r="C12" s="56">
        <v>30</v>
      </c>
      <c r="D12" s="56">
        <v>92</v>
      </c>
      <c r="E12" s="56">
        <v>541</v>
      </c>
      <c r="F12" s="56" t="s">
        <v>136</v>
      </c>
      <c r="G12" s="56" t="s">
        <v>172</v>
      </c>
      <c r="H12" s="66">
        <v>200000000</v>
      </c>
      <c r="I12" s="66">
        <v>0</v>
      </c>
      <c r="J12" s="67">
        <v>400</v>
      </c>
      <c r="K12" s="66">
        <v>0</v>
      </c>
    </row>
    <row r="13" spans="1:11" ht="91.5" thickTop="1" thickBot="1" x14ac:dyDescent="0.3">
      <c r="A13" s="56" t="s">
        <v>179</v>
      </c>
      <c r="B13" s="56" t="s">
        <v>182</v>
      </c>
      <c r="C13" s="56">
        <v>30</v>
      </c>
      <c r="D13" s="56">
        <v>92</v>
      </c>
      <c r="E13" s="56">
        <v>980</v>
      </c>
      <c r="F13" s="56" t="s">
        <v>135</v>
      </c>
      <c r="G13" s="56" t="s">
        <v>159</v>
      </c>
      <c r="H13" s="66">
        <v>482530000</v>
      </c>
      <c r="I13" s="66">
        <v>128107819</v>
      </c>
      <c r="J13" s="67">
        <v>100</v>
      </c>
      <c r="K13" s="66">
        <v>26</v>
      </c>
    </row>
    <row r="14" spans="1:11" ht="16.5" thickTop="1" thickBot="1" x14ac:dyDescent="0.3">
      <c r="A14" s="56"/>
      <c r="B14" s="56"/>
      <c r="C14" s="56"/>
      <c r="D14" s="56"/>
      <c r="E14" s="56"/>
      <c r="F14" s="56"/>
      <c r="G14" s="56"/>
      <c r="H14" s="91">
        <f t="shared" ref="H14:K14" si="1">SUM(H10:H13)</f>
        <v>2281076438</v>
      </c>
      <c r="I14" s="91">
        <f t="shared" si="1"/>
        <v>787855045</v>
      </c>
      <c r="J14" s="92">
        <f t="shared" si="1"/>
        <v>517</v>
      </c>
      <c r="K14" s="91">
        <f t="shared" si="1"/>
        <v>33</v>
      </c>
    </row>
    <row r="15" spans="1:11" ht="46.5" thickTop="1" thickBot="1" x14ac:dyDescent="0.3">
      <c r="A15" s="56" t="s">
        <v>179</v>
      </c>
      <c r="B15" s="56" t="s">
        <v>184</v>
      </c>
      <c r="C15" s="56">
        <v>30</v>
      </c>
      <c r="D15" s="56">
        <v>92</v>
      </c>
      <c r="E15" s="56">
        <v>521</v>
      </c>
      <c r="F15" s="56" t="s">
        <v>132</v>
      </c>
      <c r="G15" s="56" t="s">
        <v>157</v>
      </c>
      <c r="H15" s="66">
        <v>330830146</v>
      </c>
      <c r="I15" s="66">
        <v>298503263</v>
      </c>
      <c r="J15" s="67">
        <v>7963</v>
      </c>
      <c r="K15" s="66">
        <v>7212</v>
      </c>
    </row>
    <row r="16" spans="1:11" ht="46.5" thickTop="1" thickBot="1" x14ac:dyDescent="0.3">
      <c r="A16" s="56" t="s">
        <v>179</v>
      </c>
      <c r="B16" s="56" t="s">
        <v>184</v>
      </c>
      <c r="C16" s="56">
        <v>30</v>
      </c>
      <c r="D16" s="56">
        <v>92</v>
      </c>
      <c r="E16" s="56">
        <v>522</v>
      </c>
      <c r="F16" s="56" t="s">
        <v>19</v>
      </c>
      <c r="G16" s="56" t="s">
        <v>161</v>
      </c>
      <c r="H16" s="66">
        <v>0</v>
      </c>
      <c r="I16" s="66">
        <v>0</v>
      </c>
      <c r="J16" s="67">
        <v>0</v>
      </c>
      <c r="K16" s="66">
        <v>0</v>
      </c>
    </row>
    <row r="17" spans="1:11" ht="46.5" thickTop="1" thickBot="1" x14ac:dyDescent="0.3">
      <c r="A17" s="56" t="s">
        <v>179</v>
      </c>
      <c r="B17" s="56" t="s">
        <v>184</v>
      </c>
      <c r="C17" s="56">
        <v>30</v>
      </c>
      <c r="D17" s="56">
        <v>92</v>
      </c>
      <c r="E17" s="56">
        <v>522</v>
      </c>
      <c r="F17" s="56" t="s">
        <v>19</v>
      </c>
      <c r="G17" s="56" t="s">
        <v>158</v>
      </c>
      <c r="H17" s="66">
        <v>1043463320</v>
      </c>
      <c r="I17" s="66">
        <v>737383990</v>
      </c>
      <c r="J17" s="67">
        <v>6</v>
      </c>
      <c r="K17" s="66">
        <v>5</v>
      </c>
    </row>
    <row r="18" spans="1:11" ht="31.5" thickTop="1" thickBot="1" x14ac:dyDescent="0.3">
      <c r="A18" s="56" t="s">
        <v>179</v>
      </c>
      <c r="B18" s="56" t="s">
        <v>184</v>
      </c>
      <c r="C18" s="56">
        <v>30</v>
      </c>
      <c r="D18" s="56">
        <v>92</v>
      </c>
      <c r="E18" s="56">
        <v>541</v>
      </c>
      <c r="F18" s="56" t="s">
        <v>136</v>
      </c>
      <c r="G18" s="56" t="s">
        <v>185</v>
      </c>
      <c r="H18" s="66">
        <v>31277888</v>
      </c>
      <c r="I18" s="66">
        <v>0</v>
      </c>
      <c r="J18" s="67">
        <v>348</v>
      </c>
      <c r="K18" s="66">
        <v>0</v>
      </c>
    </row>
    <row r="19" spans="1:11" ht="16.5" thickTop="1" thickBot="1" x14ac:dyDescent="0.3">
      <c r="A19" s="56"/>
      <c r="B19" s="56"/>
      <c r="C19" s="56"/>
      <c r="D19" s="56"/>
      <c r="E19" s="56"/>
      <c r="F19" s="56"/>
      <c r="G19" s="56"/>
      <c r="H19" s="91">
        <f t="shared" ref="H19:K19" si="2">SUM(H15:H18)</f>
        <v>1405571354</v>
      </c>
      <c r="I19" s="91">
        <f t="shared" si="2"/>
        <v>1035887253</v>
      </c>
      <c r="J19" s="92">
        <f t="shared" si="2"/>
        <v>8317</v>
      </c>
      <c r="K19" s="91">
        <f t="shared" si="2"/>
        <v>7217</v>
      </c>
    </row>
    <row r="20" spans="1:11" ht="31.5" thickTop="1" thickBot="1" x14ac:dyDescent="0.3">
      <c r="A20" s="56" t="s">
        <v>179</v>
      </c>
      <c r="B20" s="56" t="s">
        <v>186</v>
      </c>
      <c r="C20" s="56">
        <v>30</v>
      </c>
      <c r="D20" s="56">
        <v>92</v>
      </c>
      <c r="E20" s="56">
        <v>521</v>
      </c>
      <c r="F20" s="56" t="s">
        <v>132</v>
      </c>
      <c r="G20" s="56" t="s">
        <v>169</v>
      </c>
      <c r="H20" s="66">
        <v>132251930</v>
      </c>
      <c r="I20" s="66">
        <v>0</v>
      </c>
      <c r="J20" s="67">
        <v>220</v>
      </c>
      <c r="K20" s="66">
        <v>0</v>
      </c>
    </row>
    <row r="21" spans="1:11" ht="46.5" thickTop="1" thickBot="1" x14ac:dyDescent="0.3">
      <c r="A21" s="56" t="s">
        <v>179</v>
      </c>
      <c r="B21" s="56" t="s">
        <v>186</v>
      </c>
      <c r="C21" s="56">
        <v>30</v>
      </c>
      <c r="D21" s="56">
        <v>92</v>
      </c>
      <c r="E21" s="56">
        <v>522</v>
      </c>
      <c r="F21" s="56" t="s">
        <v>19</v>
      </c>
      <c r="G21" s="56" t="s">
        <v>161</v>
      </c>
      <c r="H21" s="66">
        <v>592110962</v>
      </c>
      <c r="I21" s="66">
        <v>582122346</v>
      </c>
      <c r="J21" s="67">
        <v>15</v>
      </c>
      <c r="K21" s="66">
        <v>15</v>
      </c>
    </row>
    <row r="22" spans="1:11" ht="16.5" thickTop="1" thickBot="1" x14ac:dyDescent="0.3">
      <c r="A22" s="56"/>
      <c r="B22" s="56"/>
      <c r="C22" s="56"/>
      <c r="D22" s="56"/>
      <c r="E22" s="56"/>
      <c r="F22" s="56"/>
      <c r="G22" s="56"/>
      <c r="H22" s="91">
        <f t="shared" ref="H22:K22" si="3">SUM(H20:H21)</f>
        <v>724362892</v>
      </c>
      <c r="I22" s="91">
        <f t="shared" si="3"/>
        <v>582122346</v>
      </c>
      <c r="J22" s="92">
        <f t="shared" si="3"/>
        <v>235</v>
      </c>
      <c r="K22" s="91">
        <f t="shared" si="3"/>
        <v>15</v>
      </c>
    </row>
    <row r="23" spans="1:11" ht="46.5" thickTop="1" thickBot="1" x14ac:dyDescent="0.3">
      <c r="A23" s="56" t="s">
        <v>179</v>
      </c>
      <c r="B23" s="56" t="s">
        <v>187</v>
      </c>
      <c r="C23" s="56">
        <v>30</v>
      </c>
      <c r="D23" s="56">
        <v>92</v>
      </c>
      <c r="E23" s="56">
        <v>522</v>
      </c>
      <c r="F23" s="56" t="s">
        <v>19</v>
      </c>
      <c r="G23" s="56" t="s">
        <v>165</v>
      </c>
      <c r="H23" s="66">
        <v>1074690779</v>
      </c>
      <c r="I23" s="66">
        <v>0</v>
      </c>
      <c r="J23" s="67">
        <v>3</v>
      </c>
      <c r="K23" s="66">
        <v>0</v>
      </c>
    </row>
    <row r="24" spans="1:11" ht="46.5" thickTop="1" thickBot="1" x14ac:dyDescent="0.3">
      <c r="A24" s="56" t="s">
        <v>179</v>
      </c>
      <c r="B24" s="56" t="s">
        <v>187</v>
      </c>
      <c r="C24" s="56">
        <v>30</v>
      </c>
      <c r="D24" s="56">
        <v>92</v>
      </c>
      <c r="E24" s="56">
        <v>522</v>
      </c>
      <c r="F24" s="56" t="s">
        <v>19</v>
      </c>
      <c r="G24" s="56" t="s">
        <v>161</v>
      </c>
      <c r="H24" s="66">
        <v>52319585</v>
      </c>
      <c r="I24" s="66">
        <v>52319585</v>
      </c>
      <c r="J24" s="67">
        <v>1</v>
      </c>
      <c r="K24" s="66">
        <v>1</v>
      </c>
    </row>
    <row r="25" spans="1:11" ht="46.5" thickTop="1" thickBot="1" x14ac:dyDescent="0.3">
      <c r="A25" s="56" t="s">
        <v>179</v>
      </c>
      <c r="B25" s="56" t="s">
        <v>187</v>
      </c>
      <c r="C25" s="56">
        <v>30</v>
      </c>
      <c r="D25" s="56">
        <v>92</v>
      </c>
      <c r="E25" s="56">
        <v>522</v>
      </c>
      <c r="F25" s="56" t="s">
        <v>19</v>
      </c>
      <c r="G25" s="56" t="s">
        <v>158</v>
      </c>
      <c r="H25" s="66">
        <v>378000000</v>
      </c>
      <c r="I25" s="66">
        <v>324263412</v>
      </c>
      <c r="J25" s="67">
        <v>4</v>
      </c>
      <c r="K25" s="66">
        <v>4</v>
      </c>
    </row>
    <row r="26" spans="1:11" ht="16.5" thickTop="1" thickBot="1" x14ac:dyDescent="0.3">
      <c r="A26" s="56"/>
      <c r="B26" s="56"/>
      <c r="C26" s="56"/>
      <c r="D26" s="56"/>
      <c r="E26" s="56"/>
      <c r="F26" s="56"/>
      <c r="G26" s="56"/>
      <c r="H26" s="91">
        <f t="shared" ref="H26:K26" si="4">SUM(H23:H25)</f>
        <v>1505010364</v>
      </c>
      <c r="I26" s="91">
        <f t="shared" si="4"/>
        <v>376582997</v>
      </c>
      <c r="J26" s="92">
        <f t="shared" si="4"/>
        <v>8</v>
      </c>
      <c r="K26" s="91">
        <f t="shared" si="4"/>
        <v>5</v>
      </c>
    </row>
    <row r="27" spans="1:11" ht="31.5" thickTop="1" thickBot="1" x14ac:dyDescent="0.3">
      <c r="A27" s="56" t="s">
        <v>179</v>
      </c>
      <c r="B27" s="56" t="s">
        <v>188</v>
      </c>
      <c r="C27" s="56">
        <v>30</v>
      </c>
      <c r="D27" s="56">
        <v>92</v>
      </c>
      <c r="E27" s="56">
        <v>521</v>
      </c>
      <c r="F27" s="56" t="s">
        <v>132</v>
      </c>
      <c r="G27" s="56" t="s">
        <v>189</v>
      </c>
      <c r="H27" s="66">
        <v>90000000</v>
      </c>
      <c r="I27" s="66">
        <v>0</v>
      </c>
      <c r="J27" s="67">
        <v>800</v>
      </c>
      <c r="K27" s="66">
        <v>0</v>
      </c>
    </row>
    <row r="28" spans="1:11" ht="46.5" thickTop="1" thickBot="1" x14ac:dyDescent="0.3">
      <c r="A28" s="56" t="s">
        <v>179</v>
      </c>
      <c r="B28" s="56" t="s">
        <v>188</v>
      </c>
      <c r="C28" s="56">
        <v>30</v>
      </c>
      <c r="D28" s="56">
        <v>92</v>
      </c>
      <c r="E28" s="56">
        <v>522</v>
      </c>
      <c r="F28" s="56" t="s">
        <v>19</v>
      </c>
      <c r="G28" s="56" t="s">
        <v>161</v>
      </c>
      <c r="H28" s="66">
        <v>227931330</v>
      </c>
      <c r="I28" s="66">
        <v>227931330</v>
      </c>
      <c r="J28" s="67">
        <v>6</v>
      </c>
      <c r="K28" s="66">
        <v>6</v>
      </c>
    </row>
    <row r="29" spans="1:11" ht="46.5" thickTop="1" thickBot="1" x14ac:dyDescent="0.3">
      <c r="A29" s="56" t="s">
        <v>179</v>
      </c>
      <c r="B29" s="56" t="s">
        <v>188</v>
      </c>
      <c r="C29" s="56">
        <v>30</v>
      </c>
      <c r="D29" s="56">
        <v>92</v>
      </c>
      <c r="E29" s="56">
        <v>522</v>
      </c>
      <c r="F29" s="56" t="s">
        <v>19</v>
      </c>
      <c r="G29" s="56" t="s">
        <v>162</v>
      </c>
      <c r="H29" s="66">
        <v>390388213</v>
      </c>
      <c r="I29" s="66">
        <v>386777334</v>
      </c>
      <c r="J29" s="67">
        <v>4</v>
      </c>
      <c r="K29" s="66">
        <v>4</v>
      </c>
    </row>
    <row r="30" spans="1:11" ht="46.5" thickTop="1" thickBot="1" x14ac:dyDescent="0.3">
      <c r="A30" s="56" t="s">
        <v>179</v>
      </c>
      <c r="B30" s="56" t="s">
        <v>188</v>
      </c>
      <c r="C30" s="56">
        <v>30</v>
      </c>
      <c r="D30" s="56">
        <v>92</v>
      </c>
      <c r="E30" s="56">
        <v>522</v>
      </c>
      <c r="F30" s="56" t="s">
        <v>19</v>
      </c>
      <c r="G30" s="56" t="s">
        <v>163</v>
      </c>
      <c r="H30" s="66">
        <v>81268071</v>
      </c>
      <c r="I30" s="66">
        <v>81268071</v>
      </c>
      <c r="J30" s="67">
        <v>240</v>
      </c>
      <c r="K30" s="66">
        <v>240</v>
      </c>
    </row>
    <row r="31" spans="1:11" ht="31.5" thickTop="1" thickBot="1" x14ac:dyDescent="0.3">
      <c r="A31" s="56" t="s">
        <v>179</v>
      </c>
      <c r="B31" s="56" t="s">
        <v>188</v>
      </c>
      <c r="C31" s="56">
        <v>30</v>
      </c>
      <c r="D31" s="56">
        <v>92</v>
      </c>
      <c r="E31" s="56">
        <v>541</v>
      </c>
      <c r="F31" s="56" t="s">
        <v>136</v>
      </c>
      <c r="G31" s="56" t="s">
        <v>190</v>
      </c>
      <c r="H31" s="66">
        <v>100000000</v>
      </c>
      <c r="I31" s="66">
        <v>0</v>
      </c>
      <c r="J31" s="67">
        <v>350</v>
      </c>
      <c r="K31" s="66">
        <v>0</v>
      </c>
    </row>
    <row r="32" spans="1:11" ht="16.5" thickTop="1" thickBot="1" x14ac:dyDescent="0.3">
      <c r="A32" s="56"/>
      <c r="B32" s="56"/>
      <c r="C32" s="56"/>
      <c r="D32" s="56"/>
      <c r="E32" s="56"/>
      <c r="F32" s="56"/>
      <c r="G32" s="56"/>
      <c r="H32" s="91">
        <f t="shared" ref="H32:K32" si="5">SUM(H27:H31)</f>
        <v>889587614</v>
      </c>
      <c r="I32" s="91">
        <f t="shared" si="5"/>
        <v>695976735</v>
      </c>
      <c r="J32" s="92">
        <f t="shared" si="5"/>
        <v>1400</v>
      </c>
      <c r="K32" s="91">
        <f t="shared" si="5"/>
        <v>250</v>
      </c>
    </row>
    <row r="33" spans="1:11" ht="46.5" thickTop="1" thickBot="1" x14ac:dyDescent="0.3">
      <c r="A33" s="56" t="s">
        <v>179</v>
      </c>
      <c r="B33" s="56" t="s">
        <v>191</v>
      </c>
      <c r="C33" s="56">
        <v>30</v>
      </c>
      <c r="D33" s="56">
        <v>92</v>
      </c>
      <c r="E33" s="56">
        <v>522</v>
      </c>
      <c r="F33" s="56" t="s">
        <v>19</v>
      </c>
      <c r="G33" s="56" t="s">
        <v>165</v>
      </c>
      <c r="H33" s="66">
        <v>1271132897</v>
      </c>
      <c r="I33" s="66">
        <v>701972901</v>
      </c>
      <c r="J33" s="67">
        <v>13</v>
      </c>
      <c r="K33" s="66">
        <v>7</v>
      </c>
    </row>
    <row r="34" spans="1:11" ht="16.5" thickTop="1" thickBot="1" x14ac:dyDescent="0.3">
      <c r="A34" s="56"/>
      <c r="B34" s="56"/>
      <c r="C34" s="56"/>
      <c r="D34" s="56"/>
      <c r="E34" s="56"/>
      <c r="F34" s="56"/>
      <c r="G34" s="56"/>
      <c r="H34" s="91">
        <f t="shared" ref="H34:K34" si="6">SUM(H33)</f>
        <v>1271132897</v>
      </c>
      <c r="I34" s="91">
        <f t="shared" si="6"/>
        <v>701972901</v>
      </c>
      <c r="J34" s="92">
        <f t="shared" si="6"/>
        <v>13</v>
      </c>
      <c r="K34" s="91">
        <f t="shared" si="6"/>
        <v>7</v>
      </c>
    </row>
    <row r="35" spans="1:11" ht="46.5" thickTop="1" thickBot="1" x14ac:dyDescent="0.3">
      <c r="A35" s="56" t="s">
        <v>179</v>
      </c>
      <c r="B35" s="56" t="s">
        <v>192</v>
      </c>
      <c r="C35" s="56">
        <v>30</v>
      </c>
      <c r="D35" s="56">
        <v>92</v>
      </c>
      <c r="E35" s="56">
        <v>522</v>
      </c>
      <c r="F35" s="56" t="s">
        <v>19</v>
      </c>
      <c r="G35" s="56" t="s">
        <v>165</v>
      </c>
      <c r="H35" s="66">
        <v>779014778</v>
      </c>
      <c r="I35" s="66">
        <v>724021140</v>
      </c>
      <c r="J35" s="67">
        <v>7</v>
      </c>
      <c r="K35" s="66">
        <v>7</v>
      </c>
    </row>
    <row r="36" spans="1:11" ht="46.5" thickTop="1" thickBot="1" x14ac:dyDescent="0.3">
      <c r="A36" s="56" t="s">
        <v>179</v>
      </c>
      <c r="B36" s="56" t="s">
        <v>192</v>
      </c>
      <c r="C36" s="56">
        <v>30</v>
      </c>
      <c r="D36" s="56">
        <v>92</v>
      </c>
      <c r="E36" s="56">
        <v>522</v>
      </c>
      <c r="F36" s="56" t="s">
        <v>19</v>
      </c>
      <c r="G36" s="56" t="s">
        <v>161</v>
      </c>
      <c r="H36" s="66">
        <v>657776158</v>
      </c>
      <c r="I36" s="66">
        <v>375745391</v>
      </c>
      <c r="J36" s="67">
        <v>70</v>
      </c>
      <c r="K36" s="66">
        <v>40</v>
      </c>
    </row>
    <row r="37" spans="1:11" ht="16.5" thickTop="1" thickBot="1" x14ac:dyDescent="0.3">
      <c r="A37" s="56"/>
      <c r="B37" s="56"/>
      <c r="C37" s="56"/>
      <c r="D37" s="56"/>
      <c r="E37" s="56"/>
      <c r="F37" s="56"/>
      <c r="G37" s="56"/>
      <c r="H37" s="91">
        <f t="shared" ref="H37:K37" si="7">SUM(H35:H36)</f>
        <v>1436790936</v>
      </c>
      <c r="I37" s="91">
        <f t="shared" si="7"/>
        <v>1099766531</v>
      </c>
      <c r="J37" s="92">
        <f t="shared" si="7"/>
        <v>77</v>
      </c>
      <c r="K37" s="91">
        <f t="shared" si="7"/>
        <v>47</v>
      </c>
    </row>
    <row r="38" spans="1:11" ht="31.5" thickTop="1" thickBot="1" x14ac:dyDescent="0.3">
      <c r="A38" s="56" t="s">
        <v>179</v>
      </c>
      <c r="B38" s="56" t="s">
        <v>193</v>
      </c>
      <c r="C38" s="56">
        <v>30</v>
      </c>
      <c r="D38" s="56">
        <v>92</v>
      </c>
      <c r="E38" s="56">
        <v>521</v>
      </c>
      <c r="F38" s="56" t="s">
        <v>132</v>
      </c>
      <c r="G38" s="56" t="s">
        <v>194</v>
      </c>
      <c r="H38" s="66">
        <v>350000000</v>
      </c>
      <c r="I38" s="66">
        <v>200951674</v>
      </c>
      <c r="J38" s="67">
        <v>1000</v>
      </c>
      <c r="K38" s="66">
        <v>560</v>
      </c>
    </row>
    <row r="39" spans="1:11" ht="46.5" thickTop="1" thickBot="1" x14ac:dyDescent="0.3">
      <c r="A39" s="56" t="s">
        <v>179</v>
      </c>
      <c r="B39" s="56" t="s">
        <v>193</v>
      </c>
      <c r="C39" s="56">
        <v>30</v>
      </c>
      <c r="D39" s="56">
        <v>92</v>
      </c>
      <c r="E39" s="56">
        <v>522</v>
      </c>
      <c r="F39" s="56" t="s">
        <v>19</v>
      </c>
      <c r="G39" s="56" t="s">
        <v>165</v>
      </c>
      <c r="H39" s="66">
        <v>840685879</v>
      </c>
      <c r="I39" s="66">
        <v>779368808</v>
      </c>
      <c r="J39" s="67">
        <v>4</v>
      </c>
      <c r="K39" s="66">
        <v>4</v>
      </c>
    </row>
    <row r="40" spans="1:11" ht="16.5" thickTop="1" thickBot="1" x14ac:dyDescent="0.3">
      <c r="A40" s="56"/>
      <c r="B40" s="56"/>
      <c r="C40" s="56"/>
      <c r="D40" s="56"/>
      <c r="E40" s="56"/>
      <c r="F40" s="56"/>
      <c r="G40" s="56"/>
      <c r="H40" s="91">
        <f t="shared" ref="H40:K40" si="8">SUM(H38:H39)</f>
        <v>1190685879</v>
      </c>
      <c r="I40" s="91">
        <f t="shared" si="8"/>
        <v>980320482</v>
      </c>
      <c r="J40" s="92">
        <f t="shared" si="8"/>
        <v>1004</v>
      </c>
      <c r="K40" s="91">
        <f t="shared" si="8"/>
        <v>564</v>
      </c>
    </row>
    <row r="41" spans="1:11" ht="46.5" thickTop="1" thickBot="1" x14ac:dyDescent="0.3">
      <c r="A41" s="56" t="s">
        <v>179</v>
      </c>
      <c r="B41" s="56" t="s">
        <v>195</v>
      </c>
      <c r="C41" s="56">
        <v>30</v>
      </c>
      <c r="D41" s="56">
        <v>92</v>
      </c>
      <c r="E41" s="56">
        <v>522</v>
      </c>
      <c r="F41" s="56" t="s">
        <v>19</v>
      </c>
      <c r="G41" s="56" t="s">
        <v>165</v>
      </c>
      <c r="H41" s="66">
        <v>284664468</v>
      </c>
      <c r="I41" s="66">
        <v>246793761</v>
      </c>
      <c r="J41" s="67">
        <v>2</v>
      </c>
      <c r="K41" s="66">
        <v>2</v>
      </c>
    </row>
    <row r="42" spans="1:11" ht="46.5" thickTop="1" thickBot="1" x14ac:dyDescent="0.3">
      <c r="A42" s="56" t="s">
        <v>179</v>
      </c>
      <c r="B42" s="56" t="s">
        <v>195</v>
      </c>
      <c r="C42" s="56">
        <v>30</v>
      </c>
      <c r="D42" s="56">
        <v>92</v>
      </c>
      <c r="E42" s="56">
        <v>522</v>
      </c>
      <c r="F42" s="56" t="s">
        <v>19</v>
      </c>
      <c r="G42" s="56" t="s">
        <v>161</v>
      </c>
      <c r="H42" s="66">
        <v>3450000</v>
      </c>
      <c r="I42" s="66">
        <v>3450000</v>
      </c>
      <c r="J42" s="67">
        <v>1</v>
      </c>
      <c r="K42" s="66">
        <v>1</v>
      </c>
    </row>
    <row r="43" spans="1:11" ht="46.5" thickTop="1" thickBot="1" x14ac:dyDescent="0.3">
      <c r="A43" s="56" t="s">
        <v>179</v>
      </c>
      <c r="B43" s="56" t="s">
        <v>195</v>
      </c>
      <c r="C43" s="56">
        <v>30</v>
      </c>
      <c r="D43" s="56">
        <v>92</v>
      </c>
      <c r="E43" s="56">
        <v>522</v>
      </c>
      <c r="F43" s="56" t="s">
        <v>19</v>
      </c>
      <c r="G43" s="56" t="s">
        <v>158</v>
      </c>
      <c r="H43" s="66">
        <v>1050000000</v>
      </c>
      <c r="I43" s="66">
        <v>719394710</v>
      </c>
      <c r="J43" s="67">
        <v>6</v>
      </c>
      <c r="K43" s="66">
        <v>4</v>
      </c>
    </row>
    <row r="44" spans="1:11" ht="46.5" thickTop="1" thickBot="1" x14ac:dyDescent="0.3">
      <c r="A44" s="56" t="s">
        <v>179</v>
      </c>
      <c r="B44" s="56" t="s">
        <v>195</v>
      </c>
      <c r="C44" s="56">
        <v>30</v>
      </c>
      <c r="D44" s="56">
        <v>92</v>
      </c>
      <c r="E44" s="56">
        <v>522</v>
      </c>
      <c r="F44" s="56" t="s">
        <v>19</v>
      </c>
      <c r="G44" s="56" t="s">
        <v>196</v>
      </c>
      <c r="H44" s="66">
        <v>4601309</v>
      </c>
      <c r="I44" s="66">
        <v>4601309</v>
      </c>
      <c r="J44" s="67">
        <v>100</v>
      </c>
      <c r="K44" s="66">
        <v>100</v>
      </c>
    </row>
    <row r="45" spans="1:11" ht="31.5" thickTop="1" thickBot="1" x14ac:dyDescent="0.3">
      <c r="A45" s="56" t="s">
        <v>179</v>
      </c>
      <c r="B45" s="56" t="s">
        <v>195</v>
      </c>
      <c r="C45" s="56">
        <v>30</v>
      </c>
      <c r="D45" s="56">
        <v>92</v>
      </c>
      <c r="E45" s="56">
        <v>534</v>
      </c>
      <c r="F45" s="56" t="s">
        <v>133</v>
      </c>
      <c r="G45" s="56" t="s">
        <v>197</v>
      </c>
      <c r="H45" s="66">
        <v>850000</v>
      </c>
      <c r="I45" s="66">
        <v>850000</v>
      </c>
      <c r="J45" s="67">
        <v>1</v>
      </c>
      <c r="K45" s="66">
        <v>1</v>
      </c>
    </row>
    <row r="46" spans="1:11" ht="46.5" thickTop="1" thickBot="1" x14ac:dyDescent="0.3">
      <c r="A46" s="56" t="s">
        <v>179</v>
      </c>
      <c r="B46" s="56" t="s">
        <v>195</v>
      </c>
      <c r="C46" s="56">
        <v>30</v>
      </c>
      <c r="D46" s="56">
        <v>92</v>
      </c>
      <c r="E46" s="56">
        <v>541</v>
      </c>
      <c r="F46" s="56" t="s">
        <v>136</v>
      </c>
      <c r="G46" s="56" t="s">
        <v>198</v>
      </c>
      <c r="H46" s="66">
        <v>43080000</v>
      </c>
      <c r="I46" s="66">
        <v>43080000</v>
      </c>
      <c r="J46" s="67">
        <v>15</v>
      </c>
      <c r="K46" s="66">
        <v>15</v>
      </c>
    </row>
    <row r="47" spans="1:11" ht="16.5" thickTop="1" thickBot="1" x14ac:dyDescent="0.3">
      <c r="A47" s="56"/>
      <c r="B47" s="56"/>
      <c r="C47" s="56"/>
      <c r="D47" s="56"/>
      <c r="E47" s="56"/>
      <c r="F47" s="56"/>
      <c r="G47" s="56"/>
      <c r="H47" s="91">
        <f t="shared" ref="H47:K47" si="9">SUM(H41:H46)</f>
        <v>1386645777</v>
      </c>
      <c r="I47" s="91">
        <f t="shared" si="9"/>
        <v>1018169780</v>
      </c>
      <c r="J47" s="92">
        <f t="shared" si="9"/>
        <v>125</v>
      </c>
      <c r="K47" s="91">
        <f t="shared" si="9"/>
        <v>123</v>
      </c>
    </row>
    <row r="48" spans="1:11" ht="31.5" thickTop="1" thickBot="1" x14ac:dyDescent="0.3">
      <c r="A48" s="56" t="s">
        <v>179</v>
      </c>
      <c r="B48" s="56" t="s">
        <v>199</v>
      </c>
      <c r="C48" s="56">
        <v>30</v>
      </c>
      <c r="D48" s="56">
        <v>92</v>
      </c>
      <c r="E48" s="56">
        <v>521</v>
      </c>
      <c r="F48" s="56" t="s">
        <v>132</v>
      </c>
      <c r="G48" s="56" t="s">
        <v>189</v>
      </c>
      <c r="H48" s="62">
        <v>407474622</v>
      </c>
      <c r="I48" s="62">
        <v>137607263</v>
      </c>
      <c r="J48" s="68">
        <v>100</v>
      </c>
      <c r="K48" s="62">
        <v>34</v>
      </c>
    </row>
    <row r="49" spans="1:11" ht="46.5" thickTop="1" thickBot="1" x14ac:dyDescent="0.3">
      <c r="A49" s="56" t="s">
        <v>179</v>
      </c>
      <c r="B49" s="56" t="s">
        <v>199</v>
      </c>
      <c r="C49" s="56">
        <v>30</v>
      </c>
      <c r="D49" s="56">
        <v>92</v>
      </c>
      <c r="E49" s="56">
        <v>522</v>
      </c>
      <c r="F49" s="56" t="s">
        <v>19</v>
      </c>
      <c r="G49" s="56" t="s">
        <v>165</v>
      </c>
      <c r="H49" s="62">
        <v>139645326</v>
      </c>
      <c r="I49" s="62">
        <v>139645326</v>
      </c>
      <c r="J49" s="68">
        <v>1</v>
      </c>
      <c r="K49" s="62">
        <v>1</v>
      </c>
    </row>
    <row r="50" spans="1:11" ht="46.5" thickTop="1" thickBot="1" x14ac:dyDescent="0.3">
      <c r="A50" s="56" t="s">
        <v>179</v>
      </c>
      <c r="B50" s="56" t="s">
        <v>199</v>
      </c>
      <c r="C50" s="56">
        <v>30</v>
      </c>
      <c r="D50" s="56">
        <v>92</v>
      </c>
      <c r="E50" s="56">
        <v>522</v>
      </c>
      <c r="F50" s="56" t="s">
        <v>19</v>
      </c>
      <c r="G50" s="56" t="s">
        <v>161</v>
      </c>
      <c r="H50" s="62">
        <v>202252644</v>
      </c>
      <c r="I50" s="62">
        <v>202252644</v>
      </c>
      <c r="J50" s="68">
        <v>6</v>
      </c>
      <c r="K50" s="62">
        <v>6</v>
      </c>
    </row>
    <row r="51" spans="1:11" ht="46.5" thickTop="1" thickBot="1" x14ac:dyDescent="0.3">
      <c r="A51" s="56" t="s">
        <v>179</v>
      </c>
      <c r="B51" s="56" t="s">
        <v>199</v>
      </c>
      <c r="C51" s="56">
        <v>30</v>
      </c>
      <c r="D51" s="56">
        <v>92</v>
      </c>
      <c r="E51" s="56">
        <v>522</v>
      </c>
      <c r="F51" s="56" t="s">
        <v>19</v>
      </c>
      <c r="G51" s="56" t="s">
        <v>158</v>
      </c>
      <c r="H51" s="62">
        <v>879871119</v>
      </c>
      <c r="I51" s="62">
        <v>855363508</v>
      </c>
      <c r="J51" s="68">
        <v>3</v>
      </c>
      <c r="K51" s="62">
        <v>3</v>
      </c>
    </row>
    <row r="52" spans="1:11" ht="91.5" thickTop="1" thickBot="1" x14ac:dyDescent="0.3">
      <c r="A52" s="56" t="s">
        <v>179</v>
      </c>
      <c r="B52" s="56" t="s">
        <v>199</v>
      </c>
      <c r="C52" s="56">
        <v>30</v>
      </c>
      <c r="D52" s="56">
        <v>92</v>
      </c>
      <c r="E52" s="56">
        <v>980</v>
      </c>
      <c r="F52" s="56" t="s">
        <v>135</v>
      </c>
      <c r="G52" s="56" t="s">
        <v>159</v>
      </c>
      <c r="H52" s="62">
        <v>1000000</v>
      </c>
      <c r="I52" s="62">
        <v>0</v>
      </c>
      <c r="J52" s="68">
        <v>100</v>
      </c>
      <c r="K52" s="62">
        <v>0</v>
      </c>
    </row>
    <row r="53" spans="1:11" ht="16.5" thickTop="1" thickBot="1" x14ac:dyDescent="0.3">
      <c r="A53" s="56"/>
      <c r="B53" s="56"/>
      <c r="C53" s="56"/>
      <c r="D53" s="56"/>
      <c r="E53" s="56"/>
      <c r="F53" s="56"/>
      <c r="G53" s="56"/>
      <c r="H53" s="99">
        <f t="shared" ref="H53:K53" si="10">SUM(H48:H52)</f>
        <v>1630243711</v>
      </c>
      <c r="I53" s="99">
        <f t="shared" si="10"/>
        <v>1334868741</v>
      </c>
      <c r="J53" s="95">
        <f t="shared" si="10"/>
        <v>210</v>
      </c>
      <c r="K53" s="99">
        <f t="shared" si="10"/>
        <v>44</v>
      </c>
    </row>
    <row r="54" spans="1:11" ht="31.5" thickTop="1" thickBot="1" x14ac:dyDescent="0.3">
      <c r="A54" s="56" t="s">
        <v>179</v>
      </c>
      <c r="B54" s="56" t="s">
        <v>200</v>
      </c>
      <c r="C54" s="56">
        <v>30</v>
      </c>
      <c r="D54" s="56">
        <v>92</v>
      </c>
      <c r="E54" s="56">
        <v>521</v>
      </c>
      <c r="F54" s="56" t="s">
        <v>132</v>
      </c>
      <c r="G54" s="56" t="s">
        <v>169</v>
      </c>
      <c r="H54" s="62">
        <v>450000000</v>
      </c>
      <c r="I54" s="62">
        <v>0</v>
      </c>
      <c r="J54" s="68">
        <v>300</v>
      </c>
      <c r="K54" s="62">
        <v>0</v>
      </c>
    </row>
    <row r="55" spans="1:11" ht="46.5" thickTop="1" thickBot="1" x14ac:dyDescent="0.3">
      <c r="A55" s="56" t="s">
        <v>179</v>
      </c>
      <c r="B55" s="56" t="s">
        <v>200</v>
      </c>
      <c r="C55" s="56">
        <v>30</v>
      </c>
      <c r="D55" s="56">
        <v>92</v>
      </c>
      <c r="E55" s="56">
        <v>522</v>
      </c>
      <c r="F55" s="56" t="s">
        <v>19</v>
      </c>
      <c r="G55" s="56" t="s">
        <v>161</v>
      </c>
      <c r="H55" s="62">
        <v>1050000000</v>
      </c>
      <c r="I55" s="62">
        <v>862030857</v>
      </c>
      <c r="J55" s="68">
        <v>24</v>
      </c>
      <c r="K55" s="62">
        <v>20</v>
      </c>
    </row>
    <row r="56" spans="1:11" ht="16.5" thickTop="1" thickBot="1" x14ac:dyDescent="0.3">
      <c r="A56" s="56"/>
      <c r="B56" s="56"/>
      <c r="C56" s="56"/>
      <c r="D56" s="56"/>
      <c r="E56" s="56"/>
      <c r="F56" s="56"/>
      <c r="G56" s="56"/>
      <c r="H56" s="99">
        <f t="shared" ref="H56:K56" si="11">SUM(H54:H55)</f>
        <v>1500000000</v>
      </c>
      <c r="I56" s="99">
        <f t="shared" si="11"/>
        <v>862030857</v>
      </c>
      <c r="J56" s="95">
        <f t="shared" si="11"/>
        <v>324</v>
      </c>
      <c r="K56" s="99">
        <f t="shared" si="11"/>
        <v>20</v>
      </c>
    </row>
    <row r="57" spans="1:11" ht="31.5" thickTop="1" thickBot="1" x14ac:dyDescent="0.3">
      <c r="A57" s="56" t="s">
        <v>179</v>
      </c>
      <c r="B57" s="56" t="s">
        <v>201</v>
      </c>
      <c r="C57" s="56">
        <v>30</v>
      </c>
      <c r="D57" s="56">
        <v>92</v>
      </c>
      <c r="E57" s="56">
        <v>521</v>
      </c>
      <c r="F57" s="56" t="s">
        <v>132</v>
      </c>
      <c r="G57" s="56" t="s">
        <v>169</v>
      </c>
      <c r="H57" s="62">
        <v>345185718</v>
      </c>
      <c r="I57" s="62">
        <v>0</v>
      </c>
      <c r="J57" s="68">
        <v>300</v>
      </c>
      <c r="K57" s="62">
        <v>0</v>
      </c>
    </row>
    <row r="58" spans="1:11" ht="46.5" thickTop="1" thickBot="1" x14ac:dyDescent="0.3">
      <c r="A58" s="56" t="s">
        <v>179</v>
      </c>
      <c r="B58" s="56" t="s">
        <v>201</v>
      </c>
      <c r="C58" s="56">
        <v>30</v>
      </c>
      <c r="D58" s="56">
        <v>92</v>
      </c>
      <c r="E58" s="56">
        <v>522</v>
      </c>
      <c r="F58" s="56" t="s">
        <v>19</v>
      </c>
      <c r="G58" s="56" t="s">
        <v>161</v>
      </c>
      <c r="H58" s="62">
        <v>805433343</v>
      </c>
      <c r="I58" s="62">
        <v>782440134</v>
      </c>
      <c r="J58" s="68">
        <v>15</v>
      </c>
      <c r="K58" s="62">
        <v>15</v>
      </c>
    </row>
    <row r="59" spans="1:11" ht="16.5" thickTop="1" thickBot="1" x14ac:dyDescent="0.3">
      <c r="A59" s="56"/>
      <c r="B59" s="56"/>
      <c r="C59" s="56"/>
      <c r="D59" s="56"/>
      <c r="E59" s="56"/>
      <c r="F59" s="56"/>
      <c r="G59" s="56"/>
      <c r="H59" s="99">
        <f t="shared" ref="H59:K59" si="12">SUM(H57:H58)</f>
        <v>1150619061</v>
      </c>
      <c r="I59" s="99">
        <f t="shared" si="12"/>
        <v>782440134</v>
      </c>
      <c r="J59" s="95">
        <f t="shared" si="12"/>
        <v>315</v>
      </c>
      <c r="K59" s="99">
        <f t="shared" si="12"/>
        <v>15</v>
      </c>
    </row>
    <row r="60" spans="1:11" ht="46.5" thickTop="1" thickBot="1" x14ac:dyDescent="0.3">
      <c r="A60" s="56" t="s">
        <v>179</v>
      </c>
      <c r="B60" s="56" t="s">
        <v>202</v>
      </c>
      <c r="C60" s="56">
        <v>30</v>
      </c>
      <c r="D60" s="56">
        <v>92</v>
      </c>
      <c r="E60" s="56">
        <v>522</v>
      </c>
      <c r="F60" s="56" t="s">
        <v>19</v>
      </c>
      <c r="G60" s="56" t="s">
        <v>161</v>
      </c>
      <c r="H60" s="62">
        <v>850000000</v>
      </c>
      <c r="I60" s="62">
        <v>506863453</v>
      </c>
      <c r="J60" s="68">
        <v>25</v>
      </c>
      <c r="K60" s="62">
        <v>15</v>
      </c>
    </row>
    <row r="61" spans="1:11" ht="31.5" thickTop="1" thickBot="1" x14ac:dyDescent="0.3">
      <c r="A61" s="56" t="s">
        <v>179</v>
      </c>
      <c r="B61" s="56" t="s">
        <v>202</v>
      </c>
      <c r="C61" s="56">
        <v>30</v>
      </c>
      <c r="D61" s="56">
        <v>92</v>
      </c>
      <c r="E61" s="56">
        <v>541</v>
      </c>
      <c r="F61" s="56" t="s">
        <v>136</v>
      </c>
      <c r="G61" s="56" t="s">
        <v>172</v>
      </c>
      <c r="H61" s="62">
        <v>150000000</v>
      </c>
      <c r="I61" s="62">
        <v>0</v>
      </c>
      <c r="J61" s="68">
        <v>300</v>
      </c>
      <c r="K61" s="62">
        <v>0</v>
      </c>
    </row>
    <row r="62" spans="1:11" ht="16.5" thickTop="1" thickBot="1" x14ac:dyDescent="0.3">
      <c r="A62" s="56"/>
      <c r="B62" s="56"/>
      <c r="C62" s="56"/>
      <c r="D62" s="56"/>
      <c r="E62" s="56"/>
      <c r="F62" s="56"/>
      <c r="G62" s="56"/>
      <c r="H62" s="99">
        <f t="shared" ref="H62:K62" si="13">SUM(H60:H61)</f>
        <v>1000000000</v>
      </c>
      <c r="I62" s="99">
        <f t="shared" si="13"/>
        <v>506863453</v>
      </c>
      <c r="J62" s="95">
        <f t="shared" si="13"/>
        <v>325</v>
      </c>
      <c r="K62" s="99">
        <f t="shared" si="13"/>
        <v>15</v>
      </c>
    </row>
    <row r="63" spans="1:11" ht="31.5" thickTop="1" thickBot="1" x14ac:dyDescent="0.3">
      <c r="A63" s="56" t="s">
        <v>179</v>
      </c>
      <c r="B63" s="56" t="s">
        <v>203</v>
      </c>
      <c r="C63" s="56">
        <v>30</v>
      </c>
      <c r="D63" s="56">
        <v>92</v>
      </c>
      <c r="E63" s="56">
        <v>521</v>
      </c>
      <c r="F63" s="56" t="s">
        <v>132</v>
      </c>
      <c r="G63" s="56" t="s">
        <v>169</v>
      </c>
      <c r="H63" s="62">
        <v>293982554</v>
      </c>
      <c r="I63" s="62">
        <v>202414467</v>
      </c>
      <c r="J63" s="68">
        <v>210</v>
      </c>
      <c r="K63" s="62">
        <v>145</v>
      </c>
    </row>
    <row r="64" spans="1:11" ht="46.5" thickTop="1" thickBot="1" x14ac:dyDescent="0.3">
      <c r="A64" s="56" t="s">
        <v>179</v>
      </c>
      <c r="B64" s="56" t="s">
        <v>203</v>
      </c>
      <c r="C64" s="56">
        <v>30</v>
      </c>
      <c r="D64" s="56">
        <v>92</v>
      </c>
      <c r="E64" s="56">
        <v>522</v>
      </c>
      <c r="F64" s="56" t="s">
        <v>19</v>
      </c>
      <c r="G64" s="56" t="s">
        <v>161</v>
      </c>
      <c r="H64" s="62">
        <v>685959293</v>
      </c>
      <c r="I64" s="62">
        <v>489892260</v>
      </c>
      <c r="J64" s="68">
        <v>15</v>
      </c>
      <c r="K64" s="62">
        <v>11</v>
      </c>
    </row>
    <row r="65" spans="1:11" ht="16.5" thickTop="1" thickBot="1" x14ac:dyDescent="0.3">
      <c r="A65" s="56"/>
      <c r="B65" s="56"/>
      <c r="C65" s="56"/>
      <c r="D65" s="56"/>
      <c r="E65" s="56"/>
      <c r="F65" s="56"/>
      <c r="G65" s="56"/>
      <c r="H65" s="99">
        <f t="shared" ref="H65:K65" si="14">SUM(H63:H64)</f>
        <v>979941847</v>
      </c>
      <c r="I65" s="99">
        <f t="shared" si="14"/>
        <v>692306727</v>
      </c>
      <c r="J65" s="95">
        <f t="shared" si="14"/>
        <v>225</v>
      </c>
      <c r="K65" s="99">
        <f t="shared" si="14"/>
        <v>156</v>
      </c>
    </row>
    <row r="66" spans="1:11" ht="31.5" thickTop="1" thickBot="1" x14ac:dyDescent="0.3">
      <c r="A66" s="56" t="s">
        <v>179</v>
      </c>
      <c r="B66" s="56" t="s">
        <v>204</v>
      </c>
      <c r="C66" s="56">
        <v>30</v>
      </c>
      <c r="D66" s="56">
        <v>92</v>
      </c>
      <c r="E66" s="56">
        <v>521</v>
      </c>
      <c r="F66" s="56" t="s">
        <v>132</v>
      </c>
      <c r="G66" s="56" t="s">
        <v>194</v>
      </c>
      <c r="H66" s="62">
        <v>330000000</v>
      </c>
      <c r="I66" s="62">
        <v>136595850</v>
      </c>
      <c r="J66" s="68">
        <v>5500</v>
      </c>
      <c r="K66" s="62">
        <v>2250</v>
      </c>
    </row>
    <row r="67" spans="1:11" ht="46.5" thickTop="1" thickBot="1" x14ac:dyDescent="0.3">
      <c r="A67" s="56" t="s">
        <v>179</v>
      </c>
      <c r="B67" s="56" t="s">
        <v>204</v>
      </c>
      <c r="C67" s="56">
        <v>30</v>
      </c>
      <c r="D67" s="56">
        <v>92</v>
      </c>
      <c r="E67" s="56">
        <v>522</v>
      </c>
      <c r="F67" s="56" t="s">
        <v>19</v>
      </c>
      <c r="G67" s="56" t="s">
        <v>165</v>
      </c>
      <c r="H67" s="62">
        <v>796473411</v>
      </c>
      <c r="I67" s="62">
        <v>464065666</v>
      </c>
      <c r="J67" s="68">
        <v>4</v>
      </c>
      <c r="K67" s="62">
        <v>2</v>
      </c>
    </row>
    <row r="68" spans="1:11" ht="46.5" thickTop="1" thickBot="1" x14ac:dyDescent="0.3">
      <c r="A68" s="56" t="s">
        <v>179</v>
      </c>
      <c r="B68" s="56" t="s">
        <v>204</v>
      </c>
      <c r="C68" s="56">
        <v>30</v>
      </c>
      <c r="D68" s="56">
        <v>92</v>
      </c>
      <c r="E68" s="56">
        <v>522</v>
      </c>
      <c r="F68" s="56" t="s">
        <v>19</v>
      </c>
      <c r="G68" s="56" t="s">
        <v>162</v>
      </c>
      <c r="H68" s="62">
        <v>151870371</v>
      </c>
      <c r="I68" s="62">
        <v>151870371</v>
      </c>
      <c r="J68" s="68">
        <v>1</v>
      </c>
      <c r="K68" s="62">
        <v>1</v>
      </c>
    </row>
    <row r="69" spans="1:11" ht="46.5" thickTop="1" thickBot="1" x14ac:dyDescent="0.3">
      <c r="A69" s="56" t="s">
        <v>179</v>
      </c>
      <c r="B69" s="56" t="s">
        <v>204</v>
      </c>
      <c r="C69" s="56">
        <v>30</v>
      </c>
      <c r="D69" s="56">
        <v>92</v>
      </c>
      <c r="E69" s="56">
        <v>522</v>
      </c>
      <c r="F69" s="56" t="s">
        <v>19</v>
      </c>
      <c r="G69" s="56" t="s">
        <v>158</v>
      </c>
      <c r="H69" s="62">
        <v>582500000</v>
      </c>
      <c r="I69" s="62">
        <v>504653241</v>
      </c>
      <c r="J69" s="68">
        <v>2</v>
      </c>
      <c r="K69" s="62">
        <v>2</v>
      </c>
    </row>
    <row r="70" spans="1:11" ht="16.5" thickTop="1" thickBot="1" x14ac:dyDescent="0.3">
      <c r="A70" s="56"/>
      <c r="B70" s="56"/>
      <c r="C70" s="56"/>
      <c r="D70" s="56"/>
      <c r="E70" s="56"/>
      <c r="F70" s="56"/>
      <c r="G70" s="56"/>
      <c r="H70" s="99">
        <f t="shared" ref="H70:K70" si="15">SUM(H66:H69)</f>
        <v>1860843782</v>
      </c>
      <c r="I70" s="99">
        <f t="shared" si="15"/>
        <v>1257185128</v>
      </c>
      <c r="J70" s="95">
        <f t="shared" si="15"/>
        <v>5507</v>
      </c>
      <c r="K70" s="99">
        <f t="shared" si="15"/>
        <v>2255</v>
      </c>
    </row>
    <row r="71" spans="1:11" ht="31.5" thickTop="1" thickBot="1" x14ac:dyDescent="0.3">
      <c r="A71" s="56" t="s">
        <v>179</v>
      </c>
      <c r="B71" s="56" t="s">
        <v>205</v>
      </c>
      <c r="C71" s="56">
        <v>30</v>
      </c>
      <c r="D71" s="56">
        <v>92</v>
      </c>
      <c r="E71" s="56">
        <v>521</v>
      </c>
      <c r="F71" s="56" t="s">
        <v>132</v>
      </c>
      <c r="G71" s="56" t="s">
        <v>194</v>
      </c>
      <c r="H71" s="62">
        <v>340000000</v>
      </c>
      <c r="I71" s="62">
        <v>295769700</v>
      </c>
      <c r="J71" s="68">
        <v>3400</v>
      </c>
      <c r="K71" s="62">
        <v>2958</v>
      </c>
    </row>
    <row r="72" spans="1:11" ht="46.5" thickTop="1" thickBot="1" x14ac:dyDescent="0.3">
      <c r="A72" s="56" t="s">
        <v>179</v>
      </c>
      <c r="B72" s="56" t="s">
        <v>205</v>
      </c>
      <c r="C72" s="56">
        <v>30</v>
      </c>
      <c r="D72" s="56">
        <v>92</v>
      </c>
      <c r="E72" s="56">
        <v>522</v>
      </c>
      <c r="F72" s="56" t="s">
        <v>19</v>
      </c>
      <c r="G72" s="56" t="s">
        <v>161</v>
      </c>
      <c r="H72" s="62">
        <v>113763834</v>
      </c>
      <c r="I72" s="62">
        <v>0</v>
      </c>
      <c r="J72" s="68">
        <v>3</v>
      </c>
      <c r="K72" s="62">
        <v>0</v>
      </c>
    </row>
    <row r="73" spans="1:11" ht="46.5" thickTop="1" thickBot="1" x14ac:dyDescent="0.3">
      <c r="A73" s="56" t="s">
        <v>179</v>
      </c>
      <c r="B73" s="56" t="s">
        <v>205</v>
      </c>
      <c r="C73" s="56">
        <v>30</v>
      </c>
      <c r="D73" s="56">
        <v>92</v>
      </c>
      <c r="E73" s="56">
        <v>522</v>
      </c>
      <c r="F73" s="56" t="s">
        <v>19</v>
      </c>
      <c r="G73" s="56" t="s">
        <v>163</v>
      </c>
      <c r="H73" s="62">
        <v>0</v>
      </c>
      <c r="I73" s="62">
        <v>0</v>
      </c>
      <c r="J73" s="68">
        <v>0</v>
      </c>
      <c r="K73" s="62">
        <v>0</v>
      </c>
    </row>
    <row r="74" spans="1:11" ht="46.5" thickTop="1" thickBot="1" x14ac:dyDescent="0.3">
      <c r="A74" s="56" t="s">
        <v>179</v>
      </c>
      <c r="B74" s="56" t="s">
        <v>205</v>
      </c>
      <c r="C74" s="56">
        <v>30</v>
      </c>
      <c r="D74" s="56">
        <v>92</v>
      </c>
      <c r="E74" s="56">
        <v>522</v>
      </c>
      <c r="F74" s="56" t="s">
        <v>19</v>
      </c>
      <c r="G74" s="56" t="s">
        <v>158</v>
      </c>
      <c r="H74" s="62">
        <v>1206578836</v>
      </c>
      <c r="I74" s="62">
        <v>617620457</v>
      </c>
      <c r="J74" s="68">
        <v>10</v>
      </c>
      <c r="K74" s="62">
        <v>5</v>
      </c>
    </row>
    <row r="75" spans="1:11" ht="46.5" thickTop="1" thickBot="1" x14ac:dyDescent="0.3">
      <c r="A75" s="56" t="s">
        <v>179</v>
      </c>
      <c r="B75" s="56" t="s">
        <v>205</v>
      </c>
      <c r="C75" s="56">
        <v>30</v>
      </c>
      <c r="D75" s="56">
        <v>92</v>
      </c>
      <c r="E75" s="56">
        <v>522</v>
      </c>
      <c r="F75" s="56" t="s">
        <v>19</v>
      </c>
      <c r="G75" s="56" t="s">
        <v>206</v>
      </c>
      <c r="H75" s="62">
        <v>210000000</v>
      </c>
      <c r="I75" s="62">
        <v>183068318</v>
      </c>
      <c r="J75" s="68">
        <v>718</v>
      </c>
      <c r="K75" s="62">
        <v>626</v>
      </c>
    </row>
    <row r="76" spans="1:11" ht="16.5" thickTop="1" thickBot="1" x14ac:dyDescent="0.3">
      <c r="A76" s="56"/>
      <c r="B76" s="56"/>
      <c r="C76" s="56"/>
      <c r="D76" s="56"/>
      <c r="E76" s="56"/>
      <c r="F76" s="56"/>
      <c r="G76" s="56"/>
      <c r="H76" s="99">
        <f t="shared" ref="H76:K76" si="16">SUM(H71:H75)</f>
        <v>1870342670</v>
      </c>
      <c r="I76" s="99">
        <f t="shared" si="16"/>
        <v>1096458475</v>
      </c>
      <c r="J76" s="95">
        <f t="shared" si="16"/>
        <v>4131</v>
      </c>
      <c r="K76" s="99">
        <f t="shared" si="16"/>
        <v>3589</v>
      </c>
    </row>
    <row r="77" spans="1:11" ht="31.5" thickTop="1" thickBot="1" x14ac:dyDescent="0.3">
      <c r="A77" s="56" t="s">
        <v>179</v>
      </c>
      <c r="B77" s="56" t="s">
        <v>207</v>
      </c>
      <c r="C77" s="56">
        <v>30</v>
      </c>
      <c r="D77" s="56">
        <v>92</v>
      </c>
      <c r="E77" s="56">
        <v>521</v>
      </c>
      <c r="F77" s="56" t="s">
        <v>132</v>
      </c>
      <c r="G77" s="56" t="s">
        <v>194</v>
      </c>
      <c r="H77" s="62">
        <v>161680762</v>
      </c>
      <c r="I77" s="62">
        <v>86244300</v>
      </c>
      <c r="J77" s="68">
        <v>1500</v>
      </c>
      <c r="K77" s="62">
        <v>800</v>
      </c>
    </row>
    <row r="78" spans="1:11" ht="46.5" thickTop="1" thickBot="1" x14ac:dyDescent="0.3">
      <c r="A78" s="56" t="s">
        <v>179</v>
      </c>
      <c r="B78" s="56" t="s">
        <v>207</v>
      </c>
      <c r="C78" s="56">
        <v>30</v>
      </c>
      <c r="D78" s="56">
        <v>92</v>
      </c>
      <c r="E78" s="56">
        <v>522</v>
      </c>
      <c r="F78" s="56" t="s">
        <v>19</v>
      </c>
      <c r="G78" s="56" t="s">
        <v>165</v>
      </c>
      <c r="H78" s="62">
        <v>200000000</v>
      </c>
      <c r="I78" s="62">
        <v>172764844</v>
      </c>
      <c r="J78" s="68">
        <v>2</v>
      </c>
      <c r="K78" s="62">
        <v>2</v>
      </c>
    </row>
    <row r="79" spans="1:11" ht="46.5" thickTop="1" thickBot="1" x14ac:dyDescent="0.3">
      <c r="A79" s="56" t="s">
        <v>179</v>
      </c>
      <c r="B79" s="56" t="s">
        <v>207</v>
      </c>
      <c r="C79" s="56">
        <v>30</v>
      </c>
      <c r="D79" s="56">
        <v>92</v>
      </c>
      <c r="E79" s="56">
        <v>522</v>
      </c>
      <c r="F79" s="56" t="s">
        <v>19</v>
      </c>
      <c r="G79" s="56" t="s">
        <v>161</v>
      </c>
      <c r="H79" s="62">
        <v>200000000</v>
      </c>
      <c r="I79" s="62">
        <v>200000000</v>
      </c>
      <c r="J79" s="68">
        <v>5</v>
      </c>
      <c r="K79" s="62">
        <v>5</v>
      </c>
    </row>
    <row r="80" spans="1:11" ht="46.5" thickTop="1" thickBot="1" x14ac:dyDescent="0.3">
      <c r="A80" s="56" t="s">
        <v>179</v>
      </c>
      <c r="B80" s="56" t="s">
        <v>207</v>
      </c>
      <c r="C80" s="56">
        <v>30</v>
      </c>
      <c r="D80" s="56">
        <v>92</v>
      </c>
      <c r="E80" s="56">
        <v>522</v>
      </c>
      <c r="F80" s="56" t="s">
        <v>19</v>
      </c>
      <c r="G80" s="56" t="s">
        <v>158</v>
      </c>
      <c r="H80" s="62">
        <v>292327335</v>
      </c>
      <c r="I80" s="62">
        <v>292327335</v>
      </c>
      <c r="J80" s="68">
        <v>3</v>
      </c>
      <c r="K80" s="62">
        <v>3</v>
      </c>
    </row>
    <row r="81" spans="1:11" ht="91.5" thickTop="1" thickBot="1" x14ac:dyDescent="0.3">
      <c r="A81" s="56" t="s">
        <v>179</v>
      </c>
      <c r="B81" s="56" t="s">
        <v>207</v>
      </c>
      <c r="C81" s="56">
        <v>30</v>
      </c>
      <c r="D81" s="56">
        <v>92</v>
      </c>
      <c r="E81" s="56">
        <v>980</v>
      </c>
      <c r="F81" s="56" t="s">
        <v>135</v>
      </c>
      <c r="G81" s="56" t="s">
        <v>159</v>
      </c>
      <c r="H81" s="62">
        <v>288834500</v>
      </c>
      <c r="I81" s="62">
        <v>288834500</v>
      </c>
      <c r="J81" s="68">
        <v>100</v>
      </c>
      <c r="K81" s="62">
        <v>100</v>
      </c>
    </row>
    <row r="82" spans="1:11" ht="16.5" thickTop="1" thickBot="1" x14ac:dyDescent="0.3">
      <c r="A82" s="56"/>
      <c r="B82" s="56"/>
      <c r="C82" s="56"/>
      <c r="D82" s="56"/>
      <c r="E82" s="56"/>
      <c r="F82" s="56"/>
      <c r="G82" s="56"/>
      <c r="H82" s="99">
        <f t="shared" ref="H82:K82" si="17">SUM(H77:H81)</f>
        <v>1142842597</v>
      </c>
      <c r="I82" s="99">
        <f t="shared" si="17"/>
        <v>1040170979</v>
      </c>
      <c r="J82" s="95">
        <f t="shared" si="17"/>
        <v>1610</v>
      </c>
      <c r="K82" s="99">
        <f t="shared" si="17"/>
        <v>910</v>
      </c>
    </row>
    <row r="83" spans="1:11" ht="16.5" thickTop="1" thickBot="1" x14ac:dyDescent="0.3">
      <c r="A83" s="51"/>
      <c r="B83" s="52"/>
      <c r="C83" s="51"/>
      <c r="D83" s="51"/>
      <c r="E83" s="51"/>
      <c r="F83" s="16"/>
      <c r="G83" s="16"/>
      <c r="H83" s="64"/>
      <c r="I83" s="64"/>
      <c r="J83" s="65"/>
      <c r="K83" s="64"/>
    </row>
    <row r="84" spans="1:11" ht="16.5" thickTop="1" thickBot="1" x14ac:dyDescent="0.3">
      <c r="A84" s="51"/>
      <c r="B84" s="52"/>
      <c r="C84" s="51"/>
      <c r="D84" s="51"/>
      <c r="E84" s="51"/>
      <c r="F84" s="16"/>
      <c r="G84" s="16"/>
      <c r="H84" s="64"/>
      <c r="I84" s="64"/>
      <c r="J84" s="65"/>
      <c r="K84" s="64"/>
    </row>
    <row r="85" spans="1:11" ht="16.5" thickTop="1" thickBot="1" x14ac:dyDescent="0.3">
      <c r="A85" s="51"/>
      <c r="B85" s="52"/>
      <c r="C85" s="51"/>
      <c r="D85" s="51"/>
      <c r="E85" s="51"/>
      <c r="F85" s="16"/>
      <c r="G85" s="16"/>
      <c r="H85" s="64"/>
      <c r="I85" s="64"/>
      <c r="J85" s="65"/>
      <c r="K85" s="64"/>
    </row>
    <row r="86" spans="1:11" ht="16.5" thickTop="1" thickBot="1" x14ac:dyDescent="0.3">
      <c r="A86" s="51"/>
      <c r="B86" s="52"/>
      <c r="C86" s="51"/>
      <c r="D86" s="51"/>
      <c r="E86" s="51"/>
      <c r="F86" s="16"/>
      <c r="G86" s="16"/>
      <c r="H86" s="64"/>
      <c r="I86" s="64"/>
      <c r="J86" s="65"/>
      <c r="K86" s="64"/>
    </row>
    <row r="87" spans="1:11" ht="16.5" thickTop="1" thickBot="1" x14ac:dyDescent="0.3">
      <c r="A87" s="51"/>
      <c r="B87" s="52"/>
      <c r="C87" s="51"/>
      <c r="D87" s="51"/>
      <c r="E87" s="51"/>
      <c r="F87" s="16"/>
      <c r="G87" s="16"/>
      <c r="H87" s="64"/>
      <c r="I87" s="64"/>
      <c r="J87" s="65"/>
      <c r="K87" s="64"/>
    </row>
    <row r="88" spans="1:11" ht="16.5" thickTop="1" thickBot="1" x14ac:dyDescent="0.3">
      <c r="A88" s="51"/>
      <c r="B88" s="52"/>
      <c r="C88" s="51"/>
      <c r="D88" s="51"/>
      <c r="E88" s="51"/>
      <c r="F88" s="16"/>
      <c r="G88" s="16"/>
      <c r="H88" s="64"/>
      <c r="I88" s="64"/>
      <c r="J88" s="65"/>
      <c r="K88" s="64"/>
    </row>
    <row r="89" spans="1:11" ht="16.5" thickTop="1" thickBot="1" x14ac:dyDescent="0.3">
      <c r="A89" s="51"/>
      <c r="B89" s="52"/>
      <c r="C89" s="51"/>
      <c r="D89" s="51"/>
      <c r="E89" s="51"/>
      <c r="F89" s="16"/>
      <c r="G89" s="16"/>
      <c r="H89" s="64"/>
      <c r="I89" s="64"/>
      <c r="J89" s="65"/>
      <c r="K89" s="64"/>
    </row>
    <row r="90" spans="1:11" ht="16.5" thickTop="1" thickBot="1" x14ac:dyDescent="0.3">
      <c r="A90" s="51"/>
      <c r="B90" s="52"/>
      <c r="C90" s="51"/>
      <c r="D90" s="51"/>
      <c r="E90" s="51"/>
      <c r="F90" s="16"/>
      <c r="G90" s="16"/>
      <c r="H90" s="64"/>
      <c r="I90" s="64"/>
      <c r="J90" s="65"/>
      <c r="K90" s="64"/>
    </row>
    <row r="91" spans="1:11" ht="16.5" thickTop="1" thickBot="1" x14ac:dyDescent="0.3">
      <c r="A91" s="51"/>
      <c r="B91" s="52"/>
      <c r="C91" s="51"/>
      <c r="D91" s="51"/>
      <c r="E91" s="51"/>
      <c r="F91" s="16"/>
      <c r="G91" s="16"/>
      <c r="H91" s="64"/>
      <c r="I91" s="64"/>
      <c r="J91" s="65"/>
      <c r="K91" s="64"/>
    </row>
    <row r="92" spans="1:11" ht="16.5" thickTop="1" thickBot="1" x14ac:dyDescent="0.3">
      <c r="A92" s="51"/>
      <c r="B92" s="52"/>
      <c r="C92" s="51"/>
      <c r="D92" s="51"/>
      <c r="E92" s="51"/>
      <c r="F92" s="16"/>
      <c r="G92" s="16"/>
      <c r="H92" s="64"/>
      <c r="I92" s="64"/>
      <c r="J92" s="65"/>
      <c r="K92" s="64"/>
    </row>
    <row r="93" spans="1:11" ht="16.5" thickTop="1" thickBot="1" x14ac:dyDescent="0.3">
      <c r="A93" s="51"/>
      <c r="B93" s="52"/>
      <c r="C93" s="51"/>
      <c r="D93" s="51"/>
      <c r="E93" s="51"/>
      <c r="F93" s="16"/>
      <c r="G93" s="16"/>
      <c r="H93" s="64"/>
      <c r="I93" s="64"/>
      <c r="J93" s="65"/>
      <c r="K93" s="64"/>
    </row>
    <row r="94" spans="1:11" ht="16.5" thickTop="1" thickBot="1" x14ac:dyDescent="0.3">
      <c r="A94" s="51"/>
      <c r="B94" s="52"/>
      <c r="C94" s="51"/>
      <c r="D94" s="51"/>
      <c r="E94" s="51"/>
      <c r="F94" s="16"/>
      <c r="G94" s="16"/>
      <c r="H94" s="64"/>
      <c r="I94" s="64"/>
      <c r="J94" s="65"/>
      <c r="K94" s="64"/>
    </row>
    <row r="95" spans="1:11" ht="16.5" thickTop="1" thickBot="1" x14ac:dyDescent="0.3">
      <c r="A95" s="51"/>
      <c r="B95" s="52"/>
      <c r="C95" s="51"/>
      <c r="D95" s="51"/>
      <c r="E95" s="51"/>
      <c r="F95" s="16"/>
      <c r="G95" s="16"/>
      <c r="H95" s="64"/>
      <c r="I95" s="64"/>
      <c r="J95" s="65"/>
      <c r="K95" s="64"/>
    </row>
    <row r="96" spans="1:11" ht="16.5" thickTop="1" thickBot="1" x14ac:dyDescent="0.3">
      <c r="A96" s="51"/>
      <c r="B96" s="52"/>
      <c r="C96" s="51"/>
      <c r="D96" s="51"/>
      <c r="E96" s="51"/>
      <c r="F96" s="16"/>
      <c r="G96" s="16"/>
      <c r="H96" s="64"/>
      <c r="I96" s="64"/>
      <c r="J96" s="65"/>
      <c r="K96" s="64"/>
    </row>
    <row r="97" spans="1:11" ht="16.5" thickTop="1" thickBot="1" x14ac:dyDescent="0.3">
      <c r="A97" s="51"/>
      <c r="B97" s="52"/>
      <c r="C97" s="51"/>
      <c r="D97" s="51"/>
      <c r="E97" s="51"/>
      <c r="F97" s="16"/>
      <c r="G97" s="16"/>
      <c r="H97" s="64"/>
      <c r="I97" s="64"/>
      <c r="J97" s="65"/>
      <c r="K97" s="64"/>
    </row>
    <row r="98" spans="1:11" ht="16.5" thickTop="1" thickBot="1" x14ac:dyDescent="0.3">
      <c r="A98" s="51"/>
      <c r="B98" s="52"/>
      <c r="C98" s="51"/>
      <c r="D98" s="51"/>
      <c r="E98" s="51"/>
      <c r="F98" s="16"/>
      <c r="G98" s="16"/>
      <c r="H98" s="64"/>
      <c r="I98" s="64"/>
      <c r="J98" s="65"/>
      <c r="K98" s="64"/>
    </row>
    <row r="99" spans="1:11" ht="16.5" thickTop="1" thickBot="1" x14ac:dyDescent="0.3">
      <c r="A99" s="51"/>
      <c r="B99" s="52"/>
      <c r="C99" s="51"/>
      <c r="D99" s="51"/>
      <c r="E99" s="51"/>
      <c r="F99" s="16"/>
      <c r="G99" s="16"/>
      <c r="H99" s="64"/>
      <c r="I99" s="64"/>
      <c r="J99" s="65"/>
      <c r="K99" s="64"/>
    </row>
    <row r="100" spans="1:11" ht="16.5" thickTop="1" thickBot="1" x14ac:dyDescent="0.3">
      <c r="A100" s="51"/>
      <c r="B100" s="52"/>
      <c r="C100" s="51"/>
      <c r="D100" s="51"/>
      <c r="E100" s="51"/>
      <c r="F100" s="16"/>
      <c r="G100" s="16"/>
      <c r="H100" s="64"/>
      <c r="I100" s="64"/>
      <c r="J100" s="65"/>
      <c r="K100" s="64"/>
    </row>
    <row r="101" spans="1:11" ht="16.5" thickTop="1" thickBot="1" x14ac:dyDescent="0.3">
      <c r="A101" s="51"/>
      <c r="B101" s="52"/>
      <c r="C101" s="51"/>
      <c r="D101" s="51"/>
      <c r="E101" s="51"/>
      <c r="F101" s="16"/>
      <c r="G101" s="16"/>
      <c r="H101" s="64"/>
      <c r="I101" s="64"/>
      <c r="J101" s="65"/>
      <c r="K101" s="64"/>
    </row>
    <row r="102" spans="1:11" ht="16.5" thickTop="1" thickBot="1" x14ac:dyDescent="0.3">
      <c r="A102" s="51"/>
      <c r="B102" s="52"/>
      <c r="C102" s="51"/>
      <c r="D102" s="51"/>
      <c r="E102" s="51"/>
      <c r="F102" s="16"/>
      <c r="G102" s="16"/>
      <c r="H102" s="64"/>
      <c r="I102" s="64"/>
      <c r="J102" s="65"/>
      <c r="K102" s="64"/>
    </row>
    <row r="103" spans="1:11" ht="16.5" thickTop="1" thickBot="1" x14ac:dyDescent="0.3">
      <c r="A103" s="51"/>
      <c r="B103" s="52"/>
      <c r="C103" s="51"/>
      <c r="D103" s="51"/>
      <c r="E103" s="51"/>
      <c r="F103" s="16"/>
      <c r="G103" s="16"/>
      <c r="H103" s="64"/>
      <c r="I103" s="64"/>
      <c r="J103" s="65"/>
      <c r="K103" s="64"/>
    </row>
    <row r="104" spans="1:11" ht="16.5" thickTop="1" thickBot="1" x14ac:dyDescent="0.3">
      <c r="A104" s="40"/>
      <c r="B104" s="40"/>
      <c r="C104" s="41"/>
      <c r="D104" s="41"/>
      <c r="E104" s="41"/>
      <c r="F104" s="40"/>
      <c r="G104" s="40"/>
      <c r="H104" s="40"/>
      <c r="I104" s="40"/>
      <c r="J104" s="40"/>
      <c r="K104" s="42"/>
    </row>
    <row r="105" spans="1:11" ht="17.25" thickTop="1" thickBot="1" x14ac:dyDescent="0.3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9"/>
    </row>
    <row r="106" spans="1:11" ht="16.5" thickTop="1" thickBot="1" x14ac:dyDescent="0.3">
      <c r="A106" s="51"/>
      <c r="B106" s="52"/>
      <c r="C106" s="51"/>
      <c r="D106" s="51"/>
      <c r="E106" s="51"/>
      <c r="F106" s="16"/>
      <c r="G106" s="17"/>
      <c r="H106" s="64"/>
      <c r="I106" s="64"/>
      <c r="J106" s="65"/>
      <c r="K106" s="64"/>
    </row>
    <row r="107" spans="1:11" ht="16.5" thickTop="1" thickBot="1" x14ac:dyDescent="0.3">
      <c r="A107" s="51"/>
      <c r="B107" s="52"/>
      <c r="C107" s="51"/>
      <c r="D107" s="51"/>
      <c r="E107" s="51"/>
      <c r="F107" s="16"/>
      <c r="G107" s="17"/>
      <c r="H107" s="64"/>
      <c r="I107" s="64"/>
      <c r="J107" s="65"/>
      <c r="K107" s="64"/>
    </row>
    <row r="108" spans="1:11" ht="16.5" thickTop="1" thickBot="1" x14ac:dyDescent="0.3">
      <c r="A108" s="51"/>
      <c r="B108" s="52"/>
      <c r="C108" s="51"/>
      <c r="D108" s="51"/>
      <c r="E108" s="51"/>
      <c r="F108" s="16"/>
      <c r="G108" s="17"/>
      <c r="H108" s="64"/>
      <c r="I108" s="64"/>
      <c r="J108" s="65"/>
      <c r="K108" s="64"/>
    </row>
    <row r="109" spans="1:11" ht="16.5" thickTop="1" thickBot="1" x14ac:dyDescent="0.3">
      <c r="A109" s="51"/>
      <c r="B109" s="52"/>
      <c r="C109" s="51"/>
      <c r="D109" s="51"/>
      <c r="E109" s="51"/>
      <c r="F109" s="16"/>
      <c r="G109" s="17"/>
      <c r="H109" s="64"/>
      <c r="I109" s="64"/>
      <c r="J109" s="65"/>
      <c r="K109" s="64"/>
    </row>
    <row r="110" spans="1:11" ht="16.5" thickTop="1" thickBot="1" x14ac:dyDescent="0.3">
      <c r="A110" s="51"/>
      <c r="B110" s="52"/>
      <c r="C110" s="51"/>
      <c r="D110" s="51"/>
      <c r="E110" s="51"/>
      <c r="F110" s="16"/>
      <c r="G110" s="17"/>
      <c r="H110" s="64"/>
      <c r="I110" s="64"/>
      <c r="J110" s="65"/>
      <c r="K110" s="64"/>
    </row>
    <row r="111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CONCEPCIÓN</vt:lpstr>
      <vt:lpstr>SAN PEDRO</vt:lpstr>
      <vt:lpstr>CORDILLERA</vt:lpstr>
      <vt:lpstr>GUAIRA</vt:lpstr>
      <vt:lpstr>CAAGUAZU</vt:lpstr>
      <vt:lpstr>CAAZAPA</vt:lpstr>
      <vt:lpstr>ITAPÚA</vt:lpstr>
      <vt:lpstr>MISIONES</vt:lpstr>
      <vt:lpstr>PARAGUARI</vt:lpstr>
      <vt:lpstr>ALTO PARANA</vt:lpstr>
      <vt:lpstr>CENTRAL.</vt:lpstr>
      <vt:lpstr>ÑEEMBUCU</vt:lpstr>
      <vt:lpstr>AMAMBAY</vt:lpstr>
      <vt:lpstr>CANINDEYU</vt:lpstr>
      <vt:lpstr>PRESIDENTE HAYES</vt:lpstr>
      <vt:lpstr>ALTO PARAGUAY</vt:lpstr>
      <vt:lpstr>BOQUERON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DIOSNEL EMILIO ALONSO VILLAGRA</dc:creator>
  <cp:lastModifiedBy>dvargas</cp:lastModifiedBy>
  <dcterms:created xsi:type="dcterms:W3CDTF">2021-07-02T15:13:37Z</dcterms:created>
  <dcterms:modified xsi:type="dcterms:W3CDTF">2026-06-09T14:26:38Z</dcterms:modified>
</cp:coreProperties>
</file>