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rgas\Downloads\"/>
    </mc:Choice>
  </mc:AlternateContent>
  <xr:revisionPtr revIDLastSave="0" documentId="13_ncr:1_{8660DF89-EC37-4E78-B30D-FC8B669D158E}" xr6:coauthVersionLast="47" xr6:coauthVersionMax="47" xr10:uidLastSave="{00000000-0000-0000-0000-000000000000}"/>
  <bookViews>
    <workbookView xWindow="-120" yWindow="-120" windowWidth="29040" windowHeight="15720" firstSheet="8" activeTab="16" xr2:uid="{00000000-000D-0000-FFFF-FFFF00000000}"/>
  </bookViews>
  <sheets>
    <sheet name="CONCEPCIÓN" sheetId="19" r:id="rId1"/>
    <sheet name="SAN PEDRO" sheetId="17" r:id="rId2"/>
    <sheet name="CORDILLERA" sheetId="18" r:id="rId3"/>
    <sheet name="GUAIRA" sheetId="11" r:id="rId4"/>
    <sheet name="CAAGUAZU" sheetId="21" r:id="rId5"/>
    <sheet name="CAAZAPA" sheetId="27" r:id="rId6"/>
    <sheet name="ITAPÚA" sheetId="12" r:id="rId7"/>
    <sheet name="MISIONES" sheetId="13" r:id="rId8"/>
    <sheet name="PARAGUARI" sheetId="10" r:id="rId9"/>
    <sheet name="ALTO PARANA" sheetId="26" r:id="rId10"/>
    <sheet name="CENTRAL" sheetId="20" r:id="rId11"/>
    <sheet name="ÑEEMBUCU" sheetId="14" r:id="rId12"/>
    <sheet name="AMAMBAY" sheetId="23" r:id="rId13"/>
    <sheet name="CANINDEYU" sheetId="22" r:id="rId14"/>
    <sheet name="PRESIDENTE HAYES" sheetId="9" r:id="rId15"/>
    <sheet name="ALTO PARAGUAY" sheetId="24" r:id="rId16"/>
    <sheet name="BOQUERON" sheetId="25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0" i="27" l="1"/>
  <c r="I120" i="27"/>
  <c r="J120" i="27"/>
  <c r="K120" i="27"/>
  <c r="H108" i="27"/>
  <c r="I108" i="27"/>
  <c r="J108" i="27"/>
  <c r="K108" i="27"/>
  <c r="H98" i="27"/>
  <c r="I98" i="27"/>
  <c r="J98" i="27"/>
  <c r="K98" i="27"/>
  <c r="H87" i="27"/>
  <c r="I87" i="27"/>
  <c r="J87" i="27"/>
  <c r="K87" i="27"/>
  <c r="H73" i="27"/>
  <c r="I73" i="27"/>
  <c r="J73" i="27"/>
  <c r="K73" i="27"/>
  <c r="H67" i="27"/>
  <c r="I67" i="27"/>
  <c r="J67" i="27"/>
  <c r="K67" i="27"/>
  <c r="H57" i="27"/>
  <c r="I57" i="27"/>
  <c r="J57" i="27"/>
  <c r="K57" i="27"/>
  <c r="H49" i="27"/>
  <c r="I49" i="27"/>
  <c r="J49" i="27"/>
  <c r="K49" i="27"/>
  <c r="H39" i="27"/>
  <c r="I39" i="27"/>
  <c r="J39" i="27"/>
  <c r="K39" i="27"/>
  <c r="H25" i="27"/>
  <c r="I25" i="27"/>
  <c r="J25" i="27"/>
  <c r="K25" i="27"/>
  <c r="H16" i="27"/>
  <c r="I16" i="27"/>
  <c r="J16" i="27"/>
  <c r="K16" i="27"/>
  <c r="K278" i="26" l="1"/>
  <c r="J278" i="26"/>
  <c r="I278" i="26"/>
  <c r="H278" i="26"/>
  <c r="K268" i="26"/>
  <c r="J268" i="26"/>
  <c r="I268" i="26"/>
  <c r="H268" i="26"/>
  <c r="K259" i="26"/>
  <c r="J259" i="26"/>
  <c r="I259" i="26"/>
  <c r="H259" i="26"/>
  <c r="K249" i="26"/>
  <c r="J249" i="26"/>
  <c r="I249" i="26"/>
  <c r="H249" i="26"/>
  <c r="K236" i="26"/>
  <c r="J236" i="26"/>
  <c r="I236" i="26"/>
  <c r="H236" i="26"/>
  <c r="K225" i="26"/>
  <c r="J225" i="26"/>
  <c r="I225" i="26"/>
  <c r="H225" i="26"/>
  <c r="K212" i="26"/>
  <c r="J212" i="26"/>
  <c r="I212" i="26"/>
  <c r="H212" i="26"/>
  <c r="K203" i="26"/>
  <c r="J203" i="26"/>
  <c r="I203" i="26"/>
  <c r="H203" i="26"/>
  <c r="K187" i="26"/>
  <c r="J187" i="26"/>
  <c r="I187" i="26"/>
  <c r="H187" i="26"/>
  <c r="K176" i="26"/>
  <c r="J176" i="26"/>
  <c r="I176" i="26"/>
  <c r="H176" i="26"/>
  <c r="K163" i="26"/>
  <c r="J163" i="26"/>
  <c r="I163" i="26"/>
  <c r="H163" i="26"/>
  <c r="K150" i="26"/>
  <c r="J150" i="26"/>
  <c r="I150" i="26"/>
  <c r="H150" i="26"/>
  <c r="K138" i="26"/>
  <c r="J138" i="26"/>
  <c r="I138" i="26"/>
  <c r="H138" i="26"/>
  <c r="K128" i="26"/>
  <c r="J128" i="26"/>
  <c r="I128" i="26"/>
  <c r="H128" i="26"/>
  <c r="K111" i="26"/>
  <c r="J111" i="26"/>
  <c r="I111" i="26"/>
  <c r="H111" i="26"/>
  <c r="K95" i="26"/>
  <c r="J95" i="26"/>
  <c r="I95" i="26"/>
  <c r="H95" i="26"/>
  <c r="K81" i="26"/>
  <c r="J81" i="26"/>
  <c r="I81" i="26"/>
  <c r="H81" i="26"/>
  <c r="K69" i="26"/>
  <c r="J69" i="26"/>
  <c r="I69" i="26"/>
  <c r="H69" i="26"/>
  <c r="K56" i="26"/>
  <c r="J56" i="26"/>
  <c r="I56" i="26"/>
  <c r="H56" i="26"/>
  <c r="K37" i="26"/>
  <c r="J37" i="26"/>
  <c r="I37" i="26"/>
  <c r="H37" i="26"/>
  <c r="K27" i="26"/>
  <c r="J27" i="26"/>
  <c r="I27" i="26"/>
  <c r="H27" i="26"/>
  <c r="K16" i="26"/>
  <c r="J16" i="26"/>
  <c r="I16" i="26"/>
  <c r="H16" i="26"/>
  <c r="K46" i="25"/>
  <c r="J46" i="25"/>
  <c r="I46" i="25"/>
  <c r="H46" i="25"/>
  <c r="K40" i="25"/>
  <c r="J40" i="25"/>
  <c r="I40" i="25"/>
  <c r="H40" i="25"/>
  <c r="K28" i="25"/>
  <c r="J28" i="25"/>
  <c r="I28" i="25"/>
  <c r="H28" i="25"/>
  <c r="K19" i="25"/>
  <c r="J19" i="25"/>
  <c r="I19" i="25"/>
  <c r="H19" i="25"/>
  <c r="J36" i="24"/>
  <c r="I36" i="24"/>
  <c r="H36" i="24"/>
  <c r="K35" i="24"/>
  <c r="K34" i="24"/>
  <c r="K33" i="24"/>
  <c r="K32" i="24"/>
  <c r="K31" i="24"/>
  <c r="K30" i="24"/>
  <c r="K29" i="24"/>
  <c r="K28" i="24"/>
  <c r="K36" i="24" s="1"/>
  <c r="J27" i="24"/>
  <c r="I27" i="24"/>
  <c r="H27" i="24"/>
  <c r="K26" i="24"/>
  <c r="K25" i="24"/>
  <c r="K24" i="24"/>
  <c r="K23" i="24"/>
  <c r="K22" i="24"/>
  <c r="K21" i="24"/>
  <c r="K20" i="24"/>
  <c r="K19" i="24"/>
  <c r="K18" i="24"/>
  <c r="K17" i="24"/>
  <c r="K16" i="24"/>
  <c r="K15" i="24"/>
  <c r="K14" i="24"/>
  <c r="K13" i="24"/>
  <c r="K12" i="24"/>
  <c r="K27" i="24" s="1"/>
  <c r="K11" i="24"/>
  <c r="J11" i="24"/>
  <c r="I11" i="24"/>
  <c r="H11" i="24"/>
  <c r="K68" i="23"/>
  <c r="J68" i="23"/>
  <c r="I68" i="23"/>
  <c r="H68" i="23"/>
  <c r="K57" i="23"/>
  <c r="J57" i="23"/>
  <c r="I57" i="23"/>
  <c r="H57" i="23"/>
  <c r="K55" i="23"/>
  <c r="J55" i="23"/>
  <c r="I55" i="23"/>
  <c r="H55" i="23"/>
  <c r="K42" i="23"/>
  <c r="J42" i="23"/>
  <c r="I42" i="23"/>
  <c r="H42" i="23"/>
  <c r="K27" i="23"/>
  <c r="J27" i="23"/>
  <c r="I27" i="23"/>
  <c r="H27" i="23"/>
  <c r="K13" i="23"/>
  <c r="J13" i="23"/>
  <c r="I13" i="23"/>
  <c r="H13" i="23"/>
  <c r="K188" i="22"/>
  <c r="J188" i="22"/>
  <c r="I188" i="22"/>
  <c r="H188" i="22"/>
  <c r="K185" i="22"/>
  <c r="J185" i="22"/>
  <c r="I185" i="22"/>
  <c r="H185" i="22"/>
  <c r="K174" i="22"/>
  <c r="J174" i="22"/>
  <c r="I174" i="22"/>
  <c r="H174" i="22"/>
  <c r="K163" i="22"/>
  <c r="J163" i="22"/>
  <c r="I163" i="22"/>
  <c r="H163" i="22"/>
  <c r="K148" i="22"/>
  <c r="J148" i="22"/>
  <c r="I148" i="22"/>
  <c r="H148" i="22"/>
  <c r="K138" i="22"/>
  <c r="J138" i="22"/>
  <c r="I138" i="22"/>
  <c r="H138" i="22"/>
  <c r="K125" i="22"/>
  <c r="J125" i="22"/>
  <c r="I125" i="22"/>
  <c r="H125" i="22"/>
  <c r="K109" i="22"/>
  <c r="J109" i="22"/>
  <c r="I109" i="22"/>
  <c r="H109" i="22"/>
  <c r="K97" i="22"/>
  <c r="J97" i="22"/>
  <c r="I97" i="22"/>
  <c r="H97" i="22"/>
  <c r="K87" i="22"/>
  <c r="J87" i="22"/>
  <c r="I87" i="22"/>
  <c r="H87" i="22"/>
  <c r="K73" i="22"/>
  <c r="J73" i="22"/>
  <c r="I73" i="22"/>
  <c r="H73" i="22"/>
  <c r="K64" i="22"/>
  <c r="J64" i="22"/>
  <c r="I64" i="22"/>
  <c r="H64" i="22"/>
  <c r="K53" i="22"/>
  <c r="J53" i="22"/>
  <c r="I53" i="22"/>
  <c r="H53" i="22"/>
  <c r="K41" i="22"/>
  <c r="J41" i="22"/>
  <c r="I41" i="22"/>
  <c r="H41" i="22"/>
  <c r="K31" i="22"/>
  <c r="J31" i="22"/>
  <c r="I31" i="22"/>
  <c r="H31" i="22"/>
  <c r="K19" i="22"/>
  <c r="J19" i="22"/>
  <c r="I19" i="22"/>
  <c r="H19" i="22"/>
  <c r="K244" i="21"/>
  <c r="J244" i="21"/>
  <c r="I244" i="21"/>
  <c r="H244" i="21"/>
  <c r="K231" i="21"/>
  <c r="J231" i="21"/>
  <c r="I231" i="21"/>
  <c r="H231" i="21"/>
  <c r="K220" i="21"/>
  <c r="J220" i="21"/>
  <c r="I220" i="21"/>
  <c r="H220" i="21"/>
  <c r="K208" i="21"/>
  <c r="J208" i="21"/>
  <c r="I208" i="21"/>
  <c r="H208" i="21"/>
  <c r="K197" i="21"/>
  <c r="J197" i="21"/>
  <c r="I197" i="21"/>
  <c r="H197" i="21"/>
  <c r="K188" i="21"/>
  <c r="J188" i="21"/>
  <c r="I188" i="21"/>
  <c r="H188" i="21"/>
  <c r="K177" i="21"/>
  <c r="J177" i="21"/>
  <c r="I177" i="21"/>
  <c r="H177" i="21"/>
  <c r="K171" i="21"/>
  <c r="J171" i="21"/>
  <c r="I171" i="21"/>
  <c r="H171" i="21"/>
  <c r="K160" i="21"/>
  <c r="J160" i="21"/>
  <c r="I160" i="21"/>
  <c r="H160" i="21"/>
  <c r="K153" i="21"/>
  <c r="J153" i="21"/>
  <c r="I153" i="21"/>
  <c r="H153" i="21"/>
  <c r="K139" i="21"/>
  <c r="J139" i="21"/>
  <c r="I139" i="21"/>
  <c r="H139" i="21"/>
  <c r="K123" i="21"/>
  <c r="J123" i="21"/>
  <c r="I123" i="21"/>
  <c r="H123" i="21"/>
  <c r="K118" i="21"/>
  <c r="J118" i="21"/>
  <c r="I118" i="21"/>
  <c r="H118" i="21"/>
  <c r="K110" i="21"/>
  <c r="J110" i="21"/>
  <c r="I110" i="21"/>
  <c r="H110" i="21"/>
  <c r="K96" i="21"/>
  <c r="J96" i="21"/>
  <c r="I96" i="21"/>
  <c r="H96" i="21"/>
  <c r="K86" i="21"/>
  <c r="J86" i="21"/>
  <c r="I86" i="21"/>
  <c r="H86" i="21"/>
  <c r="K77" i="21"/>
  <c r="J77" i="21"/>
  <c r="I77" i="21"/>
  <c r="H77" i="21"/>
  <c r="K65" i="21"/>
  <c r="J65" i="21"/>
  <c r="I65" i="21"/>
  <c r="H65" i="21"/>
  <c r="K54" i="21"/>
  <c r="J54" i="21"/>
  <c r="I54" i="21"/>
  <c r="H54" i="21"/>
  <c r="K43" i="21"/>
  <c r="J43" i="21"/>
  <c r="I43" i="21"/>
  <c r="H43" i="21"/>
  <c r="K31" i="21"/>
  <c r="J31" i="21"/>
  <c r="I31" i="21"/>
  <c r="H31" i="21"/>
  <c r="K17" i="21"/>
  <c r="J17" i="21"/>
  <c r="I17" i="21"/>
  <c r="H17" i="21"/>
  <c r="H251" i="17" l="1"/>
  <c r="I251" i="17"/>
  <c r="J251" i="17"/>
  <c r="K251" i="17"/>
  <c r="H242" i="17"/>
  <c r="I242" i="17"/>
  <c r="J242" i="17"/>
  <c r="K242" i="17"/>
  <c r="H232" i="17"/>
  <c r="I232" i="17"/>
  <c r="J232" i="17"/>
  <c r="K232" i="17"/>
  <c r="H222" i="17"/>
  <c r="I222" i="17"/>
  <c r="J222" i="17"/>
  <c r="K222" i="17"/>
  <c r="H213" i="17"/>
  <c r="I213" i="17"/>
  <c r="J213" i="17"/>
  <c r="K213" i="17"/>
  <c r="H199" i="17"/>
  <c r="I199" i="17"/>
  <c r="J199" i="17"/>
  <c r="K199" i="17"/>
  <c r="H189" i="17"/>
  <c r="I189" i="17"/>
  <c r="J189" i="17"/>
  <c r="K189" i="17"/>
  <c r="H178" i="17"/>
  <c r="I178" i="17"/>
  <c r="J178" i="17"/>
  <c r="K178" i="17"/>
  <c r="H166" i="17"/>
  <c r="I166" i="17"/>
  <c r="J166" i="17"/>
  <c r="K166" i="17"/>
  <c r="H152" i="17"/>
  <c r="I152" i="17"/>
  <c r="J152" i="17"/>
  <c r="K152" i="17"/>
  <c r="H143" i="17"/>
  <c r="I143" i="17"/>
  <c r="J143" i="17"/>
  <c r="K143" i="17"/>
  <c r="H128" i="17"/>
  <c r="I128" i="17"/>
  <c r="J128" i="17"/>
  <c r="K128" i="17"/>
  <c r="H112" i="17"/>
  <c r="I112" i="17"/>
  <c r="J112" i="17"/>
  <c r="K112" i="17"/>
  <c r="H100" i="17"/>
  <c r="I100" i="17"/>
  <c r="J100" i="17"/>
  <c r="K100" i="17"/>
  <c r="H83" i="17"/>
  <c r="I83" i="17"/>
  <c r="J83" i="17"/>
  <c r="K83" i="17"/>
  <c r="H73" i="17"/>
  <c r="I73" i="17"/>
  <c r="J73" i="17"/>
  <c r="K73" i="17"/>
  <c r="H64" i="17"/>
  <c r="I64" i="17"/>
  <c r="J64" i="17"/>
  <c r="K64" i="17"/>
  <c r="H52" i="17"/>
  <c r="I52" i="17"/>
  <c r="J52" i="17"/>
  <c r="K52" i="17"/>
  <c r="H40" i="17"/>
  <c r="I40" i="17"/>
  <c r="J40" i="17"/>
  <c r="K40" i="17"/>
  <c r="H31" i="17"/>
  <c r="I31" i="17"/>
  <c r="J31" i="17"/>
  <c r="K31" i="17"/>
  <c r="H16" i="17"/>
  <c r="I16" i="17"/>
  <c r="J16" i="17"/>
  <c r="K16" i="17"/>
  <c r="H85" i="9"/>
  <c r="I85" i="9"/>
  <c r="J85" i="9"/>
  <c r="K85" i="9"/>
  <c r="H78" i="9"/>
  <c r="I78" i="9"/>
  <c r="J78" i="9"/>
  <c r="K78" i="9"/>
  <c r="H71" i="9"/>
  <c r="I71" i="9"/>
  <c r="J71" i="9"/>
  <c r="K71" i="9"/>
  <c r="H57" i="9"/>
  <c r="I57" i="9"/>
  <c r="J57" i="9"/>
  <c r="K57" i="9"/>
  <c r="H45" i="9"/>
  <c r="I45" i="9"/>
  <c r="J45" i="9"/>
  <c r="K45" i="9"/>
  <c r="H34" i="9"/>
  <c r="I34" i="9"/>
  <c r="J34" i="9"/>
  <c r="K34" i="9"/>
  <c r="H18" i="9"/>
  <c r="I18" i="9"/>
  <c r="J18" i="9"/>
  <c r="K18" i="9"/>
  <c r="H204" i="10"/>
  <c r="I204" i="10"/>
  <c r="J204" i="10"/>
  <c r="K204" i="10"/>
  <c r="H192" i="10"/>
  <c r="I192" i="10"/>
  <c r="J192" i="10"/>
  <c r="K192" i="10"/>
  <c r="H178" i="10"/>
  <c r="I178" i="10"/>
  <c r="J178" i="10"/>
  <c r="K178" i="10"/>
  <c r="H160" i="10"/>
  <c r="I160" i="10"/>
  <c r="J160" i="10"/>
  <c r="K160" i="10"/>
  <c r="H154" i="10"/>
  <c r="I154" i="10"/>
  <c r="J154" i="10"/>
  <c r="K154" i="10"/>
  <c r="H147" i="10"/>
  <c r="I147" i="10"/>
  <c r="J147" i="10"/>
  <c r="K147" i="10"/>
  <c r="H139" i="10"/>
  <c r="I139" i="10"/>
  <c r="J139" i="10"/>
  <c r="K139" i="10"/>
  <c r="H135" i="10"/>
  <c r="I135" i="10"/>
  <c r="J135" i="10"/>
  <c r="K135" i="10"/>
  <c r="H107" i="10"/>
  <c r="I107" i="10"/>
  <c r="J107" i="10"/>
  <c r="K107" i="10"/>
  <c r="H95" i="10"/>
  <c r="I95" i="10"/>
  <c r="J95" i="10"/>
  <c r="K95" i="10"/>
  <c r="H84" i="10"/>
  <c r="I84" i="10"/>
  <c r="J84" i="10"/>
  <c r="K84" i="10"/>
  <c r="H75" i="10"/>
  <c r="I75" i="10"/>
  <c r="J75" i="10"/>
  <c r="K75" i="10"/>
  <c r="H63" i="10"/>
  <c r="I63" i="10"/>
  <c r="J63" i="10"/>
  <c r="K63" i="10"/>
  <c r="H52" i="10"/>
  <c r="I52" i="10"/>
  <c r="J52" i="10"/>
  <c r="K52" i="10"/>
  <c r="H40" i="10"/>
  <c r="I40" i="10"/>
  <c r="J40" i="10"/>
  <c r="K40" i="10"/>
  <c r="H37" i="10"/>
  <c r="I37" i="10"/>
  <c r="J37" i="10"/>
  <c r="K37" i="10"/>
  <c r="H27" i="10"/>
  <c r="I27" i="10"/>
  <c r="J27" i="10"/>
  <c r="K27" i="10"/>
  <c r="H16" i="10"/>
  <c r="I16" i="10"/>
  <c r="J16" i="10"/>
  <c r="K16" i="10"/>
  <c r="H178" i="14"/>
  <c r="I178" i="14"/>
  <c r="J178" i="14"/>
  <c r="K178" i="14"/>
  <c r="H168" i="14"/>
  <c r="I168" i="14"/>
  <c r="J168" i="14"/>
  <c r="K168" i="14"/>
  <c r="H159" i="14"/>
  <c r="I159" i="14"/>
  <c r="J159" i="14"/>
  <c r="K159" i="14"/>
  <c r="H146" i="14"/>
  <c r="I146" i="14"/>
  <c r="J146" i="14"/>
  <c r="K146" i="14"/>
  <c r="H135" i="14"/>
  <c r="I135" i="14"/>
  <c r="J135" i="14"/>
  <c r="K135" i="14"/>
  <c r="H126" i="14"/>
  <c r="I126" i="14"/>
  <c r="J126" i="14"/>
  <c r="K126" i="14"/>
  <c r="H116" i="14"/>
  <c r="I116" i="14"/>
  <c r="J116" i="14"/>
  <c r="K116" i="14"/>
  <c r="H104" i="14"/>
  <c r="I104" i="14"/>
  <c r="J104" i="14"/>
  <c r="K104" i="14"/>
  <c r="H98" i="14"/>
  <c r="I98" i="14"/>
  <c r="J98" i="14"/>
  <c r="K98" i="14"/>
  <c r="H84" i="14"/>
  <c r="I84" i="14"/>
  <c r="J84" i="14"/>
  <c r="K84" i="14"/>
  <c r="H68" i="14"/>
  <c r="I68" i="14"/>
  <c r="J68" i="14"/>
  <c r="K68" i="14"/>
  <c r="H53" i="14"/>
  <c r="I53" i="14"/>
  <c r="J53" i="14"/>
  <c r="K53" i="14"/>
  <c r="H43" i="14"/>
  <c r="I43" i="14"/>
  <c r="J43" i="14"/>
  <c r="K43" i="14"/>
  <c r="H36" i="14"/>
  <c r="I36" i="14"/>
  <c r="J36" i="14"/>
  <c r="K36" i="14"/>
  <c r="H25" i="14"/>
  <c r="I25" i="14"/>
  <c r="J25" i="14"/>
  <c r="K25" i="14"/>
  <c r="H12" i="14"/>
  <c r="I12" i="14"/>
  <c r="J12" i="14"/>
  <c r="K12" i="14"/>
  <c r="H133" i="13"/>
  <c r="I133" i="13"/>
  <c r="J133" i="13"/>
  <c r="K133" i="13"/>
  <c r="H126" i="13"/>
  <c r="I126" i="13"/>
  <c r="J126" i="13"/>
  <c r="K126" i="13"/>
  <c r="H118" i="13"/>
  <c r="I118" i="13"/>
  <c r="J118" i="13"/>
  <c r="K118" i="13"/>
  <c r="H113" i="13"/>
  <c r="I113" i="13"/>
  <c r="J113" i="13"/>
  <c r="K113" i="13"/>
  <c r="H99" i="13"/>
  <c r="I99" i="13"/>
  <c r="J99" i="13"/>
  <c r="K99" i="13"/>
  <c r="H79" i="13"/>
  <c r="I79" i="13"/>
  <c r="J79" i="13"/>
  <c r="K79" i="13"/>
  <c r="H68" i="13"/>
  <c r="I68" i="13"/>
  <c r="J68" i="13"/>
  <c r="K68" i="13"/>
  <c r="H58" i="13"/>
  <c r="I58" i="13"/>
  <c r="J58" i="13"/>
  <c r="K58" i="13"/>
  <c r="H45" i="13"/>
  <c r="I45" i="13"/>
  <c r="J45" i="13"/>
  <c r="K45" i="13"/>
  <c r="H38" i="13"/>
  <c r="I38" i="13"/>
  <c r="J38" i="13"/>
  <c r="K38" i="13"/>
  <c r="H20" i="13"/>
  <c r="I20" i="13"/>
  <c r="J20" i="13"/>
  <c r="K20" i="13"/>
  <c r="H442" i="12"/>
  <c r="I442" i="12"/>
  <c r="J442" i="12"/>
  <c r="K442" i="12"/>
  <c r="H420" i="12"/>
  <c r="I420" i="12"/>
  <c r="J420" i="12"/>
  <c r="K420" i="12"/>
  <c r="H410" i="12"/>
  <c r="I410" i="12"/>
  <c r="J410" i="12"/>
  <c r="K410" i="12"/>
  <c r="H393" i="12"/>
  <c r="I393" i="12"/>
  <c r="J393" i="12"/>
  <c r="K393" i="12"/>
  <c r="H377" i="12"/>
  <c r="I377" i="12"/>
  <c r="J377" i="12"/>
  <c r="K377" i="12"/>
  <c r="H363" i="12"/>
  <c r="I363" i="12"/>
  <c r="J363" i="12"/>
  <c r="K363" i="12"/>
  <c r="H351" i="12"/>
  <c r="I351" i="12"/>
  <c r="J351" i="12"/>
  <c r="K351" i="12"/>
  <c r="H331" i="12"/>
  <c r="I331" i="12"/>
  <c r="J331" i="12"/>
  <c r="K331" i="12"/>
  <c r="H322" i="12"/>
  <c r="I322" i="12"/>
  <c r="J322" i="12"/>
  <c r="K322" i="12"/>
  <c r="H313" i="12"/>
  <c r="I313" i="12"/>
  <c r="J313" i="12"/>
  <c r="K313" i="12"/>
  <c r="H296" i="12"/>
  <c r="I296" i="12"/>
  <c r="J296" i="12"/>
  <c r="K296" i="12"/>
  <c r="H275" i="12"/>
  <c r="I275" i="12"/>
  <c r="J275" i="12"/>
  <c r="K275" i="12"/>
  <c r="H263" i="12"/>
  <c r="I263" i="12"/>
  <c r="J263" i="12"/>
  <c r="K263" i="12"/>
  <c r="H250" i="12"/>
  <c r="I250" i="12"/>
  <c r="J250" i="12"/>
  <c r="K250" i="12"/>
  <c r="H237" i="12"/>
  <c r="I237" i="12"/>
  <c r="J237" i="12"/>
  <c r="K237" i="12"/>
  <c r="H230" i="12"/>
  <c r="I230" i="12"/>
  <c r="J230" i="12"/>
  <c r="K230" i="12"/>
  <c r="H216" i="12"/>
  <c r="I216" i="12"/>
  <c r="J216" i="12"/>
  <c r="K216" i="12"/>
  <c r="H201" i="12"/>
  <c r="I201" i="12"/>
  <c r="J201" i="12"/>
  <c r="K201" i="12"/>
  <c r="H182" i="12"/>
  <c r="I182" i="12"/>
  <c r="J182" i="12"/>
  <c r="K182" i="12"/>
  <c r="H164" i="12"/>
  <c r="I164" i="12"/>
  <c r="J164" i="12"/>
  <c r="K164" i="12"/>
  <c r="H151" i="12"/>
  <c r="I151" i="12"/>
  <c r="J151" i="12"/>
  <c r="K151" i="12"/>
  <c r="H137" i="12"/>
  <c r="I137" i="12"/>
  <c r="J137" i="12"/>
  <c r="K137" i="12"/>
  <c r="H115" i="12"/>
  <c r="I115" i="12"/>
  <c r="J115" i="12"/>
  <c r="K115" i="12"/>
  <c r="H97" i="12"/>
  <c r="I97" i="12"/>
  <c r="J97" i="12"/>
  <c r="K97" i="12"/>
  <c r="H89" i="12"/>
  <c r="I89" i="12"/>
  <c r="J89" i="12"/>
  <c r="K89" i="12"/>
  <c r="H74" i="12"/>
  <c r="I74" i="12"/>
  <c r="J74" i="12"/>
  <c r="K74" i="12"/>
  <c r="H59" i="12"/>
  <c r="I59" i="12"/>
  <c r="J59" i="12"/>
  <c r="K59" i="12"/>
  <c r="H45" i="12"/>
  <c r="I45" i="12"/>
  <c r="J45" i="12"/>
  <c r="K45" i="12"/>
  <c r="H32" i="12"/>
  <c r="I32" i="12"/>
  <c r="J32" i="12"/>
  <c r="K32" i="12"/>
  <c r="H21" i="12"/>
  <c r="I21" i="12"/>
  <c r="J21" i="12"/>
  <c r="K21" i="12"/>
  <c r="H449" i="12"/>
  <c r="I449" i="12"/>
  <c r="J449" i="12"/>
  <c r="K449" i="12"/>
  <c r="H451" i="12"/>
  <c r="I451" i="12"/>
  <c r="J451" i="12"/>
  <c r="K451" i="12"/>
  <c r="H205" i="11"/>
  <c r="I205" i="11"/>
  <c r="J205" i="11"/>
  <c r="K205" i="11"/>
  <c r="H198" i="11"/>
  <c r="I198" i="11"/>
  <c r="J198" i="11"/>
  <c r="K198" i="11"/>
  <c r="H182" i="11"/>
  <c r="I182" i="11"/>
  <c r="J182" i="11"/>
  <c r="K182" i="11"/>
  <c r="H170" i="11"/>
  <c r="I170" i="11"/>
  <c r="J170" i="11"/>
  <c r="K170" i="11"/>
  <c r="H159" i="11"/>
  <c r="I159" i="11"/>
  <c r="J159" i="11"/>
  <c r="K159" i="11"/>
  <c r="H151" i="11"/>
  <c r="I151" i="11"/>
  <c r="J151" i="11"/>
  <c r="K151" i="11"/>
  <c r="H143" i="11"/>
  <c r="I143" i="11"/>
  <c r="J143" i="11"/>
  <c r="K143" i="11"/>
  <c r="H128" i="11"/>
  <c r="I128" i="11"/>
  <c r="J128" i="11"/>
  <c r="K128" i="11"/>
  <c r="H116" i="11"/>
  <c r="I116" i="11"/>
  <c r="J116" i="11"/>
  <c r="K116" i="11"/>
  <c r="H105" i="11"/>
  <c r="I105" i="11"/>
  <c r="J105" i="11"/>
  <c r="K105" i="11"/>
  <c r="H98" i="11"/>
  <c r="I98" i="11"/>
  <c r="J98" i="11"/>
  <c r="K98" i="11"/>
  <c r="H89" i="11"/>
  <c r="I89" i="11"/>
  <c r="J89" i="11"/>
  <c r="K89" i="11"/>
  <c r="H79" i="11"/>
  <c r="I79" i="11"/>
  <c r="J79" i="11"/>
  <c r="K79" i="11"/>
  <c r="H65" i="11"/>
  <c r="I65" i="11"/>
  <c r="J65" i="11"/>
  <c r="K65" i="11"/>
  <c r="H59" i="11"/>
  <c r="I59" i="11"/>
  <c r="J59" i="11"/>
  <c r="K59" i="11"/>
  <c r="H49" i="11"/>
  <c r="I49" i="11"/>
  <c r="J49" i="11"/>
  <c r="K49" i="11"/>
  <c r="H35" i="11"/>
  <c r="I35" i="11"/>
  <c r="J35" i="11"/>
  <c r="K35" i="11"/>
  <c r="H19" i="11"/>
  <c r="I19" i="11"/>
  <c r="J19" i="11"/>
  <c r="K19" i="11"/>
  <c r="H213" i="11"/>
  <c r="I213" i="11"/>
  <c r="J213" i="11"/>
  <c r="K213" i="11"/>
  <c r="H212" i="18"/>
  <c r="I212" i="18"/>
  <c r="J212" i="18"/>
  <c r="K212" i="18"/>
  <c r="H201" i="18"/>
  <c r="I201" i="18"/>
  <c r="J201" i="18"/>
  <c r="K201" i="18"/>
  <c r="H189" i="18"/>
  <c r="I189" i="18"/>
  <c r="J189" i="18"/>
  <c r="K189" i="18"/>
  <c r="H181" i="18"/>
  <c r="I181" i="18"/>
  <c r="J181" i="18"/>
  <c r="K181" i="18"/>
  <c r="H172" i="18"/>
  <c r="I172" i="18"/>
  <c r="J172" i="18"/>
  <c r="K172" i="18"/>
  <c r="H166" i="18"/>
  <c r="I166" i="18"/>
  <c r="J166" i="18"/>
  <c r="K166" i="18"/>
  <c r="H156" i="18"/>
  <c r="I156" i="18"/>
  <c r="J156" i="18"/>
  <c r="K156" i="18"/>
  <c r="H146" i="18"/>
  <c r="I146" i="18"/>
  <c r="J146" i="18"/>
  <c r="K146" i="18"/>
  <c r="H132" i="18"/>
  <c r="I132" i="18"/>
  <c r="J132" i="18"/>
  <c r="K132" i="18"/>
  <c r="H121" i="18"/>
  <c r="I121" i="18"/>
  <c r="J121" i="18"/>
  <c r="K121" i="18"/>
  <c r="H109" i="18"/>
  <c r="I109" i="18"/>
  <c r="J109" i="18"/>
  <c r="K109" i="18"/>
  <c r="H87" i="18"/>
  <c r="I87" i="18"/>
  <c r="J87" i="18"/>
  <c r="K87" i="18"/>
  <c r="H79" i="18"/>
  <c r="I79" i="18"/>
  <c r="J79" i="18"/>
  <c r="K79" i="18"/>
  <c r="H66" i="18"/>
  <c r="I66" i="18"/>
  <c r="J66" i="18"/>
  <c r="K66" i="18"/>
  <c r="H50" i="18"/>
  <c r="I50" i="18"/>
  <c r="J50" i="18"/>
  <c r="K50" i="18"/>
  <c r="H42" i="18"/>
  <c r="I42" i="18"/>
  <c r="J42" i="18"/>
  <c r="K42" i="18"/>
  <c r="H32" i="18"/>
  <c r="I32" i="18"/>
  <c r="J32" i="18"/>
  <c r="K32" i="18"/>
  <c r="H20" i="18"/>
  <c r="I20" i="18"/>
  <c r="J20" i="18"/>
  <c r="K20" i="18"/>
  <c r="H217" i="20"/>
  <c r="I217" i="20"/>
  <c r="J217" i="20"/>
  <c r="K217" i="20"/>
  <c r="H210" i="20"/>
  <c r="I210" i="20"/>
  <c r="J210" i="20"/>
  <c r="K210" i="20"/>
  <c r="H197" i="20"/>
  <c r="I197" i="20"/>
  <c r="J197" i="20"/>
  <c r="K197" i="20"/>
  <c r="H187" i="20"/>
  <c r="I187" i="20"/>
  <c r="J187" i="20"/>
  <c r="K187" i="20"/>
  <c r="H178" i="20"/>
  <c r="I178" i="20"/>
  <c r="J178" i="20"/>
  <c r="K178" i="20"/>
  <c r="H168" i="20"/>
  <c r="I168" i="20"/>
  <c r="J168" i="20"/>
  <c r="K168" i="20"/>
  <c r="H164" i="20"/>
  <c r="I164" i="20"/>
  <c r="J164" i="20"/>
  <c r="K164" i="20"/>
  <c r="H150" i="20"/>
  <c r="I150" i="20"/>
  <c r="J150" i="20"/>
  <c r="K150" i="20"/>
  <c r="H138" i="20"/>
  <c r="I138" i="20"/>
  <c r="J138" i="20"/>
  <c r="K138" i="20"/>
  <c r="H122" i="20"/>
  <c r="I122" i="20"/>
  <c r="J122" i="20"/>
  <c r="K122" i="20"/>
  <c r="H112" i="20"/>
  <c r="I112" i="20"/>
  <c r="J112" i="20"/>
  <c r="K112" i="20"/>
  <c r="H95" i="20"/>
  <c r="I95" i="20"/>
  <c r="J95" i="20"/>
  <c r="K95" i="20"/>
  <c r="H91" i="20"/>
  <c r="I91" i="20"/>
  <c r="J91" i="20"/>
  <c r="K91" i="20"/>
  <c r="H82" i="20"/>
  <c r="I82" i="20"/>
  <c r="J82" i="20"/>
  <c r="K82" i="20"/>
  <c r="H72" i="20"/>
  <c r="I72" i="20"/>
  <c r="J72" i="20"/>
  <c r="K72" i="20"/>
  <c r="H57" i="20"/>
  <c r="I57" i="20"/>
  <c r="J57" i="20"/>
  <c r="K57" i="20"/>
  <c r="H41" i="20"/>
  <c r="I41" i="20"/>
  <c r="J41" i="20"/>
  <c r="K41" i="20"/>
  <c r="H29" i="20"/>
  <c r="I29" i="20"/>
  <c r="J29" i="20"/>
  <c r="K29" i="20"/>
  <c r="H17" i="20"/>
  <c r="I17" i="20"/>
  <c r="J17" i="20"/>
  <c r="K17" i="20"/>
  <c r="H164" i="19"/>
  <c r="I164" i="19"/>
  <c r="J164" i="19"/>
  <c r="K164" i="19"/>
  <c r="H162" i="19"/>
  <c r="I162" i="19"/>
  <c r="J162" i="19"/>
  <c r="K162" i="19"/>
  <c r="H160" i="19"/>
  <c r="I160" i="19"/>
  <c r="J160" i="19"/>
  <c r="K160" i="19"/>
  <c r="H158" i="19"/>
  <c r="I158" i="19"/>
  <c r="J158" i="19"/>
  <c r="K158" i="19"/>
  <c r="H156" i="19"/>
  <c r="I156" i="19"/>
  <c r="J156" i="19"/>
  <c r="K156" i="19"/>
  <c r="H154" i="19"/>
  <c r="I154" i="19"/>
  <c r="J154" i="19"/>
  <c r="K154" i="19"/>
  <c r="H152" i="19"/>
  <c r="I152" i="19"/>
  <c r="J152" i="19"/>
  <c r="K152" i="19"/>
  <c r="H150" i="19"/>
  <c r="I150" i="19"/>
  <c r="J150" i="19"/>
  <c r="K150" i="19"/>
  <c r="H148" i="19"/>
  <c r="I148" i="19"/>
  <c r="J148" i="19"/>
  <c r="K148" i="19"/>
  <c r="H146" i="19"/>
  <c r="I146" i="19"/>
  <c r="J146" i="19"/>
  <c r="K146" i="19"/>
  <c r="H141" i="19"/>
  <c r="I141" i="19"/>
  <c r="J141" i="19"/>
  <c r="K141" i="19"/>
  <c r="H139" i="19"/>
  <c r="I139" i="19"/>
  <c r="J139" i="19"/>
  <c r="K139" i="19"/>
  <c r="H132" i="19"/>
  <c r="I132" i="19"/>
  <c r="J132" i="19"/>
  <c r="K132" i="19"/>
  <c r="H125" i="19"/>
  <c r="I125" i="19"/>
  <c r="J125" i="19"/>
  <c r="K125" i="19"/>
  <c r="H115" i="19"/>
  <c r="I115" i="19"/>
  <c r="J115" i="19"/>
  <c r="K115" i="19"/>
  <c r="H106" i="19"/>
  <c r="I106" i="19"/>
  <c r="J106" i="19"/>
  <c r="K106" i="19"/>
  <c r="H99" i="19"/>
  <c r="I99" i="19"/>
  <c r="J99" i="19"/>
  <c r="K99" i="19"/>
  <c r="H88" i="19"/>
  <c r="I88" i="19"/>
  <c r="J88" i="19"/>
  <c r="K88" i="19"/>
  <c r="H81" i="19"/>
  <c r="I81" i="19"/>
  <c r="J81" i="19"/>
  <c r="K81" i="19"/>
  <c r="H66" i="19"/>
  <c r="I66" i="19"/>
  <c r="J66" i="19"/>
  <c r="K66" i="19"/>
  <c r="H55" i="19"/>
  <c r="I55" i="19"/>
  <c r="J55" i="19"/>
  <c r="K55" i="19"/>
  <c r="H42" i="19"/>
  <c r="I42" i="19"/>
  <c r="J42" i="19"/>
  <c r="K42" i="19"/>
  <c r="H27" i="19"/>
  <c r="I27" i="19"/>
  <c r="J27" i="19"/>
  <c r="K27" i="19"/>
  <c r="H20" i="19"/>
  <c r="I20" i="19"/>
  <c r="J20" i="19"/>
  <c r="K20" i="19"/>
  <c r="H11" i="19"/>
  <c r="I11" i="19"/>
  <c r="J11" i="19"/>
  <c r="K11" i="19"/>
</calcChain>
</file>

<file path=xl/sharedStrings.xml><?xml version="1.0" encoding="utf-8"?>
<sst xmlns="http://schemas.openxmlformats.org/spreadsheetml/2006/main" count="11045" uniqueCount="512">
  <si>
    <t>DEPARTAMENTO</t>
  </si>
  <si>
    <t>MUNICIPALIDAD</t>
  </si>
  <si>
    <t>FF</t>
  </si>
  <si>
    <t>OF</t>
  </si>
  <si>
    <t>OG</t>
  </si>
  <si>
    <t>OG CONCEPTO</t>
  </si>
  <si>
    <t xml:space="preserve">PRODUCTO FINAL	</t>
  </si>
  <si>
    <t>PRESUPUESTO VIGENTE</t>
  </si>
  <si>
    <t>EJECUCIÓN ACUMULADA</t>
  </si>
  <si>
    <t>META PRODUCTIVA</t>
  </si>
  <si>
    <t>EJECUCIÓN PRODUCTIVA</t>
  </si>
  <si>
    <t>CORDILLERA</t>
  </si>
  <si>
    <t>GUAIRÁ</t>
  </si>
  <si>
    <t>ITAPÚA</t>
  </si>
  <si>
    <t>MISIONES</t>
  </si>
  <si>
    <t>ÑEEMBUCÚ</t>
  </si>
  <si>
    <t>SAN PEDRO</t>
  </si>
  <si>
    <t>MUNICIPALIDAD DE ARROYITO</t>
  </si>
  <si>
    <t>MUNICIPALIDAD DE AZOTEY</t>
  </si>
  <si>
    <t>MUNICIPALIDAD DE BELÉN</t>
  </si>
  <si>
    <t>MUNICIPALIDAD DE CONCEPCIÓN</t>
  </si>
  <si>
    <t>MUNICIPALIDAD DE HORQUETA</t>
  </si>
  <si>
    <t>MUNICIPALIDAD DE LORETO</t>
  </si>
  <si>
    <t>MUNICIPALIDAD DE PASO HORQUETA</t>
  </si>
  <si>
    <t>MUNICIPALIDAD DE SAN ALFREDO</t>
  </si>
  <si>
    <t>MUNICIPALIDAD DE SAN CARLOS DEL APA</t>
  </si>
  <si>
    <t>MUNICIPALIDAD DE SAN LÁZARO</t>
  </si>
  <si>
    <t>MUNICIPALIDAD DE SARGENTO JOSE FELIX LOPEZ</t>
  </si>
  <si>
    <t>MUNICIPALIDAD DE YBY YAÚ</t>
  </si>
  <si>
    <t>MUNICIPALIDAD ITACUA</t>
  </si>
  <si>
    <t>CONSTRUCCIONES DE OBRAS DE USO INSTITUCIONAL</t>
  </si>
  <si>
    <t>MUNICIPALIDAD DE ANTEQUERA</t>
  </si>
  <si>
    <t>MUNICIPALIDAD DE CHORÉ</t>
  </si>
  <si>
    <t>MUNICIPALIDAD DE GRAL. ELIZARDO AQUINO</t>
  </si>
  <si>
    <t>MUNICIPALIDAD DE GRAL. RESQUÍN</t>
  </si>
  <si>
    <t>MUNICIPALIDAD DE GUAJAYVI</t>
  </si>
  <si>
    <t>MUNICIPALIDAD DE ITACURUBÍ DEL ROSARIO</t>
  </si>
  <si>
    <t>MUNICIPALIDAD DE LIBERACION</t>
  </si>
  <si>
    <t>MUNICIPALIDAD DE LIMA</t>
  </si>
  <si>
    <t>MUNICIPALIDAD DE NUEVA GERMANIA</t>
  </si>
  <si>
    <t>MUNICIPALIDAD DE SAN ESTANISLAO</t>
  </si>
  <si>
    <t>MUNICIPALIDAD DE SAN JOSÉ DEL ROSARIO</t>
  </si>
  <si>
    <t>MUNICIPALIDAD DE SAN PABLO</t>
  </si>
  <si>
    <t>MUNICIPALIDAD DE SAN VICENTE PANCHOLO</t>
  </si>
  <si>
    <t>MUNICIPALIDAD DE SANTA ROSA DEL AGUARAY</t>
  </si>
  <si>
    <t>MUNICIPALIDAD DE TACUATÍ</t>
  </si>
  <si>
    <t>MUNICIPALIDAD DE UNIÓN</t>
  </si>
  <si>
    <t>MUNICIPALIDAD DE VILLA DEL ROSARIO</t>
  </si>
  <si>
    <t>MUNICIPALIDAD DE YATAITY DEL NORTE</t>
  </si>
  <si>
    <t>MUNICIPALIDAD DE YRYBUCUÁ</t>
  </si>
  <si>
    <t>MUNICIPALIDAD DE 25 DE DICIEMBRE</t>
  </si>
  <si>
    <t>MUNICIPALIDAD DE CAPIIBARY</t>
  </si>
  <si>
    <t>MUNICIPALIDAD DE ALTOS</t>
  </si>
  <si>
    <t>MUNICIPALIDAD DE ARROYOS Y ESTEROS</t>
  </si>
  <si>
    <t>MUNICIPALIDAD DE ATYRA</t>
  </si>
  <si>
    <t>MUNICIPALIDAD DE CAACUPÉ</t>
  </si>
  <si>
    <t>MUNICIPALIDAD DE CARAGUATAY</t>
  </si>
  <si>
    <t>MUNICIPALIDAD DE EMBOSCADA</t>
  </si>
  <si>
    <t>MUNICIPALIDAD DE EUSEBIO AYALA</t>
  </si>
  <si>
    <t>MUNICIPALIDAD DE ISLA PUCÚ</t>
  </si>
  <si>
    <t>MUNICIPALIDAD DE LOMA GRANDE</t>
  </si>
  <si>
    <t>MUNICIPALIDAD DE MBOCAYATY DEL YHAGUY</t>
  </si>
  <si>
    <t>MUNICIPALIDAD DE NUEVA COLOMBIA</t>
  </si>
  <si>
    <t>MUNICIPALIDAD DE PIRIBEBUY</t>
  </si>
  <si>
    <t>MUNICIPALIDAD DE PRIMERO DE MARZO</t>
  </si>
  <si>
    <t>MUNICIPALIDAD DE SAN BERNARDINO</t>
  </si>
  <si>
    <t>MUNICIPALIDAD DE SAN JOSÉ OBRERO</t>
  </si>
  <si>
    <t>MUNICIPALIDAD DE SANTA ELENA</t>
  </si>
  <si>
    <t>MUNICIPALIDAD DE TOBATÍ</t>
  </si>
  <si>
    <t>MUNICIPALIDAD DE BORJA</t>
  </si>
  <si>
    <t>MUNICIPALIDAD DE CORONEL MARTÍNEZ</t>
  </si>
  <si>
    <t>MUNICIPALIDAD DE DR. BOTTRELL</t>
  </si>
  <si>
    <t>MUNICIPALIDAD DE FÉLIX PÉREZ CARDOZO</t>
  </si>
  <si>
    <t>MUNICIPALIDAD DE GRAL. EUGENIO A. GARAY</t>
  </si>
  <si>
    <t>MUNICIPALIDAD DE INDEPENDENCIA</t>
  </si>
  <si>
    <t>MUNICIPALIDAD DE ITAPÉ</t>
  </si>
  <si>
    <t>MUNICIPALIDAD DE ITURBE</t>
  </si>
  <si>
    <t>MUNICIPALIDAD DE JOSÉ FASSARDI</t>
  </si>
  <si>
    <t>MUNICIPALIDAD DE MAURICIO JOSÉ TROCHE</t>
  </si>
  <si>
    <t>MUNICIPALIDAD DE MBOCAYATY DEL GUAIRÁ</t>
  </si>
  <si>
    <t>MUNICIPALIDAD DE NATALICIO TALAVERA</t>
  </si>
  <si>
    <t>MUNICIPALIDAD DE ÑUMI</t>
  </si>
  <si>
    <t>MUNICIPALIDAD DE PASO YOBAI</t>
  </si>
  <si>
    <t>MUNICIPALIDAD DE SAN SALVADOR</t>
  </si>
  <si>
    <t>MUNICIPALIDAD DE TEBICUARY</t>
  </si>
  <si>
    <t>MUNICIPALIDAD DE VILLARRICA</t>
  </si>
  <si>
    <t>MUNICIPALIDAD DE YATAITY DEL GUAIRÁ</t>
  </si>
  <si>
    <t>MUNICIPALIDAD DE ALTO VERÁ</t>
  </si>
  <si>
    <t>MUNICIPALIDAD DE BELLA VISTA - ITAPÚA</t>
  </si>
  <si>
    <t>MUNICIPALIDAD DE CAMBYRETÁ</t>
  </si>
  <si>
    <t>MUNICIPALIDAD DE CAPITÁN MEZA</t>
  </si>
  <si>
    <t>MUNICIPALIDAD DE CAPITÁN MIRANDA</t>
  </si>
  <si>
    <t>MUNICIPALIDAD DE CÁRLOS ANTONIO LÓPEZ</t>
  </si>
  <si>
    <t>MUNICIPALIDAD DE CARMEN DEL PARANÁ</t>
  </si>
  <si>
    <t>MUNICIPALIDAD DE CORONEL BOGADO</t>
  </si>
  <si>
    <t>MUNICIPALIDAD DE EDELIRA</t>
  </si>
  <si>
    <t>MUNICIPALIDAD DE ENCARNACIÓN</t>
  </si>
  <si>
    <t>MUNICIPALIDAD DE FRAM</t>
  </si>
  <si>
    <t>MUNICIPALIDAD DE GENERAL ARTIGAS</t>
  </si>
  <si>
    <t>MUNICIPALIDAD DE GENERAL DELGADO</t>
  </si>
  <si>
    <t>MUNICIPALIDAD DE HOHENAU</t>
  </si>
  <si>
    <t>MUNICIPALIDAD DE ITAPÚA POTY</t>
  </si>
  <si>
    <t>MUNICIPALIDAD DE JESÚS</t>
  </si>
  <si>
    <t>MUNICIPALIDAD DE JOSÉ LEANDRO OVIEDO</t>
  </si>
  <si>
    <t>MUNICIPALIDAD DE LA PAZ</t>
  </si>
  <si>
    <t>MUNICIPALIDAD DE MAYOR OTAÑO</t>
  </si>
  <si>
    <t>MUNICIPALIDAD DE NATALIO</t>
  </si>
  <si>
    <t>MUNICIPALIDAD DE NUEVA ALBORADA</t>
  </si>
  <si>
    <t>MUNICIPALIDAD DE OBLIGADO</t>
  </si>
  <si>
    <t>MUNICIPALIDAD DE PIRAPÓ</t>
  </si>
  <si>
    <t>MUNICIPALIDAD DE SAN COSME Y DAMIÁN</t>
  </si>
  <si>
    <t>MUNICIPALIDAD DE SAN JUAN DEL PARANÁ</t>
  </si>
  <si>
    <t>MUNICIPALIDAD DE SAN PEDRO DEL PARANÁ</t>
  </si>
  <si>
    <t>MUNICIPALIDAD DE SAN RAFAEL DEL PARANÁ</t>
  </si>
  <si>
    <t>MUNICIPALIDAD DE TOMÁS ROMERO PEREIRA</t>
  </si>
  <si>
    <t>MUNICIPALIDAD DE TRINIDAD</t>
  </si>
  <si>
    <t>MUNICIPALIDAD DE YATYTAY</t>
  </si>
  <si>
    <t>MUNICIPALIDAD DE AYOLAS</t>
  </si>
  <si>
    <t>MUNICIPALIDAD DE SAN IGNACIO</t>
  </si>
  <si>
    <t>MUNICIPALIDAD DE SAN JUAN BAUTISTA</t>
  </si>
  <si>
    <t>MUNICIPALIDAD DE SAN MIGUEL</t>
  </si>
  <si>
    <t>MUNICIPALIDAD DE SAN PATRICIO</t>
  </si>
  <si>
    <t>MUNICIPALIDAD DE SANTA MARÍA</t>
  </si>
  <si>
    <t>MUNICIPALIDAD DE SANTA ROSA MISIONES</t>
  </si>
  <si>
    <t>MUNICIPALIDAD DE SANTIAGO</t>
  </si>
  <si>
    <t>MUNICIPALIDAD DE VILLA FLORIDA</t>
  </si>
  <si>
    <t>MUNICIPALIDAD DE YABEBYRY</t>
  </si>
  <si>
    <t>MUNICIPALIDAD DE ALBERDI</t>
  </si>
  <si>
    <t>MUNICIPALIDAD DE CERRITO</t>
  </si>
  <si>
    <t>MUNICIPALIDAD DE DESMOCHADOS</t>
  </si>
  <si>
    <t>MUNICIPALIDAD DE GRAL. JOSÉ EDUVIGIS DÍAZ</t>
  </si>
  <si>
    <t>MUNICIPALIDAD DE GUAZU CUÁ</t>
  </si>
  <si>
    <t>MUNICIPALIDAD DE HUMAITÁ</t>
  </si>
  <si>
    <t>MUNICIPALIDAD DE ISLA UMBÚ</t>
  </si>
  <si>
    <t>MUNICIPALIDAD DE LAURELES</t>
  </si>
  <si>
    <t>MUNICIPALIDAD DE MAYOR JOSÉ D. MARTINEZ</t>
  </si>
  <si>
    <t>MUNICIPALIDAD DE PASO DE PATRIA</t>
  </si>
  <si>
    <t>MUNICIPALIDAD DE PILAR</t>
  </si>
  <si>
    <t xml:space="preserve">MUNICIPALIDAD DE SAN JUAN BAUTISTA </t>
  </si>
  <si>
    <t>MUNICIPALIDAD DE TACUARAS</t>
  </si>
  <si>
    <t>MUNICIPALIDAD DE VILLA OLIVA</t>
  </si>
  <si>
    <t>MUNICIPALIDAD DE VILLALBÍN</t>
  </si>
  <si>
    <t>CONSTRUCCIONES DE OBRAS DE USO PÚBLICO</t>
  </si>
  <si>
    <t>EQUIPOS EDUCATIVOS Y RECREACIONALES</t>
  </si>
  <si>
    <t>ADQUISICIONES DE EQUIPOS DE COMPUTACIÓN</t>
  </si>
  <si>
    <t xml:space="preserve">DEUDAS PENDIENTES DE PAGO DE GASTOS DE CAPITAL DE EJERCICIOS ANTERIORES 
</t>
  </si>
  <si>
    <t>ADQUISICIONES DE MUEBLES Y ENSERES</t>
  </si>
  <si>
    <t>CAMINOS EMPEDRADOS CONSTRUIDOS</t>
  </si>
  <si>
    <t>POLIDEPORTIVOS CONSTRUIDOS-REPARADOS</t>
  </si>
  <si>
    <t>MANTENIMIENTO Y REPARACION DE CAMINOS</t>
  </si>
  <si>
    <t>EQUIPOS INFORMATICOS ADQUIRIDOS PARA LA GENERACION DE VALOR PUBLICO</t>
  </si>
  <si>
    <t>GESTION ADMINISTRATIVA PARA LA GENERACION DE VALOR PUBLICO</t>
  </si>
  <si>
    <t>CAMINOS EMPEDRADOS MANTENIDOS Y REPARADOS</t>
  </si>
  <si>
    <t>CAMINEROS CONSTRUIDOS</t>
  </si>
  <si>
    <t>GALPONES CONSTRUIDOS-REPARADOS</t>
  </si>
  <si>
    <t>PLAZAS, PARQUES Y ESPACIOS DEPORTIVOS CONSTRUIDOS</t>
  </si>
  <si>
    <t>GASTOS CAPITAL</t>
  </si>
  <si>
    <t>ADQUISICIONES DE EQUIPOS DE OFICINA</t>
  </si>
  <si>
    <t>ESTUDIOS Y PROYECTOS DE INVERSIÓN VARIOS</t>
  </si>
  <si>
    <t>APORTES A INSTITUCIONES SIN FINES DE LUCRO</t>
  </si>
  <si>
    <t>TIERRAS Y TERRENOS</t>
  </si>
  <si>
    <t>REPARACIONES MAYORES DE EQUIPOS</t>
  </si>
  <si>
    <t>MAQUINARIAS Y EQUIPOS AGROPECUARIOS E INDUSTRIALES</t>
  </si>
  <si>
    <t>REPARACIONES MAYORES DE MÁQUINAS</t>
  </si>
  <si>
    <t>MAQUINARIAS Y EQUIPOS DE LA CONSTRUCCIÓN</t>
  </si>
  <si>
    <t>BIENES E INSUMOS DEL SECTOR AGROPECUARIO Y FORESTAL</t>
  </si>
  <si>
    <t>ACTIVOS INTANGIBLES</t>
  </si>
  <si>
    <t>HERRAMIENTAS, APARATOS E INSTRUMENTOS EN GENERAL</t>
  </si>
  <si>
    <t>INVERSIÓN EN RECURSOS NATURALES AL SECTOR PÚBLICO</t>
  </si>
  <si>
    <t>MAQUINARIAS Y EQUIPOS INDUSTRIALES</t>
  </si>
  <si>
    <t>EQUIPOS DE TRANSPORTE</t>
  </si>
  <si>
    <t>EQUIPOS DE COMUNICACIONES Y SEÑALAMIENTOS</t>
  </si>
  <si>
    <t>CAMINOS ENRIPIADOS CONSTRUIDOS</t>
  </si>
  <si>
    <t>CAMINOS TERRAPLENADOS MANTENIDOS Y REPARADOS</t>
  </si>
  <si>
    <t>SISTEMAS DE ALCANTARILLADO CONSTRUIDOS</t>
  </si>
  <si>
    <t>PROYECTOS ELABORADOS</t>
  </si>
  <si>
    <t>TRANSFERENCIAS DE RECURSOS REALIZADAS</t>
  </si>
  <si>
    <t>INMUEBLES ADQUIRIDOS PARA GENERACION DE VALOR PUBLICO</t>
  </si>
  <si>
    <t>SISTEMAS DE ABASTECIMIENTO DE AGUA CONSTRUIDOS</t>
  </si>
  <si>
    <t>PALACETES CONSTRUIDOS-REPARADOS</t>
  </si>
  <si>
    <t>OFICINAS ADMINISTRATIVAS CONSTRUIDAS-REPARADAS</t>
  </si>
  <si>
    <t>REPARACIONES DE MAQUINARIAS Y EQUIPOS MAYORES PARA LA GENERACION DE VALOR PUBLICO</t>
  </si>
  <si>
    <t>CANALES CONSTRUIDOS</t>
  </si>
  <si>
    <t>VERTEDEROS CONSTRUIDOS</t>
  </si>
  <si>
    <t>MOBILIARIOS ADQUIRIDOS PARA LA GENERACION DE VALOR PUBLICO</t>
  </si>
  <si>
    <t>CAMINOS ENRIPIADOS MANTENIDOS Y REPARADOS</t>
  </si>
  <si>
    <t>MANTENIMIENTO Y REPARACION DE PUENTES</t>
  </si>
  <si>
    <t>PORTICOS DE ACCESO CONSTRUIDOS</t>
  </si>
  <si>
    <t>SALONES CULTURALES CONSTRUIDOS</t>
  </si>
  <si>
    <t>TRACTORES ADQUIRIDOS PARA LA GENERACION DE VALOR PUBLICO</t>
  </si>
  <si>
    <t>PARADAS PEATONALES CONSTRUIDAS</t>
  </si>
  <si>
    <t>SISTEMAS DE ALCANTARILLADO MANTENIDOS Y REPARADOS</t>
  </si>
  <si>
    <t>PUENTES CONSTRUIDOS</t>
  </si>
  <si>
    <t>MOTONIVELADORAS ADQUIRIDAS PARA LA GENERACION DE VALOR PUBLICO</t>
  </si>
  <si>
    <t>MATERIAS PRIMAS ENTREGADAS A PEQUEÑOS PRODUCTORES</t>
  </si>
  <si>
    <t>DESMALEZADORAS ADQUIRIDAS PARA LA GENERACION DE VALOR PUBLICO</t>
  </si>
  <si>
    <t>PROGRAMAS INFORMATICOS ADQUIRIDOS PARA LA GENERACION DE VALOR PUBLICO</t>
  </si>
  <si>
    <t>INSTITUCIONES SANITARIAS CONSTRUIDAS</t>
  </si>
  <si>
    <t>CERCADO A PREDIOS MUNICIPALES CONSTRUIDOS</t>
  </si>
  <si>
    <t>EQUIPAMIENTOS ELECTRONICOS PARA GENERACIÓN DE VALOR PÚBLICO</t>
  </si>
  <si>
    <t>LICENCIAS AMBIENTALES OBTENIDAS</t>
  </si>
  <si>
    <t>CASETAS POLICIALES CONSTRUIDAS</t>
  </si>
  <si>
    <t>RASTRAS ADQUIRIDAS PARA LA GENERACION DE VALOR PUBLICO</t>
  </si>
  <si>
    <t>GENERADORES DE ENERGIA ADQUIRIDOS PARA LA GENERACION DE VALOR PUBLICO</t>
  </si>
  <si>
    <t>MUROS DE CONTENCION CONSTRUIDOS</t>
  </si>
  <si>
    <t>CAMION COMPACTADOR-RECOLECTOR ADQUIRIDO PARA LA GENERACION DE VALOR PUBLICO</t>
  </si>
  <si>
    <t>PALA CARGADORAS ADQUIRIDAS PARA LA GENERACION DE VALOR PUBLICO</t>
  </si>
  <si>
    <t>PLAZAS Y PARQUES EQUIPADOS</t>
  </si>
  <si>
    <t>ALBERGUES CONSTRUIDOS</t>
  </si>
  <si>
    <t>INSTITUCIONES CULTURALES CONSTRUIDAS-MEJORADAS</t>
  </si>
  <si>
    <t>SEÑALES DE TRANSITO PARA LA SEGURIDAD VIAL ENTREGADOS</t>
  </si>
  <si>
    <t>MOTOCARGAS ADQUIRIDAS PARA LA GENERACION DE VALOR PUBLICO</t>
  </si>
  <si>
    <t>VOLQUETES ADQUIRIDOS PARA LA GENERACION DE VALOR PUBLICO</t>
  </si>
  <si>
    <t>MUNICIPALIDAD DE BENJAMÍN ACEVAL</t>
  </si>
  <si>
    <t xml:space="preserve">MINERALES
</t>
  </si>
  <si>
    <t>30029 - CAMINOS ENRIPIADOS CONSTRUIDOS</t>
  </si>
  <si>
    <t>30079 - MANTENIMIENTO Y REPARACION DE CAMINOS</t>
  </si>
  <si>
    <t>30190 - OFICINAS ADMINISTRATIVAS CONSTRUIDAS-REPARADAS</t>
  </si>
  <si>
    <t>30159 - MEZCLADORAS ADQUIRIDAS PARA LA GENERACION DE VALOR PUBLICO</t>
  </si>
  <si>
    <t>30188 - ESPARCIDOR DE CAL AGRICOLA ADQUIRIDAS PARA LA GENERACIÓN DE VALOR PÚBLICO</t>
  </si>
  <si>
    <t>30045 - DESMALEZADORAS ADQUIRIDAS PARA LA GENERACION DE VALOR PUBLICO</t>
  </si>
  <si>
    <t>30086 - MOBILIARIOS ADQUIRIDOS PARA LA GENERACION DE VALOR PUBLICO</t>
  </si>
  <si>
    <t>30051 - EQUIPOS INFORMATICOS ADQUIRIDOS PARA LA GENERACION DE VALOR PUBLICO</t>
  </si>
  <si>
    <t>30150 - TRANSFERENCIAS DE RECURSOS REALIZADAS</t>
  </si>
  <si>
    <t>30061 - GESTION ADMINISTRATIVA PARA LA GENERACION DE VALOR PUBLICO</t>
  </si>
  <si>
    <t>MUNICIPALIDAD DE CAMPO ACEVAL</t>
  </si>
  <si>
    <t>30067 - INMUEBLES ADQUIRIDOS PARA GENERACION DE VALOR PUBLICO</t>
  </si>
  <si>
    <t>30025 - CAMINEROS CONSTRUIDOS</t>
  </si>
  <si>
    <t>30106 - PLAZAS, PARQUES Y ESPACIOS DEPORTIVOS CONSTRUIDOS</t>
  </si>
  <si>
    <t>30152 - VEREDAS CONSTRUIDAS</t>
  </si>
  <si>
    <t>30173 - ALUMBRADO E ILUMINACIÓN INSTALADOS</t>
  </si>
  <si>
    <t>30165 - VERTEDEROS CONSTRUIDOS</t>
  </si>
  <si>
    <t>30115 - RASTRAS ADQUIRIDAS PARA LA GENERACION DE VALOR PUBLICO</t>
  </si>
  <si>
    <t>30059 - GENERADORES DE ENERGIA ADQUIRIDOS PARA LA GENERACION DE VALOR PUBLICO</t>
  </si>
  <si>
    <t>30087 - MOTOCARGAS ADQUIRIDAS PARA LA GENERACION DE VALOR PUBLICO</t>
  </si>
  <si>
    <t>30124 - RODADOS ADQUIRIDOS PARA LA GENERACION DE VALOR PUBLICO</t>
  </si>
  <si>
    <t>MUNICIPALIDAD DE JOSÉ FALCÓN</t>
  </si>
  <si>
    <t>30112 - PUENTES CONSTRUIDOS</t>
  </si>
  <si>
    <t>30167 - CEMENTERIO MUNICIPAL CONSTRUIDOS-REPARADOS</t>
  </si>
  <si>
    <t>MUNICIPALIDAD DE NANAWA</t>
  </si>
  <si>
    <t>30110 - PROGRAMAS INFORMATICOS ADQUIRIDOS PARA LA GENERACION DE VALOR PUBLICO</t>
  </si>
  <si>
    <t>30111 - PROYECTOS ELABORADOS</t>
  </si>
  <si>
    <t>OTRAS TRANSFERENCIAS AL SECTOR PÚBLICO Y A ORGANISMOS REGIONALES</t>
  </si>
  <si>
    <t>30149 - TRANSFERENCIAS DE RECURSOS PARA SALUD REALIZADAS</t>
  </si>
  <si>
    <t>MUNICIPALIDAD DE TENIENTE ESTEBAN MARTINEZ</t>
  </si>
  <si>
    <t>30032 - CAMINOS TERRAPLENADOS MANTENIDOS Y REPARADOS</t>
  </si>
  <si>
    <t>30139 - SISTEMAS DE ABASTECIMIENTO DE AGUA CONSTRUIDOS</t>
  </si>
  <si>
    <t xml:space="preserve">MUNICIPALIDAD DE TENIENTE 1° MANUEL IRALA </t>
  </si>
  <si>
    <t>30031 - CAMINOS TERRAPLENADOS CONSTRUIDOS</t>
  </si>
  <si>
    <t>30095 - PALACETES CONSTRUIDOS-REPARADOS</t>
  </si>
  <si>
    <t>30176 - PLAZAS Y PARQUES EQUIPADOS</t>
  </si>
  <si>
    <t>30118 - REDUCTORES DE VELOCIDAD PARA LA SEGURIDAD VIAL ENTREGADOS</t>
  </si>
  <si>
    <t>TRANSF. A PRODUCTORES IND. Y/O ORG. DE PRODUC. AGROP, FOREST, Y COM. INDIGENAS</t>
  </si>
  <si>
    <t>30148 - TRANSFERENCIAS DE RECURSOS PARA PRODUCTORES REALIZADAS</t>
  </si>
  <si>
    <t>MUNICIPALIDAD DE VILLA HAYES</t>
  </si>
  <si>
    <t>30035 - CANALES CONSTRUIDOS</t>
  </si>
  <si>
    <t>30089 - MOTONIVELADORAS ADQUIRIDAS PARA LA GENERACION DE VALOR PUBLICO</t>
  </si>
  <si>
    <t>MUNICIPALIDAD NUEVA ASUNCION</t>
  </si>
  <si>
    <t>30192 - CAMINOS ADOQUINADOS CONSTRUIDOS</t>
  </si>
  <si>
    <t>MUNICIPALIDAD DE ACAHAY</t>
  </si>
  <si>
    <t>30027 - CAMINOS EMPEDRADOS CONSTRUIDOS</t>
  </si>
  <si>
    <t>30161 - CAMION ELEVADOR AQUIRIDO PARA LA GENERACIÓN DE VALOR PUBLICO</t>
  </si>
  <si>
    <t>MUNICIPALIDAD DE CAAPUCÚ</t>
  </si>
  <si>
    <t>30028 - CAMINOS EMPEDRADOS MANTENIDOS Y REPARADOS</t>
  </si>
  <si>
    <t>30140 - SISTEMAS DE ALCANTARILLADO CONSTRUIDOS</t>
  </si>
  <si>
    <t>30081 - MATADERIAS CONSTRUIDAS</t>
  </si>
  <si>
    <t>30119 - REPARACIONES DE MAQUINARIAS Y EQUIPOS MAYORES PARA LA GENERACION DE VALOR PUBLICO</t>
  </si>
  <si>
    <t>MUNICIPALIDAD DE CARAPEGUÁ</t>
  </si>
  <si>
    <t>30083 - MERCADO MUNICIPAL CONSTRUIDOS-REPARADOS</t>
  </si>
  <si>
    <t>30033 - CAMION COMPACTADOR-RECOLECTOR ADQUIRIDO PARA LA GENERACION DE VALOR PUBLICO</t>
  </si>
  <si>
    <t>30197 - EQUIPAMIENTOS ELECTRONICOS PARA GENERACIÓN DE VALOR PÚBLICO</t>
  </si>
  <si>
    <t>MUNICIPALIDAD DE ESCOBAR</t>
  </si>
  <si>
    <t xml:space="preserve">MUNICIPALIDAD DE GRAL. BERNARDINO </t>
  </si>
  <si>
    <t>30015 - BAÑOS ENTREGADOS</t>
  </si>
  <si>
    <t>MUNICIPALIDAD DE LA COLMENA</t>
  </si>
  <si>
    <t>30082 - MATERIAS PRIMAS ENTREGADAS A PEQUEÑOS PRODUCTORES</t>
  </si>
  <si>
    <t>MUNICIPALIDAD DE MARÍA ANTONIA</t>
  </si>
  <si>
    <t>MUNICIPALIDAD DE MBUYAPEY</t>
  </si>
  <si>
    <t>MUNICIPALIDAD DE PARAGUARÍ</t>
  </si>
  <si>
    <t>MUNICIPALIDAD DE PIRAYÚ</t>
  </si>
  <si>
    <t>30122 - RETROEXCAVADORAS ADQUIRIDAS PARA LA GENERACION DE VALOR PUBLICO</t>
  </si>
  <si>
    <t>30050 - EQUIPOS DE SEGURIDAD ADQUIRIDOS PARA LA GENERACION DE VALOR PUBLICO</t>
  </si>
  <si>
    <t>MUNICIPALIDAD DE QUIINDY</t>
  </si>
  <si>
    <t>30026 - CAMINEROS REPARADOS</t>
  </si>
  <si>
    <t>30096 - PARADAS PEATONALES CONSTRUIDAS</t>
  </si>
  <si>
    <t>30128 - RUTAS PAVIMENTADAS MANTENIDAS Y REPARADAS</t>
  </si>
  <si>
    <t>30153 - VEREDAS REPARADAS</t>
  </si>
  <si>
    <t>30194 - COMISARIAS CONSTRUIDAS-REPARADAS</t>
  </si>
  <si>
    <t>30143 - TRACTORES ADQUIRIDOS PARA LA GENERACION DE VALOR PUBLICO</t>
  </si>
  <si>
    <t>MUNICIPALIDAD DE QUYQUYHO</t>
  </si>
  <si>
    <t xml:space="preserve">MUNICIPALIDAD DE SAN ROQUE GONZÁLEZ DE </t>
  </si>
  <si>
    <t>MUNICIPALIDAD DE SAPUCAI</t>
  </si>
  <si>
    <t>MUNICIPALIDAD DE TEBICUARYMI</t>
  </si>
  <si>
    <t>30154 - VOLQUETES ADQUIRIDOS PARA LA GENERACION DE VALOR PUBLICO</t>
  </si>
  <si>
    <t>MUNICIPALIDAD DE YAGUARON</t>
  </si>
  <si>
    <t>AMORTIZACION DE LA DEUDA CON EL SECTOR PRIVADO</t>
  </si>
  <si>
    <t>MUNICIPALIDAD DE YBYCUI</t>
  </si>
  <si>
    <t>30108 - PORTICOS DE ACCESO CONSTRUIDOS</t>
  </si>
  <si>
    <t>MUNICIPALIDAD DE YBYTIMI</t>
  </si>
  <si>
    <t>PARAGUARI</t>
  </si>
  <si>
    <t>PRESIDENTE HAYES</t>
  </si>
  <si>
    <t>30189 - SALONES CULTURALES CONSTRUIDOS</t>
  </si>
  <si>
    <t>30131 - SEMAFOROS PARA LA SEGURIDAD VIAL ENTREGADOS</t>
  </si>
  <si>
    <t>30121 - REPUESTOS MAYORES DE MAQUINARIAS Y EQUIPOS PARA LA GENERACION DE VALOR PUBLICO</t>
  </si>
  <si>
    <t>30107 - POLIDEPORTIVOS CONSTRUIDOS-REPARADOS</t>
  </si>
  <si>
    <t>30184 - CERCADO A PREDIOS MUNICIPALES CONSTRUIDOS</t>
  </si>
  <si>
    <t>30030 - CAMINOS ENRIPIADOS MANTENIDOS Y REPARADOS</t>
  </si>
  <si>
    <t>30042 - CORPIDORAS ADQUIRIDAS PARA LA GENERACION DE VALOR PUBLICO</t>
  </si>
  <si>
    <t>30134 - SEÑALES DE TRANSITO PARA LA SEGURIDAD VIAL ENTREGADOS</t>
  </si>
  <si>
    <t>30183 - INSTITUCIONES CULTURALES CONSTRUIDAS-MEJORADAS</t>
  </si>
  <si>
    <t>30080 - MANTENIMIENTO Y REPARACION DE PUENTES</t>
  </si>
  <si>
    <t>MUNICIPALIDAD DE VILLA FRANCA</t>
  </si>
  <si>
    <t>30058 - GALPONES CONSTRUIDOS-REPARADOS</t>
  </si>
  <si>
    <t>30127 - RUTAS PAVIMENTADAS CONSTRUIDAS</t>
  </si>
  <si>
    <t>30164 - GALPONES CONSTRUIDOS PARA PRODUCCIÓN AGROPECUARIA</t>
  </si>
  <si>
    <t>30068 - INSTITUCIONES SANITARIAS CONSTRUIDAS</t>
  </si>
  <si>
    <t>30069 - INSTITUCIONES SANITARIAS REPARADAS</t>
  </si>
  <si>
    <t>30093 - PALA CARGADORAS ADQUIRIDAS PARA LA GENERACION DE VALOR PUBLICO</t>
  </si>
  <si>
    <t>30171 - VIBROCOMPACTADORES AQUIRIDOS PARA LA GENERACIÓN DE VALOR PUBLICO</t>
  </si>
  <si>
    <t>30105 - PIZARRAS ADQUIRIDAS PARA AULAS</t>
  </si>
  <si>
    <t>MAQUINARIAS, EQUIPOS Y HERRAMIENTAS EN GENERAL VARIAS</t>
  </si>
  <si>
    <t>30174 - EQUIPAMIENTOS DE TALLERES MUNICIPALES PARA GENERACIÓN DE VALOR PUBLICO</t>
  </si>
  <si>
    <t>30004 - AMBULANCIAS ENTREGADAS</t>
  </si>
  <si>
    <t>30047 - DISCOS DE ARADO ADQUIRIDOS PARA LA GENERACION DE VALOR PUBLICO</t>
  </si>
  <si>
    <t>30195 - ESTACIONAMIENTO MUNICIPAL CONSTRUIDO</t>
  </si>
  <si>
    <t>30012 - AULAS MANTENIDAS Y REPARADAS</t>
  </si>
  <si>
    <t>30133 - SENDEROS TURISTICOS CONSTRUIDOS</t>
  </si>
  <si>
    <t>30017 - BARREDORAS ADQUIRIDAS PARA LA GENERACION DE VALOR PUBLICO</t>
  </si>
  <si>
    <t>30179 - MUROS DE CONTENCION CONSTRUIDOS</t>
  </si>
  <si>
    <t>30170 - TERMINAL MUNICIPAL CONSTRUIDAS-REPARADAS</t>
  </si>
  <si>
    <t>30011 - AULAS ENTREGADAS</t>
  </si>
  <si>
    <t>EQUIPOS DE SALUD Y DE LABORATORIO</t>
  </si>
  <si>
    <t>30216 - ADQUISICION DE EQUIPOS PARA LA GENERACION DE VALOR PUBLICO</t>
  </si>
  <si>
    <t>CONCEPCIÓN</t>
  </si>
  <si>
    <t>MUNICIPALIDAD DE AREGUA</t>
  </si>
  <si>
    <t>MUNICIPALIDAD DE CAPIATÁ</t>
  </si>
  <si>
    <t>MUNICIPALIDAD DE FERNANDO DE LA MORA</t>
  </si>
  <si>
    <t>MUNICIPALIDAD DE GUARAMBARÉ</t>
  </si>
  <si>
    <t>MUNICIPALIDAD DE ITÁ</t>
  </si>
  <si>
    <t>MUNICIPALIDAD DE ITAUGUA</t>
  </si>
  <si>
    <t>MUNICIPALIDAD DE J. AUGUSTO SALDIVAR</t>
  </si>
  <si>
    <t>MUNICIPALIDAD DE LAMBARÉ</t>
  </si>
  <si>
    <t>MUNICIPALIDAD DE LIMPIO</t>
  </si>
  <si>
    <t>MUNICIPALIDAD DE LUQUE</t>
  </si>
  <si>
    <t>MUNICIPALIDAD DE MARIANO ROQUE ALONSO</t>
  </si>
  <si>
    <t>MUNICIPALIDAD DE NUEVA ITALIA</t>
  </si>
  <si>
    <t>MUNICIPALIDAD DE ÑEMBY</t>
  </si>
  <si>
    <t>MUNICIPALIDAD DE SAN ANTONIO</t>
  </si>
  <si>
    <t>MUNICIPALIDAD DE SAN LORENZO</t>
  </si>
  <si>
    <t>MUNICIPALIDAD DE VILLA ELISA</t>
  </si>
  <si>
    <t xml:space="preserve">AMORTIZACION POR DEUDA BONIFICADA
</t>
  </si>
  <si>
    <t>MUNICIPALIDAD DE VILLETA</t>
  </si>
  <si>
    <t>MUNICIPALIDAD DE YPACARAI</t>
  </si>
  <si>
    <t>MUNICIPALIDAD DE YPANÉ</t>
  </si>
  <si>
    <t>CENTRAL</t>
  </si>
  <si>
    <t>EQUIPOS DE SEGURIDAD ADQUIRIDOS PARA LA GENERACION DE VALOR PUBLICO</t>
  </si>
  <si>
    <t>SEMAFOROS PARA LA SEGURIDAD VIAL ENTREGADOS</t>
  </si>
  <si>
    <t>RODADOS ADQUIRIDOS PARA LA GENERACION DE VALOR PUBLICO</t>
  </si>
  <si>
    <t xml:space="preserve"> EQUIPOS INFORMATICOS ADQUIRIDOS PARA LA GENERACION DE VALOR PUBLICO</t>
  </si>
  <si>
    <t xml:space="preserve"> PROGRAMAS INFORMATICOS ADQUIRIDOS PARA LA GENERACION DE VALOR PUBLICO</t>
  </si>
  <si>
    <t xml:space="preserve"> TRANSFERENCIAS DE RECURSOS REALIZADAS</t>
  </si>
  <si>
    <t xml:space="preserve"> RUTAS PAVIMENTADAS MANTENIDAS Y REPARADAS</t>
  </si>
  <si>
    <t xml:space="preserve"> INMUEBLES ADQUIRIDOS PARA GENERACION DE VALOR PUBLICO</t>
  </si>
  <si>
    <t xml:space="preserve"> CAMINOS EMPEDRADOS CONSTRUIDOS</t>
  </si>
  <si>
    <t xml:space="preserve"> PALACETES CONSTRUIDOS-REPARADOS</t>
  </si>
  <si>
    <t xml:space="preserve"> GENERADORES DE ENERGIA ADQUIRIDOS PARA LA GENERACION DE VALOR PUBLICO</t>
  </si>
  <si>
    <t xml:space="preserve"> PLAZAS, PARQUES Y ESPACIOS DEPORTIVOS CONSTRUIDOS</t>
  </si>
  <si>
    <t xml:space="preserve"> SEMAFOROS PARA LA SEGURIDAD VIAL ENTREGADOS</t>
  </si>
  <si>
    <t xml:space="preserve"> CAMION COMPACTADOR-RECOLECTOR ADQUIRIDO PARA LA GENERACION DE VALOR PUBLICO</t>
  </si>
  <si>
    <t>RUTAS PAVIMENTADAS CONSTRUIDAS</t>
  </si>
  <si>
    <t xml:space="preserve"> POLIDEPORTIVOS CONSTRUIDOS-REPARADOS</t>
  </si>
  <si>
    <t xml:space="preserve"> MEZCLADORAS ADQUIRIDAS PARA LA GENERACION DE VALOR PUBLICO</t>
  </si>
  <si>
    <t xml:space="preserve"> MOBILIARIOS ADQUIRIDOS PARA LA GENERACION DE VALOR PUBLICO</t>
  </si>
  <si>
    <t xml:space="preserve"> PROYECTOS ELABORADOS</t>
  </si>
  <si>
    <t xml:space="preserve"> CAMINOS ENRIPIADOS MANTENIDOS Y REPARADOS</t>
  </si>
  <si>
    <t xml:space="preserve"> PARADAS PEATONALES CONSTRUIDAS</t>
  </si>
  <si>
    <t xml:space="preserve"> PLAZAS Y PARQUES EQUIPADOS</t>
  </si>
  <si>
    <t xml:space="preserve"> CAMINEROS CONSTRUIDOS</t>
  </si>
  <si>
    <t>VEREDAS CONSTRUIDAS</t>
  </si>
  <si>
    <t xml:space="preserve"> MERCADO MUNICIPAL CONSTRUIDOS-REPARADOS</t>
  </si>
  <si>
    <t xml:space="preserve"> EQUIPAMIENTOS ELECTRONICOS PARA GENERACIÓN DE VALOR PÚBLICO</t>
  </si>
  <si>
    <t xml:space="preserve"> BARREDORAS ADQUIRIDAS PARA LA GENERACION DE VALOR PUBLICO</t>
  </si>
  <si>
    <t>RETROEXCAVADORAS ADQUIRIDAS PARA LA GENERACION DE VALOR PUBLICO</t>
  </si>
  <si>
    <t xml:space="preserve"> TRACTORES ADQUIRIDOS PARA LA GENERACION DE VALOR PUBLICO</t>
  </si>
  <si>
    <t xml:space="preserve"> TRANSFERENCIAS DE RECURSOS PARA PRODUCTORES REALIZADAS</t>
  </si>
  <si>
    <t xml:space="preserve"> REPUESTOS MAYORES DE MAQUINARIAS Y EQUIPOS PARA LA GENERACION DE VALOR PUBLICO</t>
  </si>
  <si>
    <t xml:space="preserve"> REPARACIONES DE MAQUINARIAS Y EQUIPOS MAYORES PARA LA GENERACION DE VALOR PUBLICO</t>
  </si>
  <si>
    <t xml:space="preserve"> CAMINOS EMPEDRADOS MANTENIDOS Y REPARADOS</t>
  </si>
  <si>
    <t xml:space="preserve"> PUENTES CONSTRUIDOS</t>
  </si>
  <si>
    <t xml:space="preserve"> RUTAS PAVIMENTADAS CONSTRUIDAS</t>
  </si>
  <si>
    <t>RUTAS PAVIMENTADAS MANTENIDAS Y REPARADAS</t>
  </si>
  <si>
    <t xml:space="preserve"> SISTEMAS DE ABASTECIMIENTO DE AGUA CONSTRUIDOS</t>
  </si>
  <si>
    <t>CAMINOS ADOQUINADOS CONSTRUIDOS</t>
  </si>
  <si>
    <t>CEMENTERIO MUNICIPAL CONSTRUIDOS-REPARADOS</t>
  </si>
  <si>
    <t xml:space="preserve"> RODADOS ADQUIRIDOS PARA LA GENERACION DE VALOR PUBLICO</t>
  </si>
  <si>
    <t xml:space="preserve"> VOLQUETES ADQUIRIDOS PARA LA GENERACION DE VALOR PUBLICO</t>
  </si>
  <si>
    <t xml:space="preserve"> GESTION ADMINISTRATIVA PARA LA GENERACION DE VALOR PUBLICO</t>
  </si>
  <si>
    <t xml:space="preserve"> VEREDAS CONSTRUIDAS</t>
  </si>
  <si>
    <t xml:space="preserve"> MUROS DE CONTENCION CONSTRUIDOS</t>
  </si>
  <si>
    <t xml:space="preserve"> CEMENTERIO MUNICIPAL CONSTRUIDOS-REPARADOS</t>
  </si>
  <si>
    <t xml:space="preserve"> PALA CARGADORAS ADQUIRIDAS PARA LA GENERACION DE VALOR PUBLICO</t>
  </si>
  <si>
    <t>ESPARCIDOR DE CAL AGRICOLA ADQUIRIDAS PARA LA GENERACIÓN DE VALOR PÚBLICO</t>
  </si>
  <si>
    <t xml:space="preserve"> MOTOCARGAS ADQUIRIDAS PARA LA GENERACION DE VALOR PUBLICO</t>
  </si>
  <si>
    <t xml:space="preserve"> OFICINAS ADMINISTRATIVAS CONSTRUIDAS-REPARADAS</t>
  </si>
  <si>
    <t xml:space="preserve"> RETROEXCAVADORAS ADQUIRIDAS PARA LA GENERACION DE VALOR PUBLICO</t>
  </si>
  <si>
    <t xml:space="preserve"> VIBROCOMPACTADORES AQUIRIDOS PARA LA GENERACIÓN DE VALOR PUBLICO</t>
  </si>
  <si>
    <t xml:space="preserve"> DESMALEZADORAS ADQUIRIDAS PARA LA GENERACION DE VALOR PUBLICO</t>
  </si>
  <si>
    <t xml:space="preserve"> CANALES CONSTRUIDOS</t>
  </si>
  <si>
    <t xml:space="preserve"> SEÑALES DE TRANSITO PARA LA SEGURIDAD VIAL ENTREGADOS</t>
  </si>
  <si>
    <t xml:space="preserve"> PAGO DE DEUDAS BONIFICADAS EMITIDAS PARA GASTOS DE CAPITAL Y SUS INTERESES</t>
  </si>
  <si>
    <t xml:space="preserve"> SISTEMAS DE ALCANTARILLADO CONSTRUIDOS</t>
  </si>
  <si>
    <t>ALUMBRADO E ILUMINACIÓN INSTALADOS</t>
  </si>
  <si>
    <t xml:space="preserve"> SALONES CULTURALES CONSTRUIDOS</t>
  </si>
  <si>
    <t>MUNICIPALIDAD DE ITACURUBÍ DE LAS CORDILLERAS</t>
  </si>
  <si>
    <t>MUNICIPALIDAD DE SAN PEDRO DEL PARANA</t>
  </si>
  <si>
    <t xml:space="preserve">EJECUCIÓN PRODUCTIVA </t>
  </si>
  <si>
    <t>CAAGUAZU</t>
  </si>
  <si>
    <t>MUNICIPALIDAD DE CAAGUAZÚ</t>
  </si>
  <si>
    <t>MUNICIPALIDAD DE CARAYAÓ</t>
  </si>
  <si>
    <t>MUNICIPALIDAD DE CORONEL OVIEDO</t>
  </si>
  <si>
    <t>MUNICIPALIDAD DE DR. CECILIO BÁEZ</t>
  </si>
  <si>
    <t>MUNICIPALIDAD DE J. EULOGIO ESTIGARRIBIA</t>
  </si>
  <si>
    <t>MUNICIPALIDAD DE JOSÉ DOMINGO OCAMPOS</t>
  </si>
  <si>
    <t>MUNICIPALIDAD DE JUAN MANUEL FRUTOS</t>
  </si>
  <si>
    <t>MUNICIPALIDAD DE LA PASTORA</t>
  </si>
  <si>
    <t xml:space="preserve">MUNICIPALIDAD DE MCAL. FRANCISCO SOLANO </t>
  </si>
  <si>
    <t>MUNICIPALIDAD DE NUEVA LONDRES</t>
  </si>
  <si>
    <t>MUNICIPALIDAD DE NUEVA TOLEDO</t>
  </si>
  <si>
    <t>MUNICIPALIDAD DE RAÚL ARSENIO OVIEDO</t>
  </si>
  <si>
    <t>MUNICIPALIDAD DE REPATRIACIÓN</t>
  </si>
  <si>
    <t>MUNICIPALIDAD DE R.I. 3 CORRALES</t>
  </si>
  <si>
    <t>MUNICIPALIDAD DE SAN JOAQUÍN</t>
  </si>
  <si>
    <t>MUNICIPALIDAD DE SAN JOSÉ DE LOS ARROYOS</t>
  </si>
  <si>
    <t>MUNICIPALIDAD DE SANTA ROSA DEL MBUTUY</t>
  </si>
  <si>
    <t>MUNICIPALIDAD DE SIMÓN BOLIVAR</t>
  </si>
  <si>
    <t>MUNICIPALIDAD DE TEMBIAPORA</t>
  </si>
  <si>
    <t>MUNICIPALIDAD DE VAQUERÍA</t>
  </si>
  <si>
    <t>MUNICIPALIDAD DE YHÚ</t>
  </si>
  <si>
    <t>MUNICIPALIDAD DE 3 DE FEBRERO</t>
  </si>
  <si>
    <t>CANINDEYU</t>
  </si>
  <si>
    <t>MUNICIPALIDAD DE CORPUS CHRISTI</t>
  </si>
  <si>
    <t xml:space="preserve">MUNICIPALIDAD DE GRAL. FRANCISCO CABALLERO </t>
  </si>
  <si>
    <t>MUNICIPALIDAD DE ITANARÁ</t>
  </si>
  <si>
    <t>MUNICIPALIDAD DE KATUETE</t>
  </si>
  <si>
    <t xml:space="preserve">MUNICIPALIDAD DE LA PALOMA DEL ESPIRITU </t>
  </si>
  <si>
    <t>MUNICIPALIDAD DE LAUREL</t>
  </si>
  <si>
    <t>MUNICIPALIDAD DE MARACANÁ</t>
  </si>
  <si>
    <t>MUNICIPALIDAD DE NUEVA ESPERANZA</t>
  </si>
  <si>
    <t>MUNICIPALIDAD DE PUERTO ADELA</t>
  </si>
  <si>
    <t>MUNICIPALIDAD DE SALTO DEL GUAIRÁ</t>
  </si>
  <si>
    <t>MUNICIPALIDAD DE VILLA CURUGUATY</t>
  </si>
  <si>
    <t>30202 - SISTEMAS DE ALCANTARILLADO MANTENIDOS Y REPARADOS</t>
  </si>
  <si>
    <t>MUNICIPALIDAD DE VILLA YGATIMÍ</t>
  </si>
  <si>
    <t>MUNICIPALIDAD DE YASY CAÑY</t>
  </si>
  <si>
    <t>MUNICIPALIDAD DE YBY PYTA</t>
  </si>
  <si>
    <t>MUNICIPALIDAD DE YPEJHU</t>
  </si>
  <si>
    <t>MUNICIPALIDAD DE YVYRAROBANA</t>
  </si>
  <si>
    <t>AMAMBAY</t>
  </si>
  <si>
    <t>MUNICIPALIDAD DE BELLA VISTA - AMAMBAY</t>
  </si>
  <si>
    <t>MUNICIPALIDAD DE CAPITÁN BADO</t>
  </si>
  <si>
    <t>MUNICIPALIDAD DE CERRO CORA</t>
  </si>
  <si>
    <t>MUNICIPALIDAD DE KARAPAI</t>
  </si>
  <si>
    <t>30037 - CASETAS POLICIALES CONSTRUIDAS</t>
  </si>
  <si>
    <t>MUNICIPALIDAD DE PEDRO JUAN CABALLERO</t>
  </si>
  <si>
    <t>MUNICIPALIDAD DE ZANJA PYTA</t>
  </si>
  <si>
    <t>ALTO PARAGUAY</t>
  </si>
  <si>
    <t>MUNICIPALIDAD DE BAHIA NEGRA</t>
  </si>
  <si>
    <t>MUNICIPALIDAD DE CARMELO PERALTA</t>
  </si>
  <si>
    <t>MUNICIPALIDAD DE PUERTO CASADO</t>
  </si>
  <si>
    <t>BOQUERON</t>
  </si>
  <si>
    <t>MUNICIPALIDAD DE BOQUERÓN</t>
  </si>
  <si>
    <t>MUNICIPALIDAD DE FILADELFIA</t>
  </si>
  <si>
    <t>MUNICIPALIDAD DE JOSÉ FÉLIX ESTIGARRIBIA</t>
  </si>
  <si>
    <t>MUNICIPALIDAD DE LOMA PLATA</t>
  </si>
  <si>
    <t>ALTO PARANA</t>
  </si>
  <si>
    <t>MUNICIPALIDAD DE CIUDAD DEL ESTE</t>
  </si>
  <si>
    <t>MUNICIPALIDAD DE DOMINGO MARTÍNEZ DE IRALA</t>
  </si>
  <si>
    <t>MUNICIPALIDAD DE DR. RAUL PEÑA</t>
  </si>
  <si>
    <t>MUNICIPALIDAD DE HERNANDARIAS</t>
  </si>
  <si>
    <t>MUNICIPALIDAD DE IRUÑA</t>
  </si>
  <si>
    <t>MUNICIPALIDAD DE ITAKYRY</t>
  </si>
  <si>
    <t>MUNICIPALIDAD DE JUAN E. O'LEARY</t>
  </si>
  <si>
    <t>MUNICIPALIDAD DE JUAN LEÓN MALLORQUÍN</t>
  </si>
  <si>
    <t>MUNICIPALIDAD DE LOS CEDRALES</t>
  </si>
  <si>
    <t>MUNICIPALIDAD DE MBARACAYÚ</t>
  </si>
  <si>
    <t>MUNICIPALIDAD DE MINGA GUAZÚ</t>
  </si>
  <si>
    <t>MUNICIPALIDAD DE MINGA PORÁ</t>
  </si>
  <si>
    <t>MUNICIPALIDAD DE NARANJAL</t>
  </si>
  <si>
    <t>MUNICIPALIDAD DE ÑACUNDAY</t>
  </si>
  <si>
    <t>MUNICIPALIDAD DE PRESIDENTE FRANCO</t>
  </si>
  <si>
    <t>MUNICIPALIDAD DE SAN ALBERTO</t>
  </si>
  <si>
    <t>MUNICIPALIDAD DE SAN CRISTOBAL</t>
  </si>
  <si>
    <t>MUNICIPALIDAD DE SANTA FÉ DEL PARANÁ</t>
  </si>
  <si>
    <t>MUNICIPALIDAD DE SANTA RITA</t>
  </si>
  <si>
    <t>MUNICIPALIDAD DE SANTA ROSA DEL MONDAY</t>
  </si>
  <si>
    <t>MUNICIPALIDAD DE TAVAPY</t>
  </si>
  <si>
    <t>MUNICIPALIDAD DE YGUAZÚ</t>
  </si>
  <si>
    <t>MUNICIPALIDAD DE AVAÍ</t>
  </si>
  <si>
    <t>MUNICIPALIDAD DE BUENA VISTA</t>
  </si>
  <si>
    <t>MUNICIPALIDAD DE CAAZAPÁ</t>
  </si>
  <si>
    <t>MUNICIPALIDAD DE FULGENCIO YEGROS</t>
  </si>
  <si>
    <t>MUNICIPALIDAD DE GRAL. HIGINIO MORÍNIGO</t>
  </si>
  <si>
    <t>MUNICIPALIDAD DE MACIEL</t>
  </si>
  <si>
    <t>MUNICIPALIDAD DE MOISÉS BERTONI</t>
  </si>
  <si>
    <t>MUNICIPALIDAD DE SAN JUAN NEPOMUCENO</t>
  </si>
  <si>
    <t>TIERRAS, TERRENOS Y EDIFICACIONES</t>
  </si>
  <si>
    <t>30163 - INMUEBLES ADQUIRIDOS PARA LA GENERACIÓN DE VALOR COMUNITARIO</t>
  </si>
  <si>
    <t>MUNICIPALIDAD DE TAVAÍ</t>
  </si>
  <si>
    <t>MUNICIPALIDAD DE YUTY</t>
  </si>
  <si>
    <t>MUNICIPALIDAD DE 3 DE MAYO</t>
  </si>
  <si>
    <t>CAAZAPA</t>
  </si>
  <si>
    <t>GASTOS CAPITAL - ROYALTIES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</si>
</sst>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?_);_(@_)"/>
    <numFmt numFmtId="167" formatCode="_(* #,##0_);_(* \(#,##0\);_(* &quot;-&quot;_);_(@_)"/>
    <numFmt numFmtId="168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</borders>
  <cellStyleXfs count="5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164" fontId="0" fillId="0" borderId="0" xfId="3" applyFont="1"/>
    <xf numFmtId="164" fontId="2" fillId="3" borderId="1" xfId="3" applyFont="1" applyFill="1" applyBorder="1" applyAlignment="1">
      <alignment horizontal="center" vertical="center" wrapText="1"/>
    </xf>
    <xf numFmtId="164" fontId="0" fillId="2" borderId="1" xfId="3" applyFont="1" applyFill="1" applyBorder="1" applyAlignment="1">
      <alignment horizontal="center" vertical="center"/>
    </xf>
    <xf numFmtId="164" fontId="0" fillId="0" borderId="0" xfId="3" applyFont="1" applyAlignment="1">
      <alignment horizontal="center"/>
    </xf>
    <xf numFmtId="164" fontId="0" fillId="2" borderId="1" xfId="3" applyFont="1" applyFill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horizontal="center"/>
    </xf>
    <xf numFmtId="3" fontId="0" fillId="0" borderId="0" xfId="3" applyNumberFormat="1" applyFont="1"/>
    <xf numFmtId="3" fontId="2" fillId="3" borderId="1" xfId="0" applyNumberFormat="1" applyFont="1" applyFill="1" applyBorder="1" applyAlignment="1">
      <alignment horizontal="center" vertical="center" wrapText="1"/>
    </xf>
    <xf numFmtId="3" fontId="2" fillId="3" borderId="1" xfId="3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7" fontId="0" fillId="2" borderId="1" xfId="0" applyNumberFormat="1" applyFill="1" applyBorder="1" applyAlignment="1">
      <alignment horizontal="center" vertical="center" wrapText="1"/>
    </xf>
    <xf numFmtId="167" fontId="0" fillId="2" borderId="1" xfId="4" applyNumberFormat="1" applyFont="1" applyFill="1" applyBorder="1" applyAlignment="1">
      <alignment horizontal="center" vertical="center"/>
    </xf>
    <xf numFmtId="0" fontId="0" fillId="2" borderId="1" xfId="4" applyNumberFormat="1" applyFont="1" applyFill="1" applyBorder="1" applyAlignment="1">
      <alignment horizontal="center" vertical="center"/>
    </xf>
    <xf numFmtId="3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3" fontId="0" fillId="0" borderId="0" xfId="3" applyNumberFormat="1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7" fontId="0" fillId="2" borderId="1" xfId="0" applyNumberFormat="1" applyFont="1" applyFill="1" applyBorder="1" applyAlignment="1">
      <alignment horizontal="center" vertical="center" wrapText="1"/>
    </xf>
    <xf numFmtId="167" fontId="4" fillId="2" borderId="1" xfId="2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wrapText="1"/>
    </xf>
    <xf numFmtId="167" fontId="4" fillId="2" borderId="1" xfId="2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>
      <alignment horizontal="center" vertical="center" wrapText="1"/>
    </xf>
    <xf numFmtId="167" fontId="3" fillId="2" borderId="1" xfId="4" applyNumberFormat="1" applyFont="1" applyFill="1" applyBorder="1" applyAlignment="1">
      <alignment horizontal="center" vertical="center" wrapText="1"/>
    </xf>
    <xf numFmtId="167" fontId="4" fillId="0" borderId="1" xfId="2" applyNumberFormat="1" applyFont="1" applyFill="1" applyBorder="1" applyAlignment="1">
      <alignment horizontal="center" vertical="center" wrapText="1"/>
    </xf>
    <xf numFmtId="167" fontId="3" fillId="0" borderId="1" xfId="4" applyNumberFormat="1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0" fontId="0" fillId="2" borderId="1" xfId="3" applyNumberFormat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 wrapText="1"/>
    </xf>
    <xf numFmtId="164" fontId="3" fillId="2" borderId="1" xfId="3" applyFont="1" applyFill="1" applyBorder="1" applyAlignment="1">
      <alignment horizontal="center" vertical="center" wrapText="1"/>
    </xf>
    <xf numFmtId="164" fontId="3" fillId="0" borderId="0" xfId="3" applyFont="1" applyAlignment="1">
      <alignment wrapText="1"/>
    </xf>
    <xf numFmtId="164" fontId="3" fillId="0" borderId="0" xfId="3" applyFont="1" applyAlignment="1">
      <alignment horizontal="center" wrapText="1"/>
    </xf>
    <xf numFmtId="167" fontId="3" fillId="2" borderId="1" xfId="3" applyNumberFormat="1" applyFont="1" applyFill="1" applyBorder="1" applyAlignment="1">
      <alignment horizontal="center" vertical="center" wrapText="1"/>
    </xf>
    <xf numFmtId="167" fontId="4" fillId="2" borderId="1" xfId="3" applyNumberFormat="1" applyFont="1" applyFill="1" applyBorder="1" applyAlignment="1">
      <alignment horizontal="center" vertical="center" wrapText="1"/>
    </xf>
    <xf numFmtId="3" fontId="5" fillId="0" borderId="1" xfId="3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3" fontId="3" fillId="0" borderId="1" xfId="3" applyNumberFormat="1" applyFont="1" applyFill="1" applyBorder="1" applyAlignment="1">
      <alignment horizontal="center" vertical="center" wrapText="1"/>
    </xf>
    <xf numFmtId="3" fontId="0" fillId="0" borderId="2" xfId="0" applyNumberFormat="1" applyFont="1" applyFill="1" applyBorder="1" applyAlignment="1">
      <alignment horizontal="center" vertical="center" wrapText="1"/>
    </xf>
    <xf numFmtId="3" fontId="0" fillId="0" borderId="3" xfId="0" applyNumberFormat="1" applyFont="1" applyFill="1" applyBorder="1" applyAlignment="1">
      <alignment horizontal="center" vertical="center" wrapText="1"/>
    </xf>
    <xf numFmtId="3" fontId="0" fillId="0" borderId="4" xfId="0" applyNumberFormat="1" applyFont="1" applyFill="1" applyBorder="1" applyAlignment="1">
      <alignment horizontal="center" vertical="center" wrapText="1"/>
    </xf>
    <xf numFmtId="167" fontId="7" fillId="4" borderId="1" xfId="2" applyNumberFormat="1" applyFont="1" applyFill="1" applyBorder="1" applyAlignment="1">
      <alignment horizontal="center" vertical="center" wrapText="1"/>
    </xf>
    <xf numFmtId="167" fontId="7" fillId="4" borderId="1" xfId="3" applyNumberFormat="1" applyFont="1" applyFill="1" applyBorder="1" applyAlignment="1">
      <alignment horizontal="center" vertical="center" wrapText="1"/>
    </xf>
    <xf numFmtId="167" fontId="7" fillId="4" borderId="1" xfId="0" applyNumberFormat="1" applyFont="1" applyFill="1" applyBorder="1" applyAlignment="1">
      <alignment horizontal="center" vertical="center" wrapText="1"/>
    </xf>
    <xf numFmtId="164" fontId="4" fillId="2" borderId="1" xfId="3" applyFont="1" applyFill="1" applyBorder="1" applyAlignment="1">
      <alignment horizontal="center" vertical="center" wrapText="1"/>
    </xf>
    <xf numFmtId="164" fontId="7" fillId="4" borderId="1" xfId="3" applyFont="1" applyFill="1" applyBorder="1" applyAlignment="1">
      <alignment horizontal="center" vertical="center" wrapText="1"/>
    </xf>
    <xf numFmtId="164" fontId="3" fillId="2" borderId="0" xfId="3" applyFont="1" applyFill="1" applyBorder="1" applyAlignment="1">
      <alignment horizontal="center" vertical="center" wrapText="1"/>
    </xf>
    <xf numFmtId="167" fontId="6" fillId="4" borderId="0" xfId="3" applyNumberFormat="1" applyFont="1" applyFill="1" applyBorder="1" applyAlignment="1">
      <alignment horizontal="center" vertical="center" wrapText="1"/>
    </xf>
    <xf numFmtId="167" fontId="6" fillId="4" borderId="1" xfId="3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67" fontId="7" fillId="4" borderId="0" xfId="0" applyNumberFormat="1" applyFont="1" applyFill="1" applyBorder="1" applyAlignment="1">
      <alignment horizontal="center" vertical="center" wrapText="1"/>
    </xf>
    <xf numFmtId="167" fontId="6" fillId="4" borderId="1" xfId="4" applyNumberFormat="1" applyFont="1" applyFill="1" applyBorder="1" applyAlignment="1">
      <alignment horizontal="center" vertical="center" wrapText="1"/>
    </xf>
    <xf numFmtId="167" fontId="6" fillId="4" borderId="1" xfId="0" applyNumberFormat="1" applyFont="1" applyFill="1" applyBorder="1" applyAlignment="1">
      <alignment horizontal="center" vertical="center" wrapText="1"/>
    </xf>
    <xf numFmtId="167" fontId="7" fillId="4" borderId="1" xfId="2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167" fontId="6" fillId="4" borderId="0" xfId="0" applyNumberFormat="1" applyFont="1" applyFill="1" applyBorder="1" applyAlignment="1">
      <alignment horizontal="center" vertical="center" wrapText="1"/>
    </xf>
    <xf numFmtId="164" fontId="1" fillId="2" borderId="1" xfId="3" applyFont="1" applyFill="1" applyBorder="1" applyAlignment="1">
      <alignment horizontal="center" vertical="center" wrapText="1"/>
    </xf>
    <xf numFmtId="164" fontId="6" fillId="4" borderId="1" xfId="3" applyFont="1" applyFill="1" applyBorder="1" applyAlignment="1">
      <alignment horizontal="center" vertical="center" wrapText="1"/>
    </xf>
    <xf numFmtId="164" fontId="8" fillId="4" borderId="1" xfId="3" applyFont="1" applyFill="1" applyBorder="1" applyAlignment="1">
      <alignment horizontal="center" vertical="center" wrapText="1"/>
    </xf>
    <xf numFmtId="164" fontId="6" fillId="4" borderId="0" xfId="3" applyFont="1" applyFill="1" applyBorder="1" applyAlignment="1">
      <alignment horizontal="center" vertical="center" wrapText="1"/>
    </xf>
    <xf numFmtId="164" fontId="0" fillId="4" borderId="1" xfId="3" applyFont="1" applyFill="1" applyBorder="1" applyAlignment="1">
      <alignment horizontal="center" vertical="center" wrapText="1"/>
    </xf>
    <xf numFmtId="164" fontId="6" fillId="4" borderId="1" xfId="3" applyFont="1" applyFill="1" applyBorder="1" applyAlignment="1">
      <alignment horizontal="center" vertical="center"/>
    </xf>
    <xf numFmtId="164" fontId="6" fillId="4" borderId="1" xfId="4" applyNumberFormat="1" applyFont="1" applyFill="1" applyBorder="1" applyAlignment="1">
      <alignment horizontal="center" vertical="center"/>
    </xf>
    <xf numFmtId="167" fontId="6" fillId="4" borderId="1" xfId="4" applyNumberFormat="1" applyFont="1" applyFill="1" applyBorder="1" applyAlignment="1">
      <alignment horizontal="center" vertical="center"/>
    </xf>
    <xf numFmtId="167" fontId="0" fillId="4" borderId="1" xfId="0" applyNumberForma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8" fontId="4" fillId="2" borderId="1" xfId="2" applyNumberFormat="1" applyFont="1" applyFill="1" applyBorder="1" applyAlignment="1">
      <alignment vertical="center"/>
    </xf>
    <xf numFmtId="164" fontId="4" fillId="0" borderId="1" xfId="3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168" fontId="7" fillId="4" borderId="1" xfId="2" applyNumberFormat="1" applyFont="1" applyFill="1" applyBorder="1" applyAlignment="1">
      <alignment vertical="center"/>
    </xf>
    <xf numFmtId="168" fontId="7" fillId="4" borderId="1" xfId="2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/>
    </xf>
    <xf numFmtId="3" fontId="0" fillId="5" borderId="5" xfId="0" applyNumberFormat="1" applyFill="1" applyBorder="1" applyAlignment="1">
      <alignment horizontal="center"/>
    </xf>
    <xf numFmtId="164" fontId="0" fillId="5" borderId="5" xfId="3" applyFont="1" applyFill="1" applyBorder="1" applyAlignment="1">
      <alignment horizontal="center"/>
    </xf>
    <xf numFmtId="0" fontId="0" fillId="0" borderId="5" xfId="0" applyBorder="1" applyAlignment="1">
      <alignment horizontal="center"/>
    </xf>
  </cellXfs>
  <cellStyles count="5">
    <cellStyle name="Millares" xfId="4" builtinId="3"/>
    <cellStyle name="Millares [0]" xfId="3" builtinId="6"/>
    <cellStyle name="Millares 2" xfId="2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1558635</xdr:colOff>
      <xdr:row>0</xdr:row>
      <xdr:rowOff>0</xdr:rowOff>
    </xdr:from>
    <xdr:to>
      <xdr:col>7</xdr:col>
      <xdr:colOff>831102</xdr:colOff>
      <xdr:row>2</xdr:row>
      <xdr:rowOff>259079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4AE05186-86EB-4296-B36C-623B22E12D75}"/>
            </a:ext>
          </a:extLst>
        </xdr:cNvPr>
        <xdr:cNvSpPr txBox="1">
          <a:spLocks noChangeArrowheads="1"/>
        </xdr:cNvSpPr>
      </xdr:nvSpPr>
      <xdr:spPr bwMode="auto">
        <a:xfrm>
          <a:off x="2785455" y="0"/>
          <a:ext cx="6999147" cy="624839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274320</xdr:rowOff>
    </xdr:from>
    <xdr:to>
      <xdr:col>10</xdr:col>
      <xdr:colOff>1013460</xdr:colOff>
      <xdr:row>3</xdr:row>
      <xdr:rowOff>19076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F764D4AB-20D8-4C5F-8181-F70E9C5D2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"/>
          <a:ext cx="13030200" cy="133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1302855</xdr:colOff>
      <xdr:row>2</xdr:row>
      <xdr:rowOff>276278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ACDA78-6FF6-47DE-A28D-931349E3F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2493480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1383375</xdr:colOff>
      <xdr:row>0</xdr:row>
      <xdr:rowOff>0</xdr:rowOff>
    </xdr:from>
    <xdr:to>
      <xdr:col>7</xdr:col>
      <xdr:colOff>945467</xdr:colOff>
      <xdr:row>3</xdr:row>
      <xdr:rowOff>117508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95DE2189-7E6A-40AF-8824-39D69B7CF25D}"/>
            </a:ext>
          </a:extLst>
        </xdr:cNvPr>
        <xdr:cNvSpPr txBox="1">
          <a:spLocks noChangeArrowheads="1"/>
        </xdr:cNvSpPr>
      </xdr:nvSpPr>
      <xdr:spPr bwMode="auto">
        <a:xfrm>
          <a:off x="2612100" y="0"/>
          <a:ext cx="6639167" cy="869983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219075</xdr:rowOff>
    </xdr:from>
    <xdr:to>
      <xdr:col>11</xdr:col>
      <xdr:colOff>19050</xdr:colOff>
      <xdr:row>3</xdr:row>
      <xdr:rowOff>89524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A336407F-AFA4-4BE6-87F8-C77797262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375"/>
          <a:ext cx="12468225" cy="127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47626</xdr:rowOff>
    </xdr:from>
    <xdr:to>
      <xdr:col>1</xdr:col>
      <xdr:colOff>1302855</xdr:colOff>
      <xdr:row>2</xdr:row>
      <xdr:rowOff>157216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E7BC19E-06D2-40A2-B7D0-D508BE805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6"/>
          <a:ext cx="2493480" cy="60965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1939635</xdr:colOff>
      <xdr:row>0</xdr:row>
      <xdr:rowOff>0</xdr:rowOff>
    </xdr:from>
    <xdr:to>
      <xdr:col>7</xdr:col>
      <xdr:colOff>852122</xdr:colOff>
      <xdr:row>2</xdr:row>
      <xdr:rowOff>205740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1B1BE6FE-3678-4D17-9DFD-AB1E47191B9F}"/>
            </a:ext>
          </a:extLst>
        </xdr:cNvPr>
        <xdr:cNvSpPr txBox="1">
          <a:spLocks noChangeArrowheads="1"/>
        </xdr:cNvSpPr>
      </xdr:nvSpPr>
      <xdr:spPr bwMode="auto">
        <a:xfrm>
          <a:off x="3166455" y="0"/>
          <a:ext cx="6639167" cy="8001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106680</xdr:rowOff>
    </xdr:from>
    <xdr:to>
      <xdr:col>10</xdr:col>
      <xdr:colOff>1013460</xdr:colOff>
      <xdr:row>3</xdr:row>
      <xdr:rowOff>26696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F1254CD4-CE68-4822-97C2-7FE4FE3EE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040"/>
          <a:ext cx="13030200" cy="133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47625</xdr:rowOff>
    </xdr:from>
    <xdr:to>
      <xdr:col>1</xdr:col>
      <xdr:colOff>1312380</xdr:colOff>
      <xdr:row>2</xdr:row>
      <xdr:rowOff>57203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A09CCF1-35C7-489D-9A4E-C80E91B68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47625"/>
          <a:ext cx="2493480" cy="60965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1520535</xdr:colOff>
      <xdr:row>0</xdr:row>
      <xdr:rowOff>0</xdr:rowOff>
    </xdr:from>
    <xdr:to>
      <xdr:col>8</xdr:col>
      <xdr:colOff>67262</xdr:colOff>
      <xdr:row>3</xdr:row>
      <xdr:rowOff>38100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4181100-3140-44B7-93E2-AAB25054D9AD}"/>
            </a:ext>
          </a:extLst>
        </xdr:cNvPr>
        <xdr:cNvSpPr txBox="1">
          <a:spLocks noChangeArrowheads="1"/>
        </xdr:cNvSpPr>
      </xdr:nvSpPr>
      <xdr:spPr bwMode="auto">
        <a:xfrm>
          <a:off x="2747355" y="0"/>
          <a:ext cx="6639167" cy="75438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99060</xdr:rowOff>
    </xdr:from>
    <xdr:to>
      <xdr:col>10</xdr:col>
      <xdr:colOff>1005840</xdr:colOff>
      <xdr:row>3</xdr:row>
      <xdr:rowOff>42770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C145FFA4-C2E8-46DC-BC24-57874CD16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"/>
          <a:ext cx="12367260" cy="126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1302855</xdr:colOff>
      <xdr:row>2</xdr:row>
      <xdr:rowOff>76253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4A521C-8AED-40A5-8C09-333F233EF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100"/>
          <a:ext cx="2493480" cy="60965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1688175</xdr:colOff>
      <xdr:row>0</xdr:row>
      <xdr:rowOff>0</xdr:rowOff>
    </xdr:from>
    <xdr:to>
      <xdr:col>8</xdr:col>
      <xdr:colOff>164417</xdr:colOff>
      <xdr:row>3</xdr:row>
      <xdr:rowOff>9525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772801FF-0D1D-45D8-B1A6-C6E56680F1E9}"/>
            </a:ext>
          </a:extLst>
        </xdr:cNvPr>
        <xdr:cNvSpPr txBox="1">
          <a:spLocks noChangeArrowheads="1"/>
        </xdr:cNvSpPr>
      </xdr:nvSpPr>
      <xdr:spPr bwMode="auto">
        <a:xfrm>
          <a:off x="2916900" y="0"/>
          <a:ext cx="6639167" cy="771525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114300</xdr:rowOff>
    </xdr:from>
    <xdr:to>
      <xdr:col>11</xdr:col>
      <xdr:colOff>0</xdr:colOff>
      <xdr:row>3</xdr:row>
      <xdr:rowOff>22654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B8F30037-9A97-4EBA-B860-C5263B482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225"/>
          <a:ext cx="12449175" cy="127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23813</xdr:colOff>
      <xdr:row>0</xdr:row>
      <xdr:rowOff>47625</xdr:rowOff>
    </xdr:from>
    <xdr:to>
      <xdr:col>1</xdr:col>
      <xdr:colOff>1326668</xdr:colOff>
      <xdr:row>2</xdr:row>
      <xdr:rowOff>109590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720A55C-47D6-475F-A1E8-4F21FF484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3" y="47625"/>
          <a:ext cx="2493480" cy="60965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1773900</xdr:colOff>
      <xdr:row>0</xdr:row>
      <xdr:rowOff>0</xdr:rowOff>
    </xdr:from>
    <xdr:to>
      <xdr:col>8</xdr:col>
      <xdr:colOff>250142</xdr:colOff>
      <xdr:row>3</xdr:row>
      <xdr:rowOff>9525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A0F720CA-8C52-4A1C-8E83-8C30423997F5}"/>
            </a:ext>
          </a:extLst>
        </xdr:cNvPr>
        <xdr:cNvSpPr txBox="1">
          <a:spLocks noChangeArrowheads="1"/>
        </xdr:cNvSpPr>
      </xdr:nvSpPr>
      <xdr:spPr bwMode="auto">
        <a:xfrm>
          <a:off x="3002625" y="0"/>
          <a:ext cx="6639167" cy="74295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114300</xdr:rowOff>
    </xdr:from>
    <xdr:to>
      <xdr:col>11</xdr:col>
      <xdr:colOff>0</xdr:colOff>
      <xdr:row>3</xdr:row>
      <xdr:rowOff>32179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9CA2FC69-D2D0-409D-A7C1-A8AC170D8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"/>
          <a:ext cx="12449175" cy="127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23813</xdr:colOff>
      <xdr:row>0</xdr:row>
      <xdr:rowOff>59532</xdr:rowOff>
    </xdr:from>
    <xdr:to>
      <xdr:col>1</xdr:col>
      <xdr:colOff>1326668</xdr:colOff>
      <xdr:row>2</xdr:row>
      <xdr:rowOff>133404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0E1F97F-D3FA-4313-BC57-40C223F7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3" y="59532"/>
          <a:ext cx="2493480" cy="60965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1528155</xdr:colOff>
      <xdr:row>0</xdr:row>
      <xdr:rowOff>50801</xdr:rowOff>
    </xdr:from>
    <xdr:to>
      <xdr:col>8</xdr:col>
      <xdr:colOff>74882</xdr:colOff>
      <xdr:row>3</xdr:row>
      <xdr:rowOff>22861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278D7AE-8DA0-49C7-946A-F9C0D7325DC2}"/>
            </a:ext>
          </a:extLst>
        </xdr:cNvPr>
        <xdr:cNvSpPr txBox="1">
          <a:spLocks noChangeArrowheads="1"/>
        </xdr:cNvSpPr>
      </xdr:nvSpPr>
      <xdr:spPr bwMode="auto">
        <a:xfrm>
          <a:off x="2754975" y="50801"/>
          <a:ext cx="6639167" cy="69596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1</xdr:colOff>
      <xdr:row>2</xdr:row>
      <xdr:rowOff>144780</xdr:rowOff>
    </xdr:from>
    <xdr:to>
      <xdr:col>11</xdr:col>
      <xdr:colOff>1</xdr:colOff>
      <xdr:row>3</xdr:row>
      <xdr:rowOff>88647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5E5E104-86CC-432D-89EE-9348B5B87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85800"/>
          <a:ext cx="12382500" cy="126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47625</xdr:rowOff>
    </xdr:from>
    <xdr:to>
      <xdr:col>1</xdr:col>
      <xdr:colOff>1369530</xdr:colOff>
      <xdr:row>2</xdr:row>
      <xdr:rowOff>114353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CFD5ABA-FA35-4C5F-9C8E-D91FFA3C3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" y="47625"/>
          <a:ext cx="2493480" cy="60965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1716750</xdr:colOff>
      <xdr:row>0</xdr:row>
      <xdr:rowOff>0</xdr:rowOff>
    </xdr:from>
    <xdr:to>
      <xdr:col>8</xdr:col>
      <xdr:colOff>192992</xdr:colOff>
      <xdr:row>2</xdr:row>
      <xdr:rowOff>133350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AA85236-F661-4354-AACF-93448B0223B5}"/>
            </a:ext>
          </a:extLst>
        </xdr:cNvPr>
        <xdr:cNvSpPr txBox="1">
          <a:spLocks noChangeArrowheads="1"/>
        </xdr:cNvSpPr>
      </xdr:nvSpPr>
      <xdr:spPr bwMode="auto">
        <a:xfrm>
          <a:off x="2945475" y="0"/>
          <a:ext cx="6639167" cy="714375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9525</xdr:colOff>
      <xdr:row>2</xdr:row>
      <xdr:rowOff>76200</xdr:rowOff>
    </xdr:from>
    <xdr:to>
      <xdr:col>11</xdr:col>
      <xdr:colOff>9525</xdr:colOff>
      <xdr:row>2</xdr:row>
      <xdr:rowOff>203629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A353BE9C-37A5-49B4-B56C-6E1266F80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57225"/>
          <a:ext cx="12449175" cy="127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71438</xdr:rowOff>
    </xdr:from>
    <xdr:to>
      <xdr:col>1</xdr:col>
      <xdr:colOff>1302855</xdr:colOff>
      <xdr:row>2</xdr:row>
      <xdr:rowOff>85778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6ED1C5F-BAD7-47FA-8FE2-5E5B856BD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1438"/>
          <a:ext cx="2493480" cy="60965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1882908</xdr:colOff>
      <xdr:row>0</xdr:row>
      <xdr:rowOff>118533</xdr:rowOff>
    </xdr:from>
    <xdr:to>
      <xdr:col>8</xdr:col>
      <xdr:colOff>351742</xdr:colOff>
      <xdr:row>2</xdr:row>
      <xdr:rowOff>378460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B769CAB-D363-4527-8F92-471833DB6689}"/>
            </a:ext>
          </a:extLst>
        </xdr:cNvPr>
        <xdr:cNvSpPr txBox="1">
          <a:spLocks noChangeArrowheads="1"/>
        </xdr:cNvSpPr>
      </xdr:nvSpPr>
      <xdr:spPr bwMode="auto">
        <a:xfrm>
          <a:off x="3110575" y="118533"/>
          <a:ext cx="6639167" cy="767927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287867</xdr:rowOff>
    </xdr:from>
    <xdr:to>
      <xdr:col>11</xdr:col>
      <xdr:colOff>25400</xdr:colOff>
      <xdr:row>3</xdr:row>
      <xdr:rowOff>1610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794DE0F4-A073-4ABB-BD6D-A44BC2F37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5867"/>
          <a:ext cx="12564533" cy="12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1297563</xdr:colOff>
      <xdr:row>2</xdr:row>
      <xdr:rowOff>292153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95F1759-BF77-4974-AEC6-605176CB5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0"/>
          <a:ext cx="2493480" cy="609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1581495</xdr:colOff>
      <xdr:row>1</xdr:row>
      <xdr:rowOff>68157</xdr:rowOff>
    </xdr:from>
    <xdr:to>
      <xdr:col>8</xdr:col>
      <xdr:colOff>128222</xdr:colOff>
      <xdr:row>3</xdr:row>
      <xdr:rowOff>362830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CD1EA83B-3624-4A91-9A06-7E7A716E5F73}"/>
            </a:ext>
          </a:extLst>
        </xdr:cNvPr>
        <xdr:cNvSpPr txBox="1">
          <a:spLocks noChangeArrowheads="1"/>
        </xdr:cNvSpPr>
      </xdr:nvSpPr>
      <xdr:spPr bwMode="auto">
        <a:xfrm>
          <a:off x="2808315" y="251037"/>
          <a:ext cx="6639167" cy="660433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3</xdr:row>
      <xdr:rowOff>327660</xdr:rowOff>
    </xdr:from>
    <xdr:to>
      <xdr:col>10</xdr:col>
      <xdr:colOff>1005840</xdr:colOff>
      <xdr:row>3</xdr:row>
      <xdr:rowOff>454250</xdr:rowOff>
    </xdr:to>
    <xdr:pic>
      <xdr:nvPicPr>
        <xdr:cNvPr id="9" name="Imagen 3">
          <a:extLst>
            <a:ext uri="{FF2B5EF4-FFF2-40B4-BE49-F238E27FC236}">
              <a16:creationId xmlns:a16="http://schemas.microsoft.com/office/drawing/2014/main" id="{17626468-CB47-46F7-AECC-4F2967683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"/>
          <a:ext cx="12367260" cy="126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47625</xdr:rowOff>
    </xdr:from>
    <xdr:to>
      <xdr:col>1</xdr:col>
      <xdr:colOff>1302855</xdr:colOff>
      <xdr:row>3</xdr:row>
      <xdr:rowOff>276278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67602F2-2C89-4B79-B7C8-32E8F9432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38125"/>
          <a:ext cx="2493480" cy="6096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1878675</xdr:colOff>
      <xdr:row>0</xdr:row>
      <xdr:rowOff>60960</xdr:rowOff>
    </xdr:from>
    <xdr:to>
      <xdr:col>7</xdr:col>
      <xdr:colOff>791162</xdr:colOff>
      <xdr:row>2</xdr:row>
      <xdr:rowOff>236220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64D996AF-7244-4B42-AB2A-0CE37FDDF2B8}"/>
            </a:ext>
          </a:extLst>
        </xdr:cNvPr>
        <xdr:cNvSpPr txBox="1">
          <a:spLocks noChangeArrowheads="1"/>
        </xdr:cNvSpPr>
      </xdr:nvSpPr>
      <xdr:spPr bwMode="auto">
        <a:xfrm>
          <a:off x="3105495" y="60960"/>
          <a:ext cx="6639167" cy="66294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220980</xdr:rowOff>
    </xdr:from>
    <xdr:to>
      <xdr:col>10</xdr:col>
      <xdr:colOff>1013460</xdr:colOff>
      <xdr:row>3</xdr:row>
      <xdr:rowOff>72416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1EF00F5C-6C29-4E4C-88B7-E5B8C4CCC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5820"/>
          <a:ext cx="13030200" cy="133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47625</xdr:rowOff>
    </xdr:from>
    <xdr:to>
      <xdr:col>1</xdr:col>
      <xdr:colOff>1464780</xdr:colOff>
      <xdr:row>2</xdr:row>
      <xdr:rowOff>161978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F30B29A-8671-44FC-9353-19B9F9AA3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47625"/>
          <a:ext cx="2493480" cy="6096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1901535</xdr:colOff>
      <xdr:row>0</xdr:row>
      <xdr:rowOff>0</xdr:rowOff>
    </xdr:from>
    <xdr:to>
      <xdr:col>7</xdr:col>
      <xdr:colOff>654002</xdr:colOff>
      <xdr:row>2</xdr:row>
      <xdr:rowOff>264193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386D3AF-51F6-4D38-AD26-0A50F50AFD47}"/>
            </a:ext>
          </a:extLst>
        </xdr:cNvPr>
        <xdr:cNvSpPr txBox="1">
          <a:spLocks noChangeArrowheads="1"/>
        </xdr:cNvSpPr>
      </xdr:nvSpPr>
      <xdr:spPr bwMode="auto">
        <a:xfrm>
          <a:off x="3128355" y="0"/>
          <a:ext cx="6639167" cy="660433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198543</xdr:rowOff>
    </xdr:from>
    <xdr:to>
      <xdr:col>11</xdr:col>
      <xdr:colOff>7620</xdr:colOff>
      <xdr:row>3</xdr:row>
      <xdr:rowOff>28913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id="{9615F9B2-9411-4EB9-BF73-E7B58A357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783"/>
          <a:ext cx="13205460" cy="135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1302855</xdr:colOff>
      <xdr:row>2</xdr:row>
      <xdr:rowOff>228653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C82F7DE-D57C-44B8-AC4D-4D1D97072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2493480" cy="6096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1250025</xdr:colOff>
      <xdr:row>0</xdr:row>
      <xdr:rowOff>0</xdr:rowOff>
    </xdr:from>
    <xdr:to>
      <xdr:col>7</xdr:col>
      <xdr:colOff>812117</xdr:colOff>
      <xdr:row>3</xdr:row>
      <xdr:rowOff>28575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A23CC5E9-DA5C-4CAD-BD9E-A87D2DBF13A8}"/>
            </a:ext>
          </a:extLst>
        </xdr:cNvPr>
        <xdr:cNvSpPr txBox="1">
          <a:spLocks noChangeArrowheads="1"/>
        </xdr:cNvSpPr>
      </xdr:nvSpPr>
      <xdr:spPr bwMode="auto">
        <a:xfrm>
          <a:off x="2478750" y="0"/>
          <a:ext cx="6639167" cy="809625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167641</xdr:rowOff>
    </xdr:from>
    <xdr:to>
      <xdr:col>11</xdr:col>
      <xdr:colOff>9525</xdr:colOff>
      <xdr:row>3</xdr:row>
      <xdr:rowOff>74839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76DA0A86-E6F3-4E7D-90F8-DD2568B96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041"/>
          <a:ext cx="12458700" cy="154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47626</xdr:rowOff>
    </xdr:from>
    <xdr:to>
      <xdr:col>1</xdr:col>
      <xdr:colOff>1350480</xdr:colOff>
      <xdr:row>2</xdr:row>
      <xdr:rowOff>121498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F234900-7426-4FB3-8F3D-CFC662231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47626"/>
          <a:ext cx="2493480" cy="6096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1688175</xdr:colOff>
      <xdr:row>0</xdr:row>
      <xdr:rowOff>0</xdr:rowOff>
    </xdr:from>
    <xdr:to>
      <xdr:col>8</xdr:col>
      <xdr:colOff>164417</xdr:colOff>
      <xdr:row>2</xdr:row>
      <xdr:rowOff>161925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24FE3AA5-F7D3-467E-B000-B7755A71E687}"/>
            </a:ext>
          </a:extLst>
        </xdr:cNvPr>
        <xdr:cNvSpPr txBox="1">
          <a:spLocks noChangeArrowheads="1"/>
        </xdr:cNvSpPr>
      </xdr:nvSpPr>
      <xdr:spPr bwMode="auto">
        <a:xfrm>
          <a:off x="2916900" y="0"/>
          <a:ext cx="6639167" cy="70485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85725</xdr:rowOff>
    </xdr:from>
    <xdr:to>
      <xdr:col>11</xdr:col>
      <xdr:colOff>28575</xdr:colOff>
      <xdr:row>3</xdr:row>
      <xdr:rowOff>32471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id="{85F4D0F3-9FF6-432C-9E29-9B9B6248B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"/>
          <a:ext cx="12477750" cy="127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154781</xdr:colOff>
      <xdr:row>0</xdr:row>
      <xdr:rowOff>0</xdr:rowOff>
    </xdr:from>
    <xdr:to>
      <xdr:col>1</xdr:col>
      <xdr:colOff>1457636</xdr:colOff>
      <xdr:row>2</xdr:row>
      <xdr:rowOff>61965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5FCB5C4-19F0-4193-9060-F7B6117D0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781" y="0"/>
          <a:ext cx="2493480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1901535</xdr:colOff>
      <xdr:row>0</xdr:row>
      <xdr:rowOff>0</xdr:rowOff>
    </xdr:from>
    <xdr:to>
      <xdr:col>7</xdr:col>
      <xdr:colOff>814022</xdr:colOff>
      <xdr:row>3</xdr:row>
      <xdr:rowOff>68580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FEAF563E-4CE9-4A37-95F5-173B43001CE7}"/>
            </a:ext>
          </a:extLst>
        </xdr:cNvPr>
        <xdr:cNvSpPr txBox="1">
          <a:spLocks noChangeArrowheads="1"/>
        </xdr:cNvSpPr>
      </xdr:nvSpPr>
      <xdr:spPr bwMode="auto">
        <a:xfrm>
          <a:off x="3128355" y="0"/>
          <a:ext cx="6639167" cy="85344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106680</xdr:rowOff>
    </xdr:from>
    <xdr:to>
      <xdr:col>10</xdr:col>
      <xdr:colOff>1013460</xdr:colOff>
      <xdr:row>3</xdr:row>
      <xdr:rowOff>57176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ADE2A5BA-8AFB-49E1-8F3B-E752E9D93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660"/>
          <a:ext cx="13030200" cy="133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1302855</xdr:colOff>
      <xdr:row>2</xdr:row>
      <xdr:rowOff>57203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03F7790-FE70-4009-8D6B-7FE7C2293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150"/>
          <a:ext cx="2493480" cy="6096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2060210</xdr:colOff>
      <xdr:row>0</xdr:row>
      <xdr:rowOff>0</xdr:rowOff>
    </xdr:from>
    <xdr:to>
      <xdr:col>7</xdr:col>
      <xdr:colOff>971801</xdr:colOff>
      <xdr:row>3</xdr:row>
      <xdr:rowOff>89648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A95AE55-E1F0-4C0F-9C02-E70B4492793B}"/>
            </a:ext>
          </a:extLst>
        </xdr:cNvPr>
        <xdr:cNvSpPr txBox="1">
          <a:spLocks noChangeArrowheads="1"/>
        </xdr:cNvSpPr>
      </xdr:nvSpPr>
      <xdr:spPr bwMode="auto">
        <a:xfrm>
          <a:off x="3288375" y="0"/>
          <a:ext cx="6639167" cy="815789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116541</xdr:rowOff>
    </xdr:from>
    <xdr:to>
      <xdr:col>10</xdr:col>
      <xdr:colOff>1021975</xdr:colOff>
      <xdr:row>3</xdr:row>
      <xdr:rowOff>70761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FBDD41DE-B7DB-4551-BC9B-03B353539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388"/>
          <a:ext cx="13043646" cy="133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1305656</xdr:colOff>
      <xdr:row>2</xdr:row>
      <xdr:rowOff>60565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9FEF327-3437-4B36-85CD-46EAD4F3E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93480" cy="6096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1596735</xdr:colOff>
      <xdr:row>0</xdr:row>
      <xdr:rowOff>0</xdr:rowOff>
    </xdr:from>
    <xdr:to>
      <xdr:col>8</xdr:col>
      <xdr:colOff>143462</xdr:colOff>
      <xdr:row>2</xdr:row>
      <xdr:rowOff>175260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C1FD8BD2-6C79-4A4F-8A6B-0A60FC00053E}"/>
            </a:ext>
          </a:extLst>
        </xdr:cNvPr>
        <xdr:cNvSpPr txBox="1">
          <a:spLocks noChangeArrowheads="1"/>
        </xdr:cNvSpPr>
      </xdr:nvSpPr>
      <xdr:spPr bwMode="auto">
        <a:xfrm>
          <a:off x="2823555" y="0"/>
          <a:ext cx="6639167" cy="76962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ctr" upright="1"/>
        <a:lstStyle/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Viceministerio de Administracion Financiera</a:t>
          </a:r>
        </a:p>
        <a:p>
          <a:pPr marL="0" marR="0" lvl="0" indent="0" algn="ctr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PY" sz="13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+mn-lt"/>
              <a:ea typeface="+mn-ea"/>
              <a:cs typeface="Calibri"/>
            </a:rPr>
            <a:t>Gerencia de Administración Financiera del Estado</a:t>
          </a:r>
        </a:p>
        <a:p>
          <a:pPr algn="ctr" rtl="0">
            <a:lnSpc>
              <a:spcPts val="1300"/>
            </a:lnSpc>
            <a:defRPr sz="1000"/>
          </a:pPr>
          <a:r>
            <a:rPr lang="es-PY" sz="1300" b="1" i="0" u="none" strike="noStrike" baseline="0">
              <a:solidFill>
                <a:srgbClr val="000066"/>
              </a:solidFill>
              <a:latin typeface="+mn-lt"/>
              <a:cs typeface="Times New Roman"/>
            </a:rPr>
            <a:t>Dirección General de Departamentos y Municipios - DGDM</a:t>
          </a:r>
        </a:p>
      </xdr:txBody>
    </xdr:sp>
    <xdr:clientData/>
  </xdr:twoCellAnchor>
  <xdr:twoCellAnchor>
    <xdr:from>
      <xdr:col>0</xdr:col>
      <xdr:colOff>0</xdr:colOff>
      <xdr:row>2</xdr:row>
      <xdr:rowOff>45720</xdr:rowOff>
    </xdr:from>
    <xdr:to>
      <xdr:col>11</xdr:col>
      <xdr:colOff>15240</xdr:colOff>
      <xdr:row>2</xdr:row>
      <xdr:rowOff>172622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B752D437-ADCA-4550-AA2E-84FA804A9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"/>
          <a:ext cx="12397740" cy="126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1302855</xdr:colOff>
      <xdr:row>2</xdr:row>
      <xdr:rowOff>28628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1E2919F-4D55-43B3-94EB-A4A37EBEA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2493480" cy="60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DCED4-D674-4300-B361-412C62D92968}">
  <dimension ref="A1:K444"/>
  <sheetViews>
    <sheetView workbookViewId="0">
      <pane ySplit="6" topLeftCell="A9" activePane="bottomLeft" state="frozen"/>
      <selection pane="bottomLeft" activeCell="N10" sqref="N10"/>
    </sheetView>
  </sheetViews>
  <sheetFormatPr baseColWidth="10" defaultRowHeight="15" x14ac:dyDescent="0.25"/>
  <cols>
    <col min="1" max="1" width="17.85546875" style="31" customWidth="1"/>
    <col min="2" max="2" width="41.7109375" style="31" customWidth="1"/>
    <col min="3" max="5" width="5.7109375" style="31" customWidth="1"/>
    <col min="6" max="6" width="26.140625" style="31" customWidth="1"/>
    <col min="7" max="7" width="27.85546875" style="31" customWidth="1"/>
    <col min="8" max="11" width="14.85546875" style="31" customWidth="1"/>
  </cols>
  <sheetData>
    <row r="1" spans="1:11" x14ac:dyDescent="0.25">
      <c r="A1"/>
      <c r="B1"/>
      <c r="C1" s="1"/>
      <c r="D1" s="1"/>
      <c r="E1" s="1"/>
      <c r="F1"/>
      <c r="G1"/>
      <c r="H1"/>
      <c r="I1"/>
      <c r="J1"/>
      <c r="K1"/>
    </row>
    <row r="2" spans="1:11" x14ac:dyDescent="0.25">
      <c r="A2"/>
      <c r="B2"/>
      <c r="C2" s="1"/>
      <c r="D2" s="1"/>
      <c r="E2" s="1"/>
      <c r="F2"/>
      <c r="G2"/>
      <c r="H2"/>
      <c r="I2"/>
      <c r="J2"/>
      <c r="K2"/>
    </row>
    <row r="3" spans="1:11" ht="30.6" customHeight="1" x14ac:dyDescent="0.25">
      <c r="A3"/>
      <c r="B3"/>
      <c r="C3" s="1"/>
      <c r="D3" s="1"/>
      <c r="E3" s="1"/>
      <c r="F3"/>
      <c r="G3"/>
      <c r="H3"/>
      <c r="I3"/>
      <c r="J3"/>
      <c r="K3"/>
    </row>
    <row r="4" spans="1:11" ht="11.45" customHeight="1" thickBot="1" x14ac:dyDescent="0.3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17.25" thickTop="1" thickBot="1" x14ac:dyDescent="0.3">
      <c r="A5" s="92" t="s">
        <v>511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14" t="s">
        <v>10</v>
      </c>
    </row>
    <row r="7" spans="1:11" ht="31.5" thickTop="1" thickBot="1" x14ac:dyDescent="0.3">
      <c r="A7" s="30" t="s">
        <v>333</v>
      </c>
      <c r="B7" s="37" t="s">
        <v>17</v>
      </c>
      <c r="C7" s="25">
        <v>30</v>
      </c>
      <c r="D7" s="25">
        <v>11</v>
      </c>
      <c r="E7" s="25">
        <v>521</v>
      </c>
      <c r="F7" s="25" t="s">
        <v>142</v>
      </c>
      <c r="G7" s="30" t="s">
        <v>306</v>
      </c>
      <c r="H7" s="34">
        <v>1590967179</v>
      </c>
      <c r="I7" s="34">
        <v>793842232</v>
      </c>
      <c r="J7" s="48">
        <v>65000</v>
      </c>
      <c r="K7" s="34">
        <v>32500</v>
      </c>
    </row>
    <row r="8" spans="1:11" ht="61.5" thickTop="1" thickBot="1" x14ac:dyDescent="0.3">
      <c r="A8" s="30" t="s">
        <v>333</v>
      </c>
      <c r="B8" s="37" t="s">
        <v>17</v>
      </c>
      <c r="C8" s="25">
        <v>30</v>
      </c>
      <c r="D8" s="25">
        <v>11</v>
      </c>
      <c r="E8" s="25">
        <v>531</v>
      </c>
      <c r="F8" s="25" t="s">
        <v>164</v>
      </c>
      <c r="G8" s="30" t="s">
        <v>288</v>
      </c>
      <c r="H8" s="34">
        <v>497360360</v>
      </c>
      <c r="I8" s="34">
        <v>350000000</v>
      </c>
      <c r="J8" s="48">
        <v>1</v>
      </c>
      <c r="K8" s="34">
        <v>1</v>
      </c>
    </row>
    <row r="9" spans="1:11" ht="31.5" thickTop="1" thickBot="1" x14ac:dyDescent="0.3">
      <c r="A9" s="30" t="s">
        <v>333</v>
      </c>
      <c r="B9" s="37" t="s">
        <v>17</v>
      </c>
      <c r="C9" s="25">
        <v>30</v>
      </c>
      <c r="D9" s="25">
        <v>11</v>
      </c>
      <c r="E9" s="25">
        <v>589</v>
      </c>
      <c r="F9" s="25" t="s">
        <v>158</v>
      </c>
      <c r="G9" s="30" t="s">
        <v>241</v>
      </c>
      <c r="H9" s="34">
        <v>80000000</v>
      </c>
      <c r="I9" s="34">
        <v>30000000</v>
      </c>
      <c r="J9" s="48">
        <v>5</v>
      </c>
      <c r="K9" s="34">
        <v>2</v>
      </c>
    </row>
    <row r="10" spans="1:11" ht="76.5" thickTop="1" thickBot="1" x14ac:dyDescent="0.3">
      <c r="A10" s="30" t="s">
        <v>333</v>
      </c>
      <c r="B10" s="37" t="s">
        <v>17</v>
      </c>
      <c r="C10" s="25">
        <v>30</v>
      </c>
      <c r="D10" s="25">
        <v>11</v>
      </c>
      <c r="E10" s="25">
        <v>596</v>
      </c>
      <c r="F10" s="25" t="s">
        <v>161</v>
      </c>
      <c r="G10" s="30" t="s">
        <v>266</v>
      </c>
      <c r="H10" s="34">
        <v>150000000</v>
      </c>
      <c r="I10" s="34">
        <v>0</v>
      </c>
      <c r="J10" s="48">
        <v>10</v>
      </c>
      <c r="K10" s="34">
        <v>0</v>
      </c>
    </row>
    <row r="11" spans="1:11" ht="16.5" thickTop="1" thickBot="1" x14ac:dyDescent="0.3">
      <c r="A11" s="30"/>
      <c r="B11" s="37"/>
      <c r="C11" s="25"/>
      <c r="D11" s="25"/>
      <c r="E11" s="25"/>
      <c r="F11" s="25"/>
      <c r="G11" s="30"/>
      <c r="H11" s="56">
        <f t="shared" ref="H11:K11" si="0">SUM(H7:H10)</f>
        <v>2318327539</v>
      </c>
      <c r="I11" s="56">
        <f t="shared" si="0"/>
        <v>1173842232</v>
      </c>
      <c r="J11" s="57">
        <f t="shared" si="0"/>
        <v>65016</v>
      </c>
      <c r="K11" s="56">
        <f t="shared" si="0"/>
        <v>32503</v>
      </c>
    </row>
    <row r="12" spans="1:11" ht="31.5" thickTop="1" thickBot="1" x14ac:dyDescent="0.3">
      <c r="A12" s="30" t="s">
        <v>333</v>
      </c>
      <c r="B12" s="37" t="s">
        <v>18</v>
      </c>
      <c r="C12" s="25">
        <v>30</v>
      </c>
      <c r="D12" s="25">
        <v>11</v>
      </c>
      <c r="E12" s="25">
        <v>521</v>
      </c>
      <c r="F12" s="25" t="s">
        <v>142</v>
      </c>
      <c r="G12" s="30" t="s">
        <v>306</v>
      </c>
      <c r="H12" s="34">
        <v>2269835944</v>
      </c>
      <c r="I12" s="34">
        <v>2269480000</v>
      </c>
      <c r="J12" s="48">
        <v>96000</v>
      </c>
      <c r="K12" s="34">
        <v>96000</v>
      </c>
    </row>
    <row r="13" spans="1:11" ht="61.5" thickTop="1" thickBot="1" x14ac:dyDescent="0.3">
      <c r="A13" s="30" t="s">
        <v>333</v>
      </c>
      <c r="B13" s="37" t="s">
        <v>18</v>
      </c>
      <c r="C13" s="25">
        <v>30</v>
      </c>
      <c r="D13" s="25">
        <v>11</v>
      </c>
      <c r="E13" s="25">
        <v>537</v>
      </c>
      <c r="F13" s="25" t="s">
        <v>170</v>
      </c>
      <c r="G13" s="30" t="s">
        <v>235</v>
      </c>
      <c r="H13" s="34">
        <v>78500000</v>
      </c>
      <c r="I13" s="34">
        <v>0</v>
      </c>
      <c r="J13" s="48">
        <v>1</v>
      </c>
      <c r="K13" s="34">
        <v>0</v>
      </c>
    </row>
    <row r="14" spans="1:11" ht="61.5" thickTop="1" thickBot="1" x14ac:dyDescent="0.3">
      <c r="A14" s="30" t="s">
        <v>333</v>
      </c>
      <c r="B14" s="37" t="s">
        <v>18</v>
      </c>
      <c r="C14" s="25">
        <v>30</v>
      </c>
      <c r="D14" s="25">
        <v>11</v>
      </c>
      <c r="E14" s="25">
        <v>539</v>
      </c>
      <c r="F14" s="25" t="s">
        <v>320</v>
      </c>
      <c r="G14" s="30" t="s">
        <v>327</v>
      </c>
      <c r="H14" s="34">
        <v>100000000</v>
      </c>
      <c r="I14" s="34">
        <v>47450571</v>
      </c>
      <c r="J14" s="48">
        <v>2</v>
      </c>
      <c r="K14" s="34">
        <v>1</v>
      </c>
    </row>
    <row r="15" spans="1:11" ht="61.5" thickTop="1" thickBot="1" x14ac:dyDescent="0.3">
      <c r="A15" s="30" t="s">
        <v>333</v>
      </c>
      <c r="B15" s="37" t="s">
        <v>18</v>
      </c>
      <c r="C15" s="25">
        <v>30</v>
      </c>
      <c r="D15" s="25">
        <v>11</v>
      </c>
      <c r="E15" s="25">
        <v>541</v>
      </c>
      <c r="F15" s="25" t="s">
        <v>146</v>
      </c>
      <c r="G15" s="30" t="s">
        <v>221</v>
      </c>
      <c r="H15" s="34">
        <v>15500000</v>
      </c>
      <c r="I15" s="34">
        <v>0</v>
      </c>
      <c r="J15" s="48">
        <v>20</v>
      </c>
      <c r="K15" s="34">
        <v>0</v>
      </c>
    </row>
    <row r="16" spans="1:11" ht="61.5" thickTop="1" thickBot="1" x14ac:dyDescent="0.3">
      <c r="A16" s="30" t="s">
        <v>333</v>
      </c>
      <c r="B16" s="37" t="s">
        <v>18</v>
      </c>
      <c r="C16" s="25">
        <v>30</v>
      </c>
      <c r="D16" s="25">
        <v>11</v>
      </c>
      <c r="E16" s="25">
        <v>542</v>
      </c>
      <c r="F16" s="25" t="s">
        <v>157</v>
      </c>
      <c r="G16" s="30" t="s">
        <v>222</v>
      </c>
      <c r="H16" s="34">
        <v>30000000</v>
      </c>
      <c r="I16" s="34">
        <v>0</v>
      </c>
      <c r="J16" s="48">
        <v>3</v>
      </c>
      <c r="K16" s="34">
        <v>0</v>
      </c>
    </row>
    <row r="17" spans="1:11" ht="61.5" thickTop="1" thickBot="1" x14ac:dyDescent="0.3">
      <c r="A17" s="30" t="s">
        <v>333</v>
      </c>
      <c r="B17" s="37" t="s">
        <v>18</v>
      </c>
      <c r="C17" s="25">
        <v>30</v>
      </c>
      <c r="D17" s="25">
        <v>11</v>
      </c>
      <c r="E17" s="25">
        <v>579</v>
      </c>
      <c r="F17" s="25" t="s">
        <v>166</v>
      </c>
      <c r="G17" s="30" t="s">
        <v>240</v>
      </c>
      <c r="H17" s="34">
        <v>110000000</v>
      </c>
      <c r="I17" s="34">
        <v>0</v>
      </c>
      <c r="J17" s="48">
        <v>1</v>
      </c>
      <c r="K17" s="34">
        <v>0</v>
      </c>
    </row>
    <row r="18" spans="1:11" ht="31.5" thickTop="1" thickBot="1" x14ac:dyDescent="0.3">
      <c r="A18" s="30" t="s">
        <v>333</v>
      </c>
      <c r="B18" s="37" t="s">
        <v>18</v>
      </c>
      <c r="C18" s="25">
        <v>30</v>
      </c>
      <c r="D18" s="25">
        <v>11</v>
      </c>
      <c r="E18" s="25">
        <v>589</v>
      </c>
      <c r="F18" s="25" t="s">
        <v>158</v>
      </c>
      <c r="G18" s="30" t="s">
        <v>241</v>
      </c>
      <c r="H18" s="34">
        <v>100000000</v>
      </c>
      <c r="I18" s="34">
        <v>76000000</v>
      </c>
      <c r="J18" s="48">
        <v>100</v>
      </c>
      <c r="K18" s="34">
        <v>76</v>
      </c>
    </row>
    <row r="19" spans="1:11" ht="31.5" thickTop="1" thickBot="1" x14ac:dyDescent="0.3">
      <c r="A19" s="30" t="s">
        <v>333</v>
      </c>
      <c r="B19" s="37" t="s">
        <v>18</v>
      </c>
      <c r="C19" s="25">
        <v>30</v>
      </c>
      <c r="D19" s="25">
        <v>11</v>
      </c>
      <c r="E19" s="25">
        <v>874</v>
      </c>
      <c r="F19" s="25" t="s">
        <v>159</v>
      </c>
      <c r="G19" s="30" t="s">
        <v>223</v>
      </c>
      <c r="H19" s="34">
        <v>85469657</v>
      </c>
      <c r="I19" s="34">
        <v>0</v>
      </c>
      <c r="J19" s="48">
        <v>100</v>
      </c>
      <c r="K19" s="34">
        <v>0</v>
      </c>
    </row>
    <row r="20" spans="1:11" ht="16.5" thickTop="1" thickBot="1" x14ac:dyDescent="0.3">
      <c r="A20" s="30"/>
      <c r="B20" s="37"/>
      <c r="C20" s="25"/>
      <c r="D20" s="25"/>
      <c r="E20" s="25"/>
      <c r="F20" s="25"/>
      <c r="G20" s="30"/>
      <c r="H20" s="56">
        <f t="shared" ref="H20:K20" si="1">SUM(H12:H19)</f>
        <v>2789305601</v>
      </c>
      <c r="I20" s="56">
        <f t="shared" si="1"/>
        <v>2392930571</v>
      </c>
      <c r="J20" s="57">
        <f t="shared" si="1"/>
        <v>96227</v>
      </c>
      <c r="K20" s="56">
        <f t="shared" si="1"/>
        <v>96077</v>
      </c>
    </row>
    <row r="21" spans="1:11" ht="46.5" thickTop="1" thickBot="1" x14ac:dyDescent="0.3">
      <c r="A21" s="30" t="s">
        <v>333</v>
      </c>
      <c r="B21" s="37" t="s">
        <v>19</v>
      </c>
      <c r="C21" s="25">
        <v>30</v>
      </c>
      <c r="D21" s="25">
        <v>11</v>
      </c>
      <c r="E21" s="25">
        <v>420</v>
      </c>
      <c r="F21" s="25" t="s">
        <v>214</v>
      </c>
      <c r="G21" s="30" t="s">
        <v>263</v>
      </c>
      <c r="H21" s="34">
        <v>55000000</v>
      </c>
      <c r="I21" s="34">
        <v>55000000</v>
      </c>
      <c r="J21" s="48">
        <v>1200</v>
      </c>
      <c r="K21" s="34">
        <v>1200</v>
      </c>
    </row>
    <row r="22" spans="1:11" ht="31.5" thickTop="1" thickBot="1" x14ac:dyDescent="0.3">
      <c r="A22" s="30" t="s">
        <v>333</v>
      </c>
      <c r="B22" s="37" t="s">
        <v>19</v>
      </c>
      <c r="C22" s="25">
        <v>30</v>
      </c>
      <c r="D22" s="25">
        <v>11</v>
      </c>
      <c r="E22" s="25">
        <v>521</v>
      </c>
      <c r="F22" s="25" t="s">
        <v>142</v>
      </c>
      <c r="G22" s="30" t="s">
        <v>260</v>
      </c>
      <c r="H22" s="34">
        <v>2195829944</v>
      </c>
      <c r="I22" s="34">
        <v>1734120538</v>
      </c>
      <c r="J22" s="48">
        <v>13400</v>
      </c>
      <c r="K22" s="34">
        <v>10600</v>
      </c>
    </row>
    <row r="23" spans="1:11" ht="61.5" thickTop="1" thickBot="1" x14ac:dyDescent="0.3">
      <c r="A23" s="30" t="s">
        <v>333</v>
      </c>
      <c r="B23" s="37" t="s">
        <v>19</v>
      </c>
      <c r="C23" s="25">
        <v>30</v>
      </c>
      <c r="D23" s="25">
        <v>11</v>
      </c>
      <c r="E23" s="25">
        <v>543</v>
      </c>
      <c r="F23" s="25" t="s">
        <v>144</v>
      </c>
      <c r="G23" s="30" t="s">
        <v>222</v>
      </c>
      <c r="H23" s="34">
        <v>20000000</v>
      </c>
      <c r="I23" s="34">
        <v>0</v>
      </c>
      <c r="J23" s="48">
        <v>4</v>
      </c>
      <c r="K23" s="34">
        <v>0</v>
      </c>
    </row>
    <row r="24" spans="1:11" ht="31.5" thickTop="1" thickBot="1" x14ac:dyDescent="0.3">
      <c r="A24" s="30" t="s">
        <v>333</v>
      </c>
      <c r="B24" s="37" t="s">
        <v>19</v>
      </c>
      <c r="C24" s="25">
        <v>30</v>
      </c>
      <c r="D24" s="25">
        <v>11</v>
      </c>
      <c r="E24" s="25">
        <v>589</v>
      </c>
      <c r="F24" s="25" t="s">
        <v>158</v>
      </c>
      <c r="G24" s="30" t="s">
        <v>241</v>
      </c>
      <c r="H24" s="34">
        <v>109600000</v>
      </c>
      <c r="I24" s="34">
        <v>109600000</v>
      </c>
      <c r="J24" s="48">
        <v>12</v>
      </c>
      <c r="K24" s="34">
        <v>12</v>
      </c>
    </row>
    <row r="25" spans="1:11" ht="76.5" thickTop="1" thickBot="1" x14ac:dyDescent="0.3">
      <c r="A25" s="30" t="s">
        <v>333</v>
      </c>
      <c r="B25" s="37" t="s">
        <v>19</v>
      </c>
      <c r="C25" s="25">
        <v>30</v>
      </c>
      <c r="D25" s="25">
        <v>11</v>
      </c>
      <c r="E25" s="25">
        <v>597</v>
      </c>
      <c r="F25" s="25" t="s">
        <v>163</v>
      </c>
      <c r="G25" s="30" t="s">
        <v>266</v>
      </c>
      <c r="H25" s="34">
        <v>200000000</v>
      </c>
      <c r="I25" s="34">
        <v>181757282</v>
      </c>
      <c r="J25" s="48">
        <v>9</v>
      </c>
      <c r="K25" s="34">
        <v>9</v>
      </c>
    </row>
    <row r="26" spans="1:11" ht="31.5" thickTop="1" thickBot="1" x14ac:dyDescent="0.3">
      <c r="A26" s="30" t="s">
        <v>333</v>
      </c>
      <c r="B26" s="37" t="s">
        <v>19</v>
      </c>
      <c r="C26" s="25">
        <v>30</v>
      </c>
      <c r="D26" s="25">
        <v>11</v>
      </c>
      <c r="E26" s="25">
        <v>874</v>
      </c>
      <c r="F26" s="25" t="s">
        <v>159</v>
      </c>
      <c r="G26" s="30" t="s">
        <v>223</v>
      </c>
      <c r="H26" s="34">
        <v>96400000</v>
      </c>
      <c r="I26" s="34">
        <v>0</v>
      </c>
      <c r="J26" s="48">
        <v>100</v>
      </c>
      <c r="K26" s="34">
        <v>0</v>
      </c>
    </row>
    <row r="27" spans="1:11" ht="16.5" thickTop="1" thickBot="1" x14ac:dyDescent="0.3">
      <c r="A27" s="30"/>
      <c r="B27" s="37"/>
      <c r="C27" s="25"/>
      <c r="D27" s="25"/>
      <c r="E27" s="25"/>
      <c r="F27" s="25"/>
      <c r="G27" s="30"/>
      <c r="H27" s="56">
        <f t="shared" ref="H27:K27" si="2">SUM(H21:H26)</f>
        <v>2676829944</v>
      </c>
      <c r="I27" s="56">
        <f t="shared" si="2"/>
        <v>2080477820</v>
      </c>
      <c r="J27" s="57">
        <f t="shared" si="2"/>
        <v>14725</v>
      </c>
      <c r="K27" s="56">
        <f t="shared" si="2"/>
        <v>11821</v>
      </c>
    </row>
    <row r="28" spans="1:11" ht="46.5" thickTop="1" thickBot="1" x14ac:dyDescent="0.3">
      <c r="A28" s="30" t="s">
        <v>333</v>
      </c>
      <c r="B28" s="37" t="s">
        <v>20</v>
      </c>
      <c r="C28" s="25">
        <v>30</v>
      </c>
      <c r="D28" s="25">
        <v>11</v>
      </c>
      <c r="E28" s="25">
        <v>420</v>
      </c>
      <c r="F28" s="25" t="s">
        <v>214</v>
      </c>
      <c r="G28" s="30" t="s">
        <v>285</v>
      </c>
      <c r="H28" s="34">
        <v>500000000</v>
      </c>
      <c r="I28" s="34">
        <v>487620000</v>
      </c>
      <c r="J28" s="48">
        <v>2</v>
      </c>
      <c r="K28" s="34">
        <v>2</v>
      </c>
    </row>
    <row r="29" spans="1:11" ht="31.5" thickTop="1" thickBot="1" x14ac:dyDescent="0.3">
      <c r="A29" s="30" t="s">
        <v>333</v>
      </c>
      <c r="B29" s="37" t="s">
        <v>20</v>
      </c>
      <c r="C29" s="25">
        <v>30</v>
      </c>
      <c r="D29" s="25">
        <v>11</v>
      </c>
      <c r="E29" s="25">
        <v>521</v>
      </c>
      <c r="F29" s="25" t="s">
        <v>142</v>
      </c>
      <c r="G29" s="30" t="s">
        <v>227</v>
      </c>
      <c r="H29" s="34">
        <v>386513690</v>
      </c>
      <c r="I29" s="34">
        <v>339707020</v>
      </c>
      <c r="J29" s="48">
        <v>1116</v>
      </c>
      <c r="K29" s="34">
        <v>982</v>
      </c>
    </row>
    <row r="30" spans="1:11" ht="31.5" thickTop="1" thickBot="1" x14ac:dyDescent="0.3">
      <c r="A30" s="30" t="s">
        <v>333</v>
      </c>
      <c r="B30" s="37" t="s">
        <v>20</v>
      </c>
      <c r="C30" s="25">
        <v>30</v>
      </c>
      <c r="D30" s="25">
        <v>11</v>
      </c>
      <c r="E30" s="25">
        <v>521</v>
      </c>
      <c r="F30" s="25" t="s">
        <v>142</v>
      </c>
      <c r="G30" s="30" t="s">
        <v>260</v>
      </c>
      <c r="H30" s="34">
        <v>1783616574</v>
      </c>
      <c r="I30" s="34">
        <v>0</v>
      </c>
      <c r="J30" s="48">
        <v>3650</v>
      </c>
      <c r="K30" s="34">
        <v>0</v>
      </c>
    </row>
    <row r="31" spans="1:11" ht="31.5" thickTop="1" thickBot="1" x14ac:dyDescent="0.3">
      <c r="A31" s="30" t="s">
        <v>333</v>
      </c>
      <c r="B31" s="37" t="s">
        <v>20</v>
      </c>
      <c r="C31" s="25">
        <v>30</v>
      </c>
      <c r="D31" s="25">
        <v>11</v>
      </c>
      <c r="E31" s="25">
        <v>521</v>
      </c>
      <c r="F31" s="25" t="s">
        <v>142</v>
      </c>
      <c r="G31" s="30" t="s">
        <v>255</v>
      </c>
      <c r="H31" s="34">
        <v>516846800</v>
      </c>
      <c r="I31" s="34">
        <v>516846800</v>
      </c>
      <c r="J31" s="48">
        <v>678</v>
      </c>
      <c r="K31" s="34">
        <v>678</v>
      </c>
    </row>
    <row r="32" spans="1:11" ht="46.5" thickTop="1" thickBot="1" x14ac:dyDescent="0.3">
      <c r="A32" s="30" t="s">
        <v>333</v>
      </c>
      <c r="B32" s="37" t="s">
        <v>20</v>
      </c>
      <c r="C32" s="25">
        <v>30</v>
      </c>
      <c r="D32" s="25">
        <v>11</v>
      </c>
      <c r="E32" s="25">
        <v>521</v>
      </c>
      <c r="F32" s="25" t="s">
        <v>142</v>
      </c>
      <c r="G32" s="30" t="s">
        <v>228</v>
      </c>
      <c r="H32" s="34">
        <v>148599427</v>
      </c>
      <c r="I32" s="34">
        <v>82939430</v>
      </c>
      <c r="J32" s="48">
        <v>62</v>
      </c>
      <c r="K32" s="34">
        <v>35</v>
      </c>
    </row>
    <row r="33" spans="1:11" ht="46.5" thickTop="1" thickBot="1" x14ac:dyDescent="0.3">
      <c r="A33" s="30" t="s">
        <v>333</v>
      </c>
      <c r="B33" s="37" t="s">
        <v>20</v>
      </c>
      <c r="C33" s="25">
        <v>30</v>
      </c>
      <c r="D33" s="25">
        <v>11</v>
      </c>
      <c r="E33" s="25">
        <v>521</v>
      </c>
      <c r="F33" s="25" t="s">
        <v>142</v>
      </c>
      <c r="G33" s="30" t="s">
        <v>246</v>
      </c>
      <c r="H33" s="34">
        <v>97816970</v>
      </c>
      <c r="I33" s="34">
        <v>97816970</v>
      </c>
      <c r="J33" s="48">
        <v>122</v>
      </c>
      <c r="K33" s="34">
        <v>122</v>
      </c>
    </row>
    <row r="34" spans="1:11" ht="31.5" thickTop="1" thickBot="1" x14ac:dyDescent="0.3">
      <c r="A34" s="30" t="s">
        <v>333</v>
      </c>
      <c r="B34" s="37" t="s">
        <v>20</v>
      </c>
      <c r="C34" s="25">
        <v>30</v>
      </c>
      <c r="D34" s="25">
        <v>11</v>
      </c>
      <c r="E34" s="25">
        <v>521</v>
      </c>
      <c r="F34" s="25" t="s">
        <v>142</v>
      </c>
      <c r="G34" s="30" t="s">
        <v>230</v>
      </c>
      <c r="H34" s="34">
        <v>104993049</v>
      </c>
      <c r="I34" s="34">
        <v>104993049</v>
      </c>
      <c r="J34" s="48">
        <v>10</v>
      </c>
      <c r="K34" s="34">
        <v>10</v>
      </c>
    </row>
    <row r="35" spans="1:11" ht="46.5" thickTop="1" thickBot="1" x14ac:dyDescent="0.3">
      <c r="A35" s="30" t="s">
        <v>333</v>
      </c>
      <c r="B35" s="37" t="s">
        <v>20</v>
      </c>
      <c r="C35" s="25">
        <v>30</v>
      </c>
      <c r="D35" s="25">
        <v>11</v>
      </c>
      <c r="E35" s="25">
        <v>521</v>
      </c>
      <c r="F35" s="25" t="s">
        <v>142</v>
      </c>
      <c r="G35" s="30" t="s">
        <v>258</v>
      </c>
      <c r="H35" s="34">
        <v>1083959396</v>
      </c>
      <c r="I35" s="34">
        <v>699048092</v>
      </c>
      <c r="J35" s="48">
        <v>4401</v>
      </c>
      <c r="K35" s="34">
        <v>2778</v>
      </c>
    </row>
    <row r="36" spans="1:11" ht="46.5" thickTop="1" thickBot="1" x14ac:dyDescent="0.3">
      <c r="A36" s="30" t="s">
        <v>333</v>
      </c>
      <c r="B36" s="37" t="s">
        <v>20</v>
      </c>
      <c r="C36" s="25">
        <v>30</v>
      </c>
      <c r="D36" s="25">
        <v>11</v>
      </c>
      <c r="E36" s="25">
        <v>522</v>
      </c>
      <c r="F36" s="25" t="s">
        <v>30</v>
      </c>
      <c r="G36" s="30" t="s">
        <v>268</v>
      </c>
      <c r="H36" s="34">
        <v>191375650</v>
      </c>
      <c r="I36" s="34">
        <v>191375650</v>
      </c>
      <c r="J36" s="48">
        <v>1</v>
      </c>
      <c r="K36" s="34">
        <v>1</v>
      </c>
    </row>
    <row r="37" spans="1:11" ht="46.5" thickTop="1" thickBot="1" x14ac:dyDescent="0.3">
      <c r="A37" s="30" t="s">
        <v>333</v>
      </c>
      <c r="B37" s="37" t="s">
        <v>20</v>
      </c>
      <c r="C37" s="25">
        <v>30</v>
      </c>
      <c r="D37" s="25">
        <v>11</v>
      </c>
      <c r="E37" s="25">
        <v>522</v>
      </c>
      <c r="F37" s="25" t="s">
        <v>30</v>
      </c>
      <c r="G37" s="30" t="s">
        <v>304</v>
      </c>
      <c r="H37" s="34">
        <v>124407580</v>
      </c>
      <c r="I37" s="34">
        <v>124407580</v>
      </c>
      <c r="J37" s="48">
        <v>1</v>
      </c>
      <c r="K37" s="34">
        <v>1</v>
      </c>
    </row>
    <row r="38" spans="1:11" ht="46.5" thickTop="1" thickBot="1" x14ac:dyDescent="0.3">
      <c r="A38" s="30" t="s">
        <v>333</v>
      </c>
      <c r="B38" s="37" t="s">
        <v>20</v>
      </c>
      <c r="C38" s="25">
        <v>30</v>
      </c>
      <c r="D38" s="25">
        <v>11</v>
      </c>
      <c r="E38" s="25">
        <v>522</v>
      </c>
      <c r="F38" s="25" t="s">
        <v>30</v>
      </c>
      <c r="G38" s="30" t="s">
        <v>309</v>
      </c>
      <c r="H38" s="34">
        <v>189216770</v>
      </c>
      <c r="I38" s="34">
        <v>176686386</v>
      </c>
      <c r="J38" s="48">
        <v>1</v>
      </c>
      <c r="K38" s="34">
        <v>1</v>
      </c>
    </row>
    <row r="39" spans="1:11" ht="31.5" thickTop="1" thickBot="1" x14ac:dyDescent="0.3">
      <c r="A39" s="30" t="s">
        <v>333</v>
      </c>
      <c r="B39" s="37" t="s">
        <v>20</v>
      </c>
      <c r="C39" s="25">
        <v>30</v>
      </c>
      <c r="D39" s="25">
        <v>11</v>
      </c>
      <c r="E39" s="25">
        <v>589</v>
      </c>
      <c r="F39" s="25" t="s">
        <v>158</v>
      </c>
      <c r="G39" s="30" t="s">
        <v>241</v>
      </c>
      <c r="H39" s="34">
        <v>380000000</v>
      </c>
      <c r="I39" s="34">
        <v>304000000</v>
      </c>
      <c r="J39" s="48">
        <v>1</v>
      </c>
      <c r="K39" s="34">
        <v>1</v>
      </c>
    </row>
    <row r="40" spans="1:11" ht="76.5" thickTop="1" thickBot="1" x14ac:dyDescent="0.3">
      <c r="A40" s="30" t="s">
        <v>333</v>
      </c>
      <c r="B40" s="37" t="s">
        <v>20</v>
      </c>
      <c r="C40" s="25">
        <v>30</v>
      </c>
      <c r="D40" s="25">
        <v>11</v>
      </c>
      <c r="E40" s="25">
        <v>596</v>
      </c>
      <c r="F40" s="25" t="s">
        <v>161</v>
      </c>
      <c r="G40" s="30" t="s">
        <v>266</v>
      </c>
      <c r="H40" s="34">
        <v>600000000</v>
      </c>
      <c r="I40" s="34">
        <v>592270837</v>
      </c>
      <c r="J40" s="48">
        <v>8</v>
      </c>
      <c r="K40" s="34">
        <v>8</v>
      </c>
    </row>
    <row r="41" spans="1:11" ht="31.5" thickTop="1" thickBot="1" x14ac:dyDescent="0.3">
      <c r="A41" s="30" t="s">
        <v>333</v>
      </c>
      <c r="B41" s="37" t="s">
        <v>20</v>
      </c>
      <c r="C41" s="25">
        <v>30</v>
      </c>
      <c r="D41" s="25">
        <v>11</v>
      </c>
      <c r="E41" s="25">
        <v>874</v>
      </c>
      <c r="F41" s="25" t="s">
        <v>159</v>
      </c>
      <c r="G41" s="30" t="s">
        <v>223</v>
      </c>
      <c r="H41" s="34">
        <v>213828340</v>
      </c>
      <c r="I41" s="34">
        <v>170000000</v>
      </c>
      <c r="J41" s="48">
        <v>100</v>
      </c>
      <c r="K41" s="34">
        <v>80</v>
      </c>
    </row>
    <row r="42" spans="1:11" ht="16.5" thickTop="1" thickBot="1" x14ac:dyDescent="0.3">
      <c r="A42" s="30"/>
      <c r="B42" s="37"/>
      <c r="C42" s="25"/>
      <c r="D42" s="25"/>
      <c r="E42" s="25"/>
      <c r="F42" s="25"/>
      <c r="G42" s="30"/>
      <c r="H42" s="56">
        <f t="shared" ref="H42:K42" si="3">SUM(H28:H41)</f>
        <v>6321174246</v>
      </c>
      <c r="I42" s="56">
        <f t="shared" si="3"/>
        <v>3887711814</v>
      </c>
      <c r="J42" s="57">
        <f t="shared" si="3"/>
        <v>10153</v>
      </c>
      <c r="K42" s="56">
        <f t="shared" si="3"/>
        <v>4699</v>
      </c>
    </row>
    <row r="43" spans="1:11" ht="31.5" thickTop="1" thickBot="1" x14ac:dyDescent="0.3">
      <c r="A43" s="30" t="s">
        <v>333</v>
      </c>
      <c r="B43" s="37" t="s">
        <v>21</v>
      </c>
      <c r="C43" s="25">
        <v>30</v>
      </c>
      <c r="D43" s="25">
        <v>11</v>
      </c>
      <c r="E43" s="25">
        <v>521</v>
      </c>
      <c r="F43" s="25" t="s">
        <v>142</v>
      </c>
      <c r="G43" s="30" t="s">
        <v>260</v>
      </c>
      <c r="H43" s="34">
        <v>339620600</v>
      </c>
      <c r="I43" s="34">
        <v>339620600</v>
      </c>
      <c r="J43" s="48">
        <v>1136</v>
      </c>
      <c r="K43" s="34">
        <v>1136</v>
      </c>
    </row>
    <row r="44" spans="1:11" ht="31.5" thickTop="1" thickBot="1" x14ac:dyDescent="0.3">
      <c r="A44" s="30" t="s">
        <v>333</v>
      </c>
      <c r="B44" s="37" t="s">
        <v>21</v>
      </c>
      <c r="C44" s="25">
        <v>30</v>
      </c>
      <c r="D44" s="25">
        <v>11</v>
      </c>
      <c r="E44" s="25">
        <v>521</v>
      </c>
      <c r="F44" s="25" t="s">
        <v>142</v>
      </c>
      <c r="G44" s="30" t="s">
        <v>216</v>
      </c>
      <c r="H44" s="34">
        <v>135069301</v>
      </c>
      <c r="I44" s="34">
        <v>135069301</v>
      </c>
      <c r="J44" s="48">
        <v>100</v>
      </c>
      <c r="K44" s="34">
        <v>100</v>
      </c>
    </row>
    <row r="45" spans="1:11" ht="46.5" thickTop="1" thickBot="1" x14ac:dyDescent="0.3">
      <c r="A45" s="30" t="s">
        <v>333</v>
      </c>
      <c r="B45" s="37" t="s">
        <v>21</v>
      </c>
      <c r="C45" s="25">
        <v>30</v>
      </c>
      <c r="D45" s="25">
        <v>11</v>
      </c>
      <c r="E45" s="25">
        <v>521</v>
      </c>
      <c r="F45" s="25" t="s">
        <v>142</v>
      </c>
      <c r="G45" s="30" t="s">
        <v>228</v>
      </c>
      <c r="H45" s="34">
        <v>206448192</v>
      </c>
      <c r="I45" s="34">
        <v>206448192</v>
      </c>
      <c r="J45" s="48">
        <v>300</v>
      </c>
      <c r="K45" s="34">
        <v>300</v>
      </c>
    </row>
    <row r="46" spans="1:11" ht="31.5" thickTop="1" thickBot="1" x14ac:dyDescent="0.3">
      <c r="A46" s="30" t="s">
        <v>333</v>
      </c>
      <c r="B46" s="37" t="s">
        <v>21</v>
      </c>
      <c r="C46" s="25">
        <v>30</v>
      </c>
      <c r="D46" s="25">
        <v>11</v>
      </c>
      <c r="E46" s="25">
        <v>521</v>
      </c>
      <c r="F46" s="25" t="s">
        <v>142</v>
      </c>
      <c r="G46" s="30" t="s">
        <v>328</v>
      </c>
      <c r="H46" s="34">
        <v>72270683</v>
      </c>
      <c r="I46" s="34">
        <v>72270683</v>
      </c>
      <c r="J46" s="48">
        <v>100</v>
      </c>
      <c r="K46" s="34">
        <v>100</v>
      </c>
    </row>
    <row r="47" spans="1:11" ht="46.5" thickTop="1" thickBot="1" x14ac:dyDescent="0.3">
      <c r="A47" s="30" t="s">
        <v>333</v>
      </c>
      <c r="B47" s="37" t="s">
        <v>21</v>
      </c>
      <c r="C47" s="25">
        <v>30</v>
      </c>
      <c r="D47" s="25">
        <v>11</v>
      </c>
      <c r="E47" s="25">
        <v>522</v>
      </c>
      <c r="F47" s="25" t="s">
        <v>30</v>
      </c>
      <c r="G47" s="30" t="s">
        <v>249</v>
      </c>
      <c r="H47" s="34">
        <v>3025729260</v>
      </c>
      <c r="I47" s="34">
        <v>3025729250</v>
      </c>
      <c r="J47" s="48">
        <v>850</v>
      </c>
      <c r="K47" s="34">
        <v>850</v>
      </c>
    </row>
    <row r="48" spans="1:11" ht="46.5" thickTop="1" thickBot="1" x14ac:dyDescent="0.3">
      <c r="A48" s="30" t="s">
        <v>333</v>
      </c>
      <c r="B48" s="37" t="s">
        <v>21</v>
      </c>
      <c r="C48" s="25">
        <v>30</v>
      </c>
      <c r="D48" s="25">
        <v>11</v>
      </c>
      <c r="E48" s="25">
        <v>522</v>
      </c>
      <c r="F48" s="25" t="s">
        <v>30</v>
      </c>
      <c r="G48" s="30" t="s">
        <v>304</v>
      </c>
      <c r="H48" s="34">
        <v>347649333</v>
      </c>
      <c r="I48" s="34">
        <v>347649333</v>
      </c>
      <c r="J48" s="48">
        <v>1</v>
      </c>
      <c r="K48" s="34">
        <v>1</v>
      </c>
    </row>
    <row r="49" spans="1:11" ht="46.5" thickTop="1" thickBot="1" x14ac:dyDescent="0.3">
      <c r="A49" s="30" t="s">
        <v>333</v>
      </c>
      <c r="B49" s="37" t="s">
        <v>21</v>
      </c>
      <c r="C49" s="25">
        <v>30</v>
      </c>
      <c r="D49" s="25">
        <v>11</v>
      </c>
      <c r="E49" s="25">
        <v>522</v>
      </c>
      <c r="F49" s="25" t="s">
        <v>30</v>
      </c>
      <c r="G49" s="30" t="s">
        <v>217</v>
      </c>
      <c r="H49" s="34">
        <v>110731377</v>
      </c>
      <c r="I49" s="34">
        <v>110731377</v>
      </c>
      <c r="J49" s="48">
        <v>50</v>
      </c>
      <c r="K49" s="34">
        <v>50</v>
      </c>
    </row>
    <row r="50" spans="1:11" ht="61.5" thickTop="1" thickBot="1" x14ac:dyDescent="0.3">
      <c r="A50" s="30" t="s">
        <v>333</v>
      </c>
      <c r="B50" s="37" t="s">
        <v>21</v>
      </c>
      <c r="C50" s="25">
        <v>30</v>
      </c>
      <c r="D50" s="25">
        <v>11</v>
      </c>
      <c r="E50" s="25">
        <v>541</v>
      </c>
      <c r="F50" s="25" t="s">
        <v>146</v>
      </c>
      <c r="G50" s="30" t="s">
        <v>221</v>
      </c>
      <c r="H50" s="34">
        <v>1502701</v>
      </c>
      <c r="I50" s="34">
        <v>0</v>
      </c>
      <c r="J50" s="48">
        <v>8</v>
      </c>
      <c r="K50" s="34">
        <v>0</v>
      </c>
    </row>
    <row r="51" spans="1:11" ht="76.5" thickTop="1" thickBot="1" x14ac:dyDescent="0.3">
      <c r="A51" s="30" t="s">
        <v>333</v>
      </c>
      <c r="B51" s="37" t="s">
        <v>21</v>
      </c>
      <c r="C51" s="25">
        <v>30</v>
      </c>
      <c r="D51" s="25">
        <v>11</v>
      </c>
      <c r="E51" s="25">
        <v>597</v>
      </c>
      <c r="F51" s="25" t="s">
        <v>163</v>
      </c>
      <c r="G51" s="30" t="s">
        <v>266</v>
      </c>
      <c r="H51" s="34">
        <v>105240700</v>
      </c>
      <c r="I51" s="34">
        <v>105240700</v>
      </c>
      <c r="J51" s="48">
        <v>1</v>
      </c>
      <c r="K51" s="34">
        <v>1</v>
      </c>
    </row>
    <row r="52" spans="1:11" ht="61.5" thickTop="1" thickBot="1" x14ac:dyDescent="0.3">
      <c r="A52" s="30" t="s">
        <v>333</v>
      </c>
      <c r="B52" s="37" t="s">
        <v>21</v>
      </c>
      <c r="C52" s="25">
        <v>30</v>
      </c>
      <c r="D52" s="25">
        <v>11</v>
      </c>
      <c r="E52" s="25">
        <v>733</v>
      </c>
      <c r="F52" s="25" t="s">
        <v>295</v>
      </c>
      <c r="G52" s="30" t="s">
        <v>224</v>
      </c>
      <c r="H52" s="34">
        <v>332000000</v>
      </c>
      <c r="I52" s="34">
        <v>332000000</v>
      </c>
      <c r="J52" s="48">
        <v>100</v>
      </c>
      <c r="K52" s="34">
        <v>100</v>
      </c>
    </row>
    <row r="53" spans="1:11" ht="61.5" thickTop="1" thickBot="1" x14ac:dyDescent="0.3">
      <c r="A53" s="30" t="s">
        <v>333</v>
      </c>
      <c r="B53" s="37" t="s">
        <v>21</v>
      </c>
      <c r="C53" s="25">
        <v>30</v>
      </c>
      <c r="D53" s="25">
        <v>11</v>
      </c>
      <c r="E53" s="25">
        <v>873</v>
      </c>
      <c r="F53" s="25" t="s">
        <v>252</v>
      </c>
      <c r="G53" s="30" t="s">
        <v>253</v>
      </c>
      <c r="H53" s="34">
        <v>450000000</v>
      </c>
      <c r="I53" s="34">
        <v>450000000</v>
      </c>
      <c r="J53" s="48">
        <v>130</v>
      </c>
      <c r="K53" s="34">
        <v>130</v>
      </c>
    </row>
    <row r="54" spans="1:11" ht="31.5" thickTop="1" thickBot="1" x14ac:dyDescent="0.3">
      <c r="A54" s="30" t="s">
        <v>333</v>
      </c>
      <c r="B54" s="37" t="s">
        <v>21</v>
      </c>
      <c r="C54" s="25">
        <v>30</v>
      </c>
      <c r="D54" s="25">
        <v>11</v>
      </c>
      <c r="E54" s="25">
        <v>874</v>
      </c>
      <c r="F54" s="25" t="s">
        <v>159</v>
      </c>
      <c r="G54" s="30" t="s">
        <v>223</v>
      </c>
      <c r="H54" s="34">
        <v>362295000</v>
      </c>
      <c r="I54" s="34">
        <v>362295000</v>
      </c>
      <c r="J54" s="48">
        <v>100</v>
      </c>
      <c r="K54" s="34">
        <v>100</v>
      </c>
    </row>
    <row r="55" spans="1:11" ht="16.5" thickTop="1" thickBot="1" x14ac:dyDescent="0.3">
      <c r="A55" s="30"/>
      <c r="B55" s="37"/>
      <c r="C55" s="25"/>
      <c r="D55" s="25"/>
      <c r="E55" s="25"/>
      <c r="F55" s="25"/>
      <c r="G55" s="30"/>
      <c r="H55" s="56">
        <f t="shared" ref="H55:K55" si="4">SUM(H43:H54)</f>
        <v>5488557147</v>
      </c>
      <c r="I55" s="56">
        <f t="shared" si="4"/>
        <v>5487054436</v>
      </c>
      <c r="J55" s="57">
        <f t="shared" si="4"/>
        <v>2876</v>
      </c>
      <c r="K55" s="56">
        <f t="shared" si="4"/>
        <v>2868</v>
      </c>
    </row>
    <row r="56" spans="1:11" ht="31.5" thickTop="1" thickBot="1" x14ac:dyDescent="0.3">
      <c r="A56" s="30" t="s">
        <v>333</v>
      </c>
      <c r="B56" s="37" t="s">
        <v>22</v>
      </c>
      <c r="C56" s="25">
        <v>30</v>
      </c>
      <c r="D56" s="25">
        <v>11</v>
      </c>
      <c r="E56" s="25">
        <v>521</v>
      </c>
      <c r="F56" s="25" t="s">
        <v>142</v>
      </c>
      <c r="G56" s="30" t="s">
        <v>227</v>
      </c>
      <c r="H56" s="34">
        <v>148552285</v>
      </c>
      <c r="I56" s="34">
        <v>148552285</v>
      </c>
      <c r="J56" s="48">
        <v>178</v>
      </c>
      <c r="K56" s="34">
        <v>178</v>
      </c>
    </row>
    <row r="57" spans="1:11" ht="31.5" thickTop="1" thickBot="1" x14ac:dyDescent="0.3">
      <c r="A57" s="30" t="s">
        <v>333</v>
      </c>
      <c r="B57" s="37" t="s">
        <v>22</v>
      </c>
      <c r="C57" s="25">
        <v>30</v>
      </c>
      <c r="D57" s="25">
        <v>11</v>
      </c>
      <c r="E57" s="25">
        <v>521</v>
      </c>
      <c r="F57" s="25" t="s">
        <v>142</v>
      </c>
      <c r="G57" s="30" t="s">
        <v>255</v>
      </c>
      <c r="H57" s="34">
        <v>655759165</v>
      </c>
      <c r="I57" s="34">
        <v>655759165</v>
      </c>
      <c r="J57" s="48">
        <v>341</v>
      </c>
      <c r="K57" s="34">
        <v>341</v>
      </c>
    </row>
    <row r="58" spans="1:11" ht="46.5" thickTop="1" thickBot="1" x14ac:dyDescent="0.3">
      <c r="A58" s="30" t="s">
        <v>333</v>
      </c>
      <c r="B58" s="37" t="s">
        <v>22</v>
      </c>
      <c r="C58" s="25">
        <v>30</v>
      </c>
      <c r="D58" s="25">
        <v>11</v>
      </c>
      <c r="E58" s="25">
        <v>521</v>
      </c>
      <c r="F58" s="25" t="s">
        <v>142</v>
      </c>
      <c r="G58" s="30" t="s">
        <v>228</v>
      </c>
      <c r="H58" s="34">
        <v>673632280</v>
      </c>
      <c r="I58" s="34">
        <v>0</v>
      </c>
      <c r="J58" s="48">
        <v>3000</v>
      </c>
      <c r="K58" s="34">
        <v>0</v>
      </c>
    </row>
    <row r="59" spans="1:11" ht="46.5" thickTop="1" thickBot="1" x14ac:dyDescent="0.3">
      <c r="A59" s="30" t="s">
        <v>333</v>
      </c>
      <c r="B59" s="37" t="s">
        <v>22</v>
      </c>
      <c r="C59" s="25">
        <v>30</v>
      </c>
      <c r="D59" s="25">
        <v>11</v>
      </c>
      <c r="E59" s="25">
        <v>522</v>
      </c>
      <c r="F59" s="25" t="s">
        <v>30</v>
      </c>
      <c r="G59" s="30" t="s">
        <v>273</v>
      </c>
      <c r="H59" s="34">
        <v>67909748</v>
      </c>
      <c r="I59" s="34">
        <v>67909748</v>
      </c>
      <c r="J59" s="48">
        <v>1</v>
      </c>
      <c r="K59" s="34">
        <v>1</v>
      </c>
    </row>
    <row r="60" spans="1:11" ht="46.5" thickTop="1" thickBot="1" x14ac:dyDescent="0.3">
      <c r="A60" s="30" t="s">
        <v>333</v>
      </c>
      <c r="B60" s="37" t="s">
        <v>22</v>
      </c>
      <c r="C60" s="25">
        <v>30</v>
      </c>
      <c r="D60" s="25">
        <v>11</v>
      </c>
      <c r="E60" s="25">
        <v>522</v>
      </c>
      <c r="F60" s="25" t="s">
        <v>30</v>
      </c>
      <c r="G60" s="30" t="s">
        <v>315</v>
      </c>
      <c r="H60" s="34">
        <v>594290454</v>
      </c>
      <c r="I60" s="34">
        <v>0</v>
      </c>
      <c r="J60" s="48">
        <v>1</v>
      </c>
      <c r="K60" s="34">
        <v>0</v>
      </c>
    </row>
    <row r="61" spans="1:11" ht="46.5" thickTop="1" thickBot="1" x14ac:dyDescent="0.3">
      <c r="A61" s="30" t="s">
        <v>333</v>
      </c>
      <c r="B61" s="37" t="s">
        <v>22</v>
      </c>
      <c r="C61" s="25">
        <v>30</v>
      </c>
      <c r="D61" s="25">
        <v>11</v>
      </c>
      <c r="E61" s="25">
        <v>522</v>
      </c>
      <c r="F61" s="25" t="s">
        <v>30</v>
      </c>
      <c r="G61" s="30" t="s">
        <v>249</v>
      </c>
      <c r="H61" s="34">
        <v>624063544</v>
      </c>
      <c r="I61" s="34">
        <v>624063544</v>
      </c>
      <c r="J61" s="48">
        <v>206</v>
      </c>
      <c r="K61" s="34">
        <v>206</v>
      </c>
    </row>
    <row r="62" spans="1:11" ht="46.5" thickTop="1" thickBot="1" x14ac:dyDescent="0.3">
      <c r="A62" s="30" t="s">
        <v>333</v>
      </c>
      <c r="B62" s="37" t="s">
        <v>22</v>
      </c>
      <c r="C62" s="25">
        <v>30</v>
      </c>
      <c r="D62" s="25">
        <v>11</v>
      </c>
      <c r="E62" s="25">
        <v>522</v>
      </c>
      <c r="F62" s="25" t="s">
        <v>30</v>
      </c>
      <c r="G62" s="30" t="s">
        <v>309</v>
      </c>
      <c r="H62" s="34">
        <v>513736254</v>
      </c>
      <c r="I62" s="34">
        <v>513736254</v>
      </c>
      <c r="J62" s="48">
        <v>4</v>
      </c>
      <c r="K62" s="34">
        <v>4</v>
      </c>
    </row>
    <row r="63" spans="1:11" ht="61.5" thickTop="1" thickBot="1" x14ac:dyDescent="0.3">
      <c r="A63" s="30" t="s">
        <v>333</v>
      </c>
      <c r="B63" s="37" t="s">
        <v>22</v>
      </c>
      <c r="C63" s="25">
        <v>30</v>
      </c>
      <c r="D63" s="25">
        <v>11</v>
      </c>
      <c r="E63" s="25">
        <v>542</v>
      </c>
      <c r="F63" s="25" t="s">
        <v>157</v>
      </c>
      <c r="G63" s="30" t="s">
        <v>222</v>
      </c>
      <c r="H63" s="34">
        <v>30000000</v>
      </c>
      <c r="I63" s="34">
        <v>0</v>
      </c>
      <c r="J63" s="48">
        <v>2</v>
      </c>
      <c r="K63" s="34">
        <v>0</v>
      </c>
    </row>
    <row r="64" spans="1:11" ht="31.5" thickTop="1" thickBot="1" x14ac:dyDescent="0.3">
      <c r="A64" s="30" t="s">
        <v>333</v>
      </c>
      <c r="B64" s="37" t="s">
        <v>22</v>
      </c>
      <c r="C64" s="25">
        <v>30</v>
      </c>
      <c r="D64" s="25">
        <v>11</v>
      </c>
      <c r="E64" s="25">
        <v>589</v>
      </c>
      <c r="F64" s="25" t="s">
        <v>158</v>
      </c>
      <c r="G64" s="30" t="s">
        <v>241</v>
      </c>
      <c r="H64" s="34">
        <v>50000000</v>
      </c>
      <c r="I64" s="34">
        <v>0</v>
      </c>
      <c r="J64" s="48">
        <v>1</v>
      </c>
      <c r="K64" s="34">
        <v>0</v>
      </c>
    </row>
    <row r="65" spans="1:11" ht="61.5" thickTop="1" thickBot="1" x14ac:dyDescent="0.3">
      <c r="A65" s="30" t="s">
        <v>333</v>
      </c>
      <c r="B65" s="30" t="s">
        <v>22</v>
      </c>
      <c r="C65" s="30">
        <v>30</v>
      </c>
      <c r="D65" s="30">
        <v>11</v>
      </c>
      <c r="E65" s="30">
        <v>873</v>
      </c>
      <c r="F65" s="30" t="s">
        <v>252</v>
      </c>
      <c r="G65" s="30" t="s">
        <v>253</v>
      </c>
      <c r="H65" s="35">
        <v>315097881</v>
      </c>
      <c r="I65" s="35">
        <v>282998300</v>
      </c>
      <c r="J65" s="48">
        <v>300</v>
      </c>
      <c r="K65" s="35">
        <v>270</v>
      </c>
    </row>
    <row r="66" spans="1:11" ht="16.5" thickTop="1" thickBot="1" x14ac:dyDescent="0.3">
      <c r="A66" s="30"/>
      <c r="B66" s="30"/>
      <c r="C66" s="30"/>
      <c r="D66" s="30"/>
      <c r="E66" s="30"/>
      <c r="F66" s="30"/>
      <c r="G66" s="30"/>
      <c r="H66" s="58">
        <f t="shared" ref="H66:K66" si="5">SUM(H56:H65)</f>
        <v>3673041611</v>
      </c>
      <c r="I66" s="58">
        <f t="shared" si="5"/>
        <v>2293019296</v>
      </c>
      <c r="J66" s="57">
        <f t="shared" si="5"/>
        <v>4034</v>
      </c>
      <c r="K66" s="58">
        <f t="shared" si="5"/>
        <v>1000</v>
      </c>
    </row>
    <row r="67" spans="1:11" ht="31.5" thickTop="1" thickBot="1" x14ac:dyDescent="0.3">
      <c r="A67" s="30" t="s">
        <v>333</v>
      </c>
      <c r="B67" s="30" t="s">
        <v>23</v>
      </c>
      <c r="C67" s="30">
        <v>30</v>
      </c>
      <c r="D67" s="30">
        <v>11</v>
      </c>
      <c r="E67" s="30">
        <v>521</v>
      </c>
      <c r="F67" s="30" t="s">
        <v>142</v>
      </c>
      <c r="G67" s="30" t="s">
        <v>215</v>
      </c>
      <c r="H67" s="35">
        <v>80000000</v>
      </c>
      <c r="I67" s="35">
        <v>0</v>
      </c>
      <c r="J67" s="48">
        <v>1000</v>
      </c>
      <c r="K67" s="35">
        <v>0</v>
      </c>
    </row>
    <row r="68" spans="1:11" ht="46.5" thickTop="1" thickBot="1" x14ac:dyDescent="0.3">
      <c r="A68" s="30" t="s">
        <v>333</v>
      </c>
      <c r="B68" s="30" t="s">
        <v>23</v>
      </c>
      <c r="C68" s="30">
        <v>30</v>
      </c>
      <c r="D68" s="30">
        <v>11</v>
      </c>
      <c r="E68" s="30">
        <v>521</v>
      </c>
      <c r="F68" s="30" t="s">
        <v>142</v>
      </c>
      <c r="G68" s="30" t="s">
        <v>228</v>
      </c>
      <c r="H68" s="35">
        <v>531247179</v>
      </c>
      <c r="I68" s="35">
        <v>310157526</v>
      </c>
      <c r="J68" s="48">
        <v>100</v>
      </c>
      <c r="K68" s="35">
        <v>58</v>
      </c>
    </row>
    <row r="69" spans="1:11" ht="46.5" thickTop="1" thickBot="1" x14ac:dyDescent="0.3">
      <c r="A69" s="30" t="s">
        <v>333</v>
      </c>
      <c r="B69" s="30" t="s">
        <v>23</v>
      </c>
      <c r="C69" s="30">
        <v>30</v>
      </c>
      <c r="D69" s="30">
        <v>11</v>
      </c>
      <c r="E69" s="30">
        <v>522</v>
      </c>
      <c r="F69" s="30" t="s">
        <v>30</v>
      </c>
      <c r="G69" s="30" t="s">
        <v>249</v>
      </c>
      <c r="H69" s="35">
        <v>92000000</v>
      </c>
      <c r="I69" s="35">
        <v>92000000</v>
      </c>
      <c r="J69" s="48">
        <v>50</v>
      </c>
      <c r="K69" s="35">
        <v>50</v>
      </c>
    </row>
    <row r="70" spans="1:11" ht="46.5" thickTop="1" thickBot="1" x14ac:dyDescent="0.3">
      <c r="A70" s="30" t="s">
        <v>333</v>
      </c>
      <c r="B70" s="30" t="s">
        <v>23</v>
      </c>
      <c r="C70" s="30">
        <v>30</v>
      </c>
      <c r="D70" s="30">
        <v>11</v>
      </c>
      <c r="E70" s="30">
        <v>522</v>
      </c>
      <c r="F70" s="30" t="s">
        <v>30</v>
      </c>
      <c r="G70" s="30" t="s">
        <v>304</v>
      </c>
      <c r="H70" s="35">
        <v>558000000</v>
      </c>
      <c r="I70" s="35">
        <v>555320500</v>
      </c>
      <c r="J70" s="48">
        <v>1</v>
      </c>
      <c r="K70" s="35">
        <v>1</v>
      </c>
    </row>
    <row r="71" spans="1:11" ht="61.5" thickTop="1" thickBot="1" x14ac:dyDescent="0.3">
      <c r="A71" s="30" t="s">
        <v>333</v>
      </c>
      <c r="B71" s="30" t="s">
        <v>23</v>
      </c>
      <c r="C71" s="30">
        <v>30</v>
      </c>
      <c r="D71" s="30">
        <v>11</v>
      </c>
      <c r="E71" s="30">
        <v>531</v>
      </c>
      <c r="F71" s="30" t="s">
        <v>164</v>
      </c>
      <c r="G71" s="30" t="s">
        <v>293</v>
      </c>
      <c r="H71" s="35">
        <v>550000000</v>
      </c>
      <c r="I71" s="35">
        <v>499500000</v>
      </c>
      <c r="J71" s="48">
        <v>1</v>
      </c>
      <c r="K71" s="35">
        <v>1</v>
      </c>
    </row>
    <row r="72" spans="1:11" ht="46.5" thickTop="1" thickBot="1" x14ac:dyDescent="0.3">
      <c r="A72" s="30" t="s">
        <v>333</v>
      </c>
      <c r="B72" s="30" t="s">
        <v>23</v>
      </c>
      <c r="C72" s="30">
        <v>30</v>
      </c>
      <c r="D72" s="30">
        <v>11</v>
      </c>
      <c r="E72" s="30">
        <v>534</v>
      </c>
      <c r="F72" s="30" t="s">
        <v>143</v>
      </c>
      <c r="G72" s="30" t="s">
        <v>228</v>
      </c>
      <c r="H72" s="35">
        <v>0</v>
      </c>
      <c r="I72" s="35">
        <v>0</v>
      </c>
      <c r="J72" s="48">
        <v>100</v>
      </c>
      <c r="K72" s="35">
        <v>58</v>
      </c>
    </row>
    <row r="73" spans="1:11" ht="31.5" thickTop="1" thickBot="1" x14ac:dyDescent="0.3">
      <c r="A73" s="30" t="s">
        <v>333</v>
      </c>
      <c r="B73" s="30" t="s">
        <v>23</v>
      </c>
      <c r="C73" s="30">
        <v>30</v>
      </c>
      <c r="D73" s="30">
        <v>11</v>
      </c>
      <c r="E73" s="30">
        <v>534</v>
      </c>
      <c r="F73" s="30" t="s">
        <v>143</v>
      </c>
      <c r="G73" s="30" t="s">
        <v>250</v>
      </c>
      <c r="H73" s="35">
        <v>59000000</v>
      </c>
      <c r="I73" s="35">
        <v>58724000</v>
      </c>
      <c r="J73" s="48">
        <v>1</v>
      </c>
      <c r="K73" s="35">
        <v>1</v>
      </c>
    </row>
    <row r="74" spans="1:11" ht="61.5" thickTop="1" thickBot="1" x14ac:dyDescent="0.3">
      <c r="A74" s="30" t="s">
        <v>333</v>
      </c>
      <c r="B74" s="30" t="s">
        <v>23</v>
      </c>
      <c r="C74" s="30">
        <v>30</v>
      </c>
      <c r="D74" s="30">
        <v>11</v>
      </c>
      <c r="E74" s="30">
        <v>541</v>
      </c>
      <c r="F74" s="30" t="s">
        <v>146</v>
      </c>
      <c r="G74" s="30" t="s">
        <v>221</v>
      </c>
      <c r="H74" s="35">
        <v>65000000</v>
      </c>
      <c r="I74" s="35">
        <v>33660000</v>
      </c>
      <c r="J74" s="48">
        <v>30</v>
      </c>
      <c r="K74" s="35">
        <v>15</v>
      </c>
    </row>
    <row r="75" spans="1:11" ht="61.5" thickTop="1" thickBot="1" x14ac:dyDescent="0.3">
      <c r="A75" s="30" t="s">
        <v>333</v>
      </c>
      <c r="B75" s="30" t="s">
        <v>23</v>
      </c>
      <c r="C75" s="30">
        <v>30</v>
      </c>
      <c r="D75" s="30">
        <v>11</v>
      </c>
      <c r="E75" s="30">
        <v>542</v>
      </c>
      <c r="F75" s="30" t="s">
        <v>157</v>
      </c>
      <c r="G75" s="30" t="s">
        <v>222</v>
      </c>
      <c r="H75" s="35">
        <v>30000000</v>
      </c>
      <c r="I75" s="35">
        <v>28597500</v>
      </c>
      <c r="J75" s="48">
        <v>4</v>
      </c>
      <c r="K75" s="35">
        <v>3</v>
      </c>
    </row>
    <row r="76" spans="1:11" ht="61.5" thickTop="1" thickBot="1" x14ac:dyDescent="0.3">
      <c r="A76" s="30" t="s">
        <v>333</v>
      </c>
      <c r="B76" s="30" t="s">
        <v>23</v>
      </c>
      <c r="C76" s="30">
        <v>30</v>
      </c>
      <c r="D76" s="30">
        <v>11</v>
      </c>
      <c r="E76" s="30">
        <v>543</v>
      </c>
      <c r="F76" s="30" t="s">
        <v>144</v>
      </c>
      <c r="G76" s="30" t="s">
        <v>222</v>
      </c>
      <c r="H76" s="35">
        <v>5000000</v>
      </c>
      <c r="I76" s="35">
        <v>0</v>
      </c>
      <c r="J76" s="48">
        <v>4</v>
      </c>
      <c r="K76" s="35">
        <v>3</v>
      </c>
    </row>
    <row r="77" spans="1:11" ht="61.5" thickTop="1" thickBot="1" x14ac:dyDescent="0.3">
      <c r="A77" s="30" t="s">
        <v>333</v>
      </c>
      <c r="B77" s="30" t="s">
        <v>23</v>
      </c>
      <c r="C77" s="30">
        <v>30</v>
      </c>
      <c r="D77" s="30">
        <v>11</v>
      </c>
      <c r="E77" s="30">
        <v>579</v>
      </c>
      <c r="F77" s="30" t="s">
        <v>166</v>
      </c>
      <c r="G77" s="30" t="s">
        <v>240</v>
      </c>
      <c r="H77" s="35">
        <v>109400000</v>
      </c>
      <c r="I77" s="35">
        <v>77000000</v>
      </c>
      <c r="J77" s="48">
        <v>1</v>
      </c>
      <c r="K77" s="35">
        <v>1</v>
      </c>
    </row>
    <row r="78" spans="1:11" ht="31.5" thickTop="1" thickBot="1" x14ac:dyDescent="0.3">
      <c r="A78" s="30" t="s">
        <v>333</v>
      </c>
      <c r="B78" s="30" t="s">
        <v>23</v>
      </c>
      <c r="C78" s="30">
        <v>30</v>
      </c>
      <c r="D78" s="30">
        <v>11</v>
      </c>
      <c r="E78" s="30">
        <v>589</v>
      </c>
      <c r="F78" s="30" t="s">
        <v>158</v>
      </c>
      <c r="G78" s="30" t="s">
        <v>241</v>
      </c>
      <c r="H78" s="35">
        <v>200000000</v>
      </c>
      <c r="I78" s="35">
        <v>199000000</v>
      </c>
      <c r="J78" s="48">
        <v>10</v>
      </c>
      <c r="K78" s="35">
        <v>10</v>
      </c>
    </row>
    <row r="79" spans="1:11" ht="76.5" thickTop="1" thickBot="1" x14ac:dyDescent="0.3">
      <c r="A79" s="30" t="s">
        <v>333</v>
      </c>
      <c r="B79" s="30" t="s">
        <v>23</v>
      </c>
      <c r="C79" s="30">
        <v>30</v>
      </c>
      <c r="D79" s="30">
        <v>11</v>
      </c>
      <c r="E79" s="30">
        <v>596</v>
      </c>
      <c r="F79" s="30" t="s">
        <v>161</v>
      </c>
      <c r="G79" s="30" t="s">
        <v>266</v>
      </c>
      <c r="H79" s="35">
        <v>220000000</v>
      </c>
      <c r="I79" s="35">
        <v>219842140</v>
      </c>
      <c r="J79" s="48">
        <v>5</v>
      </c>
      <c r="K79" s="35">
        <v>5</v>
      </c>
    </row>
    <row r="80" spans="1:11" ht="31.5" thickTop="1" thickBot="1" x14ac:dyDescent="0.3">
      <c r="A80" s="30" t="s">
        <v>333</v>
      </c>
      <c r="B80" s="30" t="s">
        <v>23</v>
      </c>
      <c r="C80" s="30">
        <v>30</v>
      </c>
      <c r="D80" s="30">
        <v>11</v>
      </c>
      <c r="E80" s="30">
        <v>874</v>
      </c>
      <c r="F80" s="30" t="s">
        <v>159</v>
      </c>
      <c r="G80" s="30" t="s">
        <v>223</v>
      </c>
      <c r="H80" s="35">
        <v>175000000</v>
      </c>
      <c r="I80" s="35">
        <v>167404500</v>
      </c>
      <c r="J80" s="48">
        <v>100</v>
      </c>
      <c r="K80" s="35">
        <v>95</v>
      </c>
    </row>
    <row r="81" spans="1:11" ht="16.5" thickTop="1" thickBot="1" x14ac:dyDescent="0.3">
      <c r="A81" s="30"/>
      <c r="B81" s="30"/>
      <c r="C81" s="30"/>
      <c r="D81" s="30"/>
      <c r="E81" s="30"/>
      <c r="F81" s="30"/>
      <c r="G81" s="30"/>
      <c r="H81" s="58">
        <f t="shared" ref="H81:K81" si="6">SUM(H67:H80)</f>
        <v>2674647179</v>
      </c>
      <c r="I81" s="58">
        <f t="shared" si="6"/>
        <v>2241206166</v>
      </c>
      <c r="J81" s="57">
        <f t="shared" si="6"/>
        <v>1407</v>
      </c>
      <c r="K81" s="58">
        <f t="shared" si="6"/>
        <v>301</v>
      </c>
    </row>
    <row r="82" spans="1:11" ht="31.5" thickTop="1" thickBot="1" x14ac:dyDescent="0.3">
      <c r="A82" s="30" t="s">
        <v>333</v>
      </c>
      <c r="B82" s="30" t="s">
        <v>24</v>
      </c>
      <c r="C82" s="30">
        <v>30</v>
      </c>
      <c r="D82" s="30">
        <v>11</v>
      </c>
      <c r="E82" s="30">
        <v>521</v>
      </c>
      <c r="F82" s="30" t="s">
        <v>142</v>
      </c>
      <c r="G82" s="30" t="s">
        <v>260</v>
      </c>
      <c r="H82" s="35">
        <v>0</v>
      </c>
      <c r="I82" s="35">
        <v>0</v>
      </c>
      <c r="J82" s="48">
        <v>0</v>
      </c>
      <c r="K82" s="35">
        <v>0</v>
      </c>
    </row>
    <row r="83" spans="1:11" ht="31.5" thickTop="1" thickBot="1" x14ac:dyDescent="0.3">
      <c r="A83" s="30" t="s">
        <v>333</v>
      </c>
      <c r="B83" s="30" t="s">
        <v>24</v>
      </c>
      <c r="C83" s="30">
        <v>30</v>
      </c>
      <c r="D83" s="30">
        <v>11</v>
      </c>
      <c r="E83" s="30">
        <v>521</v>
      </c>
      <c r="F83" s="30" t="s">
        <v>142</v>
      </c>
      <c r="G83" s="30" t="s">
        <v>216</v>
      </c>
      <c r="H83" s="35">
        <v>1294803414</v>
      </c>
      <c r="I83" s="35">
        <v>1226323550</v>
      </c>
      <c r="J83" s="48">
        <v>60498</v>
      </c>
      <c r="K83" s="35">
        <v>57473</v>
      </c>
    </row>
    <row r="84" spans="1:11" ht="46.5" thickTop="1" thickBot="1" x14ac:dyDescent="0.3">
      <c r="A84" s="30" t="s">
        <v>333</v>
      </c>
      <c r="B84" s="30" t="s">
        <v>24</v>
      </c>
      <c r="C84" s="30">
        <v>30</v>
      </c>
      <c r="D84" s="30">
        <v>11</v>
      </c>
      <c r="E84" s="30">
        <v>522</v>
      </c>
      <c r="F84" s="30" t="s">
        <v>30</v>
      </c>
      <c r="G84" s="30" t="s">
        <v>249</v>
      </c>
      <c r="H84" s="35">
        <v>100000000</v>
      </c>
      <c r="I84" s="35">
        <v>90500001</v>
      </c>
      <c r="J84" s="48">
        <v>50</v>
      </c>
      <c r="K84" s="35">
        <v>50</v>
      </c>
    </row>
    <row r="85" spans="1:11" ht="61.5" thickTop="1" thickBot="1" x14ac:dyDescent="0.3">
      <c r="A85" s="30" t="s">
        <v>333</v>
      </c>
      <c r="B85" s="30" t="s">
        <v>24</v>
      </c>
      <c r="C85" s="30">
        <v>30</v>
      </c>
      <c r="D85" s="30">
        <v>11</v>
      </c>
      <c r="E85" s="30">
        <v>532</v>
      </c>
      <c r="F85" s="30" t="s">
        <v>162</v>
      </c>
      <c r="G85" s="30" t="s">
        <v>323</v>
      </c>
      <c r="H85" s="35">
        <v>75000000</v>
      </c>
      <c r="I85" s="35">
        <v>0</v>
      </c>
      <c r="J85" s="48">
        <v>1</v>
      </c>
      <c r="K85" s="35">
        <v>0</v>
      </c>
    </row>
    <row r="86" spans="1:11" ht="61.5" thickTop="1" thickBot="1" x14ac:dyDescent="0.3">
      <c r="A86" s="30" t="s">
        <v>333</v>
      </c>
      <c r="B86" s="30" t="s">
        <v>24</v>
      </c>
      <c r="C86" s="30">
        <v>30</v>
      </c>
      <c r="D86" s="30">
        <v>11</v>
      </c>
      <c r="E86" s="30">
        <v>579</v>
      </c>
      <c r="F86" s="30" t="s">
        <v>166</v>
      </c>
      <c r="G86" s="30" t="s">
        <v>240</v>
      </c>
      <c r="H86" s="35">
        <v>20000000</v>
      </c>
      <c r="I86" s="35">
        <v>0</v>
      </c>
      <c r="J86" s="48">
        <v>1</v>
      </c>
      <c r="K86" s="35">
        <v>0</v>
      </c>
    </row>
    <row r="87" spans="1:11" ht="31.5" thickTop="1" thickBot="1" x14ac:dyDescent="0.3">
      <c r="A87" s="30" t="s">
        <v>333</v>
      </c>
      <c r="B87" s="30" t="s">
        <v>24</v>
      </c>
      <c r="C87" s="30">
        <v>30</v>
      </c>
      <c r="D87" s="30">
        <v>11</v>
      </c>
      <c r="E87" s="30">
        <v>589</v>
      </c>
      <c r="F87" s="30" t="s">
        <v>158</v>
      </c>
      <c r="G87" s="30" t="s">
        <v>241</v>
      </c>
      <c r="H87" s="35">
        <v>75000000</v>
      </c>
      <c r="I87" s="35">
        <v>42000000</v>
      </c>
      <c r="J87" s="48">
        <v>10</v>
      </c>
      <c r="K87" s="35">
        <v>6</v>
      </c>
    </row>
    <row r="88" spans="1:11" ht="16.5" thickTop="1" thickBot="1" x14ac:dyDescent="0.3">
      <c r="A88" s="30"/>
      <c r="B88" s="30"/>
      <c r="C88" s="30"/>
      <c r="D88" s="30"/>
      <c r="E88" s="30"/>
      <c r="F88" s="30"/>
      <c r="G88" s="30"/>
      <c r="H88" s="58">
        <f t="shared" ref="H88:K88" si="7">SUM(H82:H87)</f>
        <v>1564803414</v>
      </c>
      <c r="I88" s="58">
        <f t="shared" si="7"/>
        <v>1358823551</v>
      </c>
      <c r="J88" s="57">
        <f t="shared" si="7"/>
        <v>60560</v>
      </c>
      <c r="K88" s="58">
        <f t="shared" si="7"/>
        <v>57529</v>
      </c>
    </row>
    <row r="89" spans="1:11" ht="31.5" thickTop="1" thickBot="1" x14ac:dyDescent="0.3">
      <c r="A89" s="30" t="s">
        <v>333</v>
      </c>
      <c r="B89" s="30" t="s">
        <v>25</v>
      </c>
      <c r="C89" s="30">
        <v>30</v>
      </c>
      <c r="D89" s="30">
        <v>11</v>
      </c>
      <c r="E89" s="30">
        <v>521</v>
      </c>
      <c r="F89" s="30" t="s">
        <v>142</v>
      </c>
      <c r="G89" s="30" t="s">
        <v>216</v>
      </c>
      <c r="H89" s="35">
        <v>1131249997</v>
      </c>
      <c r="I89" s="35">
        <v>1131249997</v>
      </c>
      <c r="J89" s="48">
        <v>151863</v>
      </c>
      <c r="K89" s="35">
        <v>151863</v>
      </c>
    </row>
    <row r="90" spans="1:11" ht="31.5" thickTop="1" thickBot="1" x14ac:dyDescent="0.3">
      <c r="A90" s="30" t="s">
        <v>333</v>
      </c>
      <c r="B90" s="30" t="s">
        <v>25</v>
      </c>
      <c r="C90" s="30">
        <v>30</v>
      </c>
      <c r="D90" s="30">
        <v>11</v>
      </c>
      <c r="E90" s="30">
        <v>521</v>
      </c>
      <c r="F90" s="30" t="s">
        <v>142</v>
      </c>
      <c r="G90" s="30" t="s">
        <v>237</v>
      </c>
      <c r="H90" s="35">
        <v>128590000</v>
      </c>
      <c r="I90" s="35">
        <v>128590000</v>
      </c>
      <c r="J90" s="48">
        <v>124</v>
      </c>
      <c r="K90" s="35">
        <v>124</v>
      </c>
    </row>
    <row r="91" spans="1:11" ht="46.5" thickTop="1" thickBot="1" x14ac:dyDescent="0.3">
      <c r="A91" s="30" t="s">
        <v>333</v>
      </c>
      <c r="B91" s="30" t="s">
        <v>25</v>
      </c>
      <c r="C91" s="30">
        <v>30</v>
      </c>
      <c r="D91" s="30">
        <v>11</v>
      </c>
      <c r="E91" s="30">
        <v>521</v>
      </c>
      <c r="F91" s="30" t="s">
        <v>142</v>
      </c>
      <c r="G91" s="30" t="s">
        <v>246</v>
      </c>
      <c r="H91" s="35">
        <v>20650000</v>
      </c>
      <c r="I91" s="35">
        <v>20650000</v>
      </c>
      <c r="J91" s="48">
        <v>50</v>
      </c>
      <c r="K91" s="35">
        <v>50</v>
      </c>
    </row>
    <row r="92" spans="1:11" ht="31.5" thickTop="1" thickBot="1" x14ac:dyDescent="0.3">
      <c r="A92" s="30" t="s">
        <v>333</v>
      </c>
      <c r="B92" s="30" t="s">
        <v>25</v>
      </c>
      <c r="C92" s="30">
        <v>30</v>
      </c>
      <c r="D92" s="30">
        <v>11</v>
      </c>
      <c r="E92" s="30">
        <v>521</v>
      </c>
      <c r="F92" s="30" t="s">
        <v>142</v>
      </c>
      <c r="G92" s="30" t="s">
        <v>230</v>
      </c>
      <c r="H92" s="35">
        <v>262211000</v>
      </c>
      <c r="I92" s="35">
        <v>262211000</v>
      </c>
      <c r="J92" s="48">
        <v>40</v>
      </c>
      <c r="K92" s="35">
        <v>39</v>
      </c>
    </row>
    <row r="93" spans="1:11" ht="46.5" thickTop="1" thickBot="1" x14ac:dyDescent="0.3">
      <c r="A93" s="30" t="s">
        <v>333</v>
      </c>
      <c r="B93" s="30" t="s">
        <v>25</v>
      </c>
      <c r="C93" s="30">
        <v>30</v>
      </c>
      <c r="D93" s="30">
        <v>11</v>
      </c>
      <c r="E93" s="30">
        <v>522</v>
      </c>
      <c r="F93" s="30" t="s">
        <v>30</v>
      </c>
      <c r="G93" s="30" t="s">
        <v>217</v>
      </c>
      <c r="H93" s="35">
        <v>453844351</v>
      </c>
      <c r="I93" s="35">
        <v>136850000</v>
      </c>
      <c r="J93" s="48">
        <v>385</v>
      </c>
      <c r="K93" s="35">
        <v>116</v>
      </c>
    </row>
    <row r="94" spans="1:11" ht="61.5" thickTop="1" thickBot="1" x14ac:dyDescent="0.3">
      <c r="A94" s="30" t="s">
        <v>333</v>
      </c>
      <c r="B94" s="30" t="s">
        <v>25</v>
      </c>
      <c r="C94" s="30">
        <v>30</v>
      </c>
      <c r="D94" s="30">
        <v>11</v>
      </c>
      <c r="E94" s="30">
        <v>541</v>
      </c>
      <c r="F94" s="30" t="s">
        <v>146</v>
      </c>
      <c r="G94" s="30" t="s">
        <v>221</v>
      </c>
      <c r="H94" s="35">
        <v>30000000</v>
      </c>
      <c r="I94" s="35">
        <v>13160000</v>
      </c>
      <c r="J94" s="48">
        <v>5</v>
      </c>
      <c r="K94" s="35">
        <v>2</v>
      </c>
    </row>
    <row r="95" spans="1:11" ht="61.5" thickTop="1" thickBot="1" x14ac:dyDescent="0.3">
      <c r="A95" s="30" t="s">
        <v>333</v>
      </c>
      <c r="B95" s="30" t="s">
        <v>25</v>
      </c>
      <c r="C95" s="30">
        <v>30</v>
      </c>
      <c r="D95" s="30">
        <v>11</v>
      </c>
      <c r="E95" s="30">
        <v>543</v>
      </c>
      <c r="F95" s="30" t="s">
        <v>144</v>
      </c>
      <c r="G95" s="30" t="s">
        <v>222</v>
      </c>
      <c r="H95" s="35">
        <v>25000000</v>
      </c>
      <c r="I95" s="35">
        <v>0</v>
      </c>
      <c r="J95" s="48">
        <v>4</v>
      </c>
      <c r="K95" s="35">
        <v>0</v>
      </c>
    </row>
    <row r="96" spans="1:11" ht="61.5" thickTop="1" thickBot="1" x14ac:dyDescent="0.3">
      <c r="A96" s="30" t="s">
        <v>333</v>
      </c>
      <c r="B96" s="30" t="s">
        <v>25</v>
      </c>
      <c r="C96" s="30">
        <v>30</v>
      </c>
      <c r="D96" s="30">
        <v>11</v>
      </c>
      <c r="E96" s="30">
        <v>579</v>
      </c>
      <c r="F96" s="30" t="s">
        <v>166</v>
      </c>
      <c r="G96" s="30" t="s">
        <v>240</v>
      </c>
      <c r="H96" s="35">
        <v>12000000</v>
      </c>
      <c r="I96" s="35">
        <v>12000000</v>
      </c>
      <c r="J96" s="48">
        <v>1</v>
      </c>
      <c r="K96" s="35">
        <v>1</v>
      </c>
    </row>
    <row r="97" spans="1:11" ht="31.5" thickTop="1" thickBot="1" x14ac:dyDescent="0.3">
      <c r="A97" s="30" t="s">
        <v>333</v>
      </c>
      <c r="B97" s="30" t="s">
        <v>25</v>
      </c>
      <c r="C97" s="30">
        <v>30</v>
      </c>
      <c r="D97" s="30">
        <v>11</v>
      </c>
      <c r="E97" s="30">
        <v>589</v>
      </c>
      <c r="F97" s="30" t="s">
        <v>158</v>
      </c>
      <c r="G97" s="30" t="s">
        <v>241</v>
      </c>
      <c r="H97" s="35">
        <v>96000000</v>
      </c>
      <c r="I97" s="35">
        <v>47500000</v>
      </c>
      <c r="J97" s="48">
        <v>9</v>
      </c>
      <c r="K97" s="35">
        <v>4</v>
      </c>
    </row>
    <row r="98" spans="1:11" ht="91.5" thickTop="1" thickBot="1" x14ac:dyDescent="0.3">
      <c r="A98" s="30" t="s">
        <v>333</v>
      </c>
      <c r="B98" s="30" t="s">
        <v>25</v>
      </c>
      <c r="C98" s="30">
        <v>30</v>
      </c>
      <c r="D98" s="30">
        <v>11</v>
      </c>
      <c r="E98" s="30">
        <v>980</v>
      </c>
      <c r="F98" s="30" t="s">
        <v>145</v>
      </c>
      <c r="G98" s="30" t="s">
        <v>224</v>
      </c>
      <c r="H98" s="35">
        <v>65100000</v>
      </c>
      <c r="I98" s="35">
        <v>32550000</v>
      </c>
      <c r="J98" s="48">
        <v>100</v>
      </c>
      <c r="K98" s="35">
        <v>50</v>
      </c>
    </row>
    <row r="99" spans="1:11" ht="16.5" thickTop="1" thickBot="1" x14ac:dyDescent="0.3">
      <c r="A99" s="30"/>
      <c r="B99" s="30"/>
      <c r="C99" s="30"/>
      <c r="D99" s="30"/>
      <c r="E99" s="30"/>
      <c r="F99" s="30"/>
      <c r="G99" s="30"/>
      <c r="H99" s="58">
        <f t="shared" ref="H99:K99" si="8">SUM(H89:H98)</f>
        <v>2224645348</v>
      </c>
      <c r="I99" s="58">
        <f t="shared" si="8"/>
        <v>1784760997</v>
      </c>
      <c r="J99" s="57">
        <f t="shared" si="8"/>
        <v>152581</v>
      </c>
      <c r="K99" s="58">
        <f t="shared" si="8"/>
        <v>152249</v>
      </c>
    </row>
    <row r="100" spans="1:11" ht="46.5" thickTop="1" thickBot="1" x14ac:dyDescent="0.3">
      <c r="A100" s="30" t="s">
        <v>333</v>
      </c>
      <c r="B100" s="30" t="s">
        <v>26</v>
      </c>
      <c r="C100" s="30">
        <v>30</v>
      </c>
      <c r="D100" s="30">
        <v>11</v>
      </c>
      <c r="E100" s="30">
        <v>521</v>
      </c>
      <c r="F100" s="30" t="s">
        <v>142</v>
      </c>
      <c r="G100" s="30" t="s">
        <v>263</v>
      </c>
      <c r="H100" s="35">
        <v>870000000</v>
      </c>
      <c r="I100" s="35">
        <v>868184978</v>
      </c>
      <c r="J100" s="48">
        <v>928</v>
      </c>
      <c r="K100" s="35">
        <v>928</v>
      </c>
    </row>
    <row r="101" spans="1:11" ht="46.5" thickTop="1" thickBot="1" x14ac:dyDescent="0.3">
      <c r="A101" s="30" t="s">
        <v>333</v>
      </c>
      <c r="B101" s="30" t="s">
        <v>26</v>
      </c>
      <c r="C101" s="30">
        <v>30</v>
      </c>
      <c r="D101" s="30">
        <v>11</v>
      </c>
      <c r="E101" s="30">
        <v>521</v>
      </c>
      <c r="F101" s="30" t="s">
        <v>142</v>
      </c>
      <c r="G101" s="30" t="s">
        <v>228</v>
      </c>
      <c r="H101" s="35">
        <v>1107266096</v>
      </c>
      <c r="I101" s="35">
        <v>583346280</v>
      </c>
      <c r="J101" s="48">
        <v>3920</v>
      </c>
      <c r="K101" s="35">
        <v>2065</v>
      </c>
    </row>
    <row r="102" spans="1:11" ht="76.5" thickTop="1" thickBot="1" x14ac:dyDescent="0.3">
      <c r="A102" s="30" t="s">
        <v>333</v>
      </c>
      <c r="B102" s="30" t="s">
        <v>26</v>
      </c>
      <c r="C102" s="30">
        <v>30</v>
      </c>
      <c r="D102" s="30">
        <v>11</v>
      </c>
      <c r="E102" s="30">
        <v>537</v>
      </c>
      <c r="F102" s="30" t="s">
        <v>170</v>
      </c>
      <c r="G102" s="30" t="s">
        <v>269</v>
      </c>
      <c r="H102" s="35">
        <v>490000000</v>
      </c>
      <c r="I102" s="35">
        <v>240000000</v>
      </c>
      <c r="J102" s="48">
        <v>1</v>
      </c>
      <c r="K102" s="35">
        <v>1</v>
      </c>
    </row>
    <row r="103" spans="1:11" ht="61.5" thickTop="1" thickBot="1" x14ac:dyDescent="0.3">
      <c r="A103" s="30" t="s">
        <v>333</v>
      </c>
      <c r="B103" s="30" t="s">
        <v>26</v>
      </c>
      <c r="C103" s="30">
        <v>30</v>
      </c>
      <c r="D103" s="30">
        <v>11</v>
      </c>
      <c r="E103" s="30">
        <v>537</v>
      </c>
      <c r="F103" s="30" t="s">
        <v>170</v>
      </c>
      <c r="G103" s="30" t="s">
        <v>235</v>
      </c>
      <c r="H103" s="35">
        <v>220000000</v>
      </c>
      <c r="I103" s="35">
        <v>210000000</v>
      </c>
      <c r="J103" s="48">
        <v>2</v>
      </c>
      <c r="K103" s="35">
        <v>2</v>
      </c>
    </row>
    <row r="104" spans="1:11" ht="76.5" thickTop="1" thickBot="1" x14ac:dyDescent="0.3">
      <c r="A104" s="30" t="s">
        <v>333</v>
      </c>
      <c r="B104" s="30" t="s">
        <v>26</v>
      </c>
      <c r="C104" s="30">
        <v>30</v>
      </c>
      <c r="D104" s="30">
        <v>11</v>
      </c>
      <c r="E104" s="30">
        <v>597</v>
      </c>
      <c r="F104" s="30" t="s">
        <v>163</v>
      </c>
      <c r="G104" s="30" t="s">
        <v>266</v>
      </c>
      <c r="H104" s="35">
        <v>200000000</v>
      </c>
      <c r="I104" s="35">
        <v>178868450</v>
      </c>
      <c r="J104" s="48">
        <v>10</v>
      </c>
      <c r="K104" s="35">
        <v>9</v>
      </c>
    </row>
    <row r="105" spans="1:11" ht="31.5" thickTop="1" thickBot="1" x14ac:dyDescent="0.3">
      <c r="A105" s="30" t="s">
        <v>333</v>
      </c>
      <c r="B105" s="30" t="s">
        <v>26</v>
      </c>
      <c r="C105" s="30">
        <v>30</v>
      </c>
      <c r="D105" s="30">
        <v>11</v>
      </c>
      <c r="E105" s="30">
        <v>874</v>
      </c>
      <c r="F105" s="30" t="s">
        <v>159</v>
      </c>
      <c r="G105" s="30" t="s">
        <v>223</v>
      </c>
      <c r="H105" s="35">
        <v>200000000</v>
      </c>
      <c r="I105" s="35">
        <v>200000000</v>
      </c>
      <c r="J105" s="48">
        <v>100</v>
      </c>
      <c r="K105" s="35">
        <v>100</v>
      </c>
    </row>
    <row r="106" spans="1:11" ht="16.5" thickTop="1" thickBot="1" x14ac:dyDescent="0.3">
      <c r="A106" s="30"/>
      <c r="B106" s="30"/>
      <c r="C106" s="30"/>
      <c r="D106" s="30"/>
      <c r="E106" s="30"/>
      <c r="F106" s="30"/>
      <c r="G106" s="30"/>
      <c r="H106" s="58">
        <f t="shared" ref="H106:K106" si="9">SUM(H100:H105)</f>
        <v>3087266096</v>
      </c>
      <c r="I106" s="58">
        <f t="shared" si="9"/>
        <v>2280399708</v>
      </c>
      <c r="J106" s="57">
        <f t="shared" si="9"/>
        <v>4961</v>
      </c>
      <c r="K106" s="58">
        <f t="shared" si="9"/>
        <v>3105</v>
      </c>
    </row>
    <row r="107" spans="1:11" ht="46.5" thickTop="1" thickBot="1" x14ac:dyDescent="0.3">
      <c r="A107" s="30" t="s">
        <v>333</v>
      </c>
      <c r="B107" s="30" t="s">
        <v>27</v>
      </c>
      <c r="C107" s="30">
        <v>30</v>
      </c>
      <c r="D107" s="30">
        <v>11</v>
      </c>
      <c r="E107" s="30">
        <v>420</v>
      </c>
      <c r="F107" s="30" t="s">
        <v>214</v>
      </c>
      <c r="G107" s="30" t="s">
        <v>263</v>
      </c>
      <c r="H107" s="35">
        <v>150000000</v>
      </c>
      <c r="I107" s="35">
        <v>145001500</v>
      </c>
      <c r="J107" s="48">
        <v>1200</v>
      </c>
      <c r="K107" s="35">
        <v>1160</v>
      </c>
    </row>
    <row r="108" spans="1:11" ht="31.5" thickTop="1" thickBot="1" x14ac:dyDescent="0.3">
      <c r="A108" s="30" t="s">
        <v>333</v>
      </c>
      <c r="B108" s="30" t="s">
        <v>27</v>
      </c>
      <c r="C108" s="30">
        <v>30</v>
      </c>
      <c r="D108" s="30">
        <v>11</v>
      </c>
      <c r="E108" s="30">
        <v>521</v>
      </c>
      <c r="F108" s="30" t="s">
        <v>142</v>
      </c>
      <c r="G108" s="30" t="s">
        <v>306</v>
      </c>
      <c r="H108" s="35">
        <v>1523863314</v>
      </c>
      <c r="I108" s="35">
        <v>1080282290</v>
      </c>
      <c r="J108" s="48">
        <v>136151</v>
      </c>
      <c r="K108" s="35">
        <v>96000</v>
      </c>
    </row>
    <row r="109" spans="1:11" ht="46.5" thickTop="1" thickBot="1" x14ac:dyDescent="0.3">
      <c r="A109" s="30" t="s">
        <v>333</v>
      </c>
      <c r="B109" s="30" t="s">
        <v>27</v>
      </c>
      <c r="C109" s="30">
        <v>30</v>
      </c>
      <c r="D109" s="30">
        <v>11</v>
      </c>
      <c r="E109" s="30">
        <v>521</v>
      </c>
      <c r="F109" s="30" t="s">
        <v>142</v>
      </c>
      <c r="G109" s="30" t="s">
        <v>258</v>
      </c>
      <c r="H109" s="35">
        <v>678035800</v>
      </c>
      <c r="I109" s="35">
        <v>678035800</v>
      </c>
      <c r="J109" s="48">
        <v>3340</v>
      </c>
      <c r="K109" s="35">
        <v>3340</v>
      </c>
    </row>
    <row r="110" spans="1:11" ht="31.5" thickTop="1" thickBot="1" x14ac:dyDescent="0.3">
      <c r="A110" s="30" t="s">
        <v>333</v>
      </c>
      <c r="B110" s="30" t="s">
        <v>27</v>
      </c>
      <c r="C110" s="30">
        <v>30</v>
      </c>
      <c r="D110" s="30">
        <v>11</v>
      </c>
      <c r="E110" s="30">
        <v>534</v>
      </c>
      <c r="F110" s="30" t="s">
        <v>143</v>
      </c>
      <c r="G110" s="30" t="s">
        <v>250</v>
      </c>
      <c r="H110" s="35">
        <v>50000000</v>
      </c>
      <c r="I110" s="35">
        <v>0</v>
      </c>
      <c r="J110" s="48">
        <v>4</v>
      </c>
      <c r="K110" s="35">
        <v>0</v>
      </c>
    </row>
    <row r="111" spans="1:11" ht="61.5" thickTop="1" thickBot="1" x14ac:dyDescent="0.3">
      <c r="A111" s="30" t="s">
        <v>333</v>
      </c>
      <c r="B111" s="30" t="s">
        <v>27</v>
      </c>
      <c r="C111" s="30">
        <v>30</v>
      </c>
      <c r="D111" s="30">
        <v>11</v>
      </c>
      <c r="E111" s="30">
        <v>543</v>
      </c>
      <c r="F111" s="30" t="s">
        <v>144</v>
      </c>
      <c r="G111" s="30" t="s">
        <v>222</v>
      </c>
      <c r="H111" s="35">
        <v>20000000</v>
      </c>
      <c r="I111" s="35">
        <v>0</v>
      </c>
      <c r="J111" s="48">
        <v>4</v>
      </c>
      <c r="K111" s="35">
        <v>0</v>
      </c>
    </row>
    <row r="112" spans="1:11" ht="31.5" thickTop="1" thickBot="1" x14ac:dyDescent="0.3">
      <c r="A112" s="30" t="s">
        <v>333</v>
      </c>
      <c r="B112" s="30" t="s">
        <v>27</v>
      </c>
      <c r="C112" s="30">
        <v>30</v>
      </c>
      <c r="D112" s="30">
        <v>11</v>
      </c>
      <c r="E112" s="30">
        <v>589</v>
      </c>
      <c r="F112" s="30" t="s">
        <v>158</v>
      </c>
      <c r="G112" s="30" t="s">
        <v>241</v>
      </c>
      <c r="H112" s="35">
        <v>91000000</v>
      </c>
      <c r="I112" s="35">
        <v>63000000</v>
      </c>
      <c r="J112" s="48">
        <v>16</v>
      </c>
      <c r="K112" s="35">
        <v>11</v>
      </c>
    </row>
    <row r="113" spans="1:11" ht="76.5" thickTop="1" thickBot="1" x14ac:dyDescent="0.3">
      <c r="A113" s="30" t="s">
        <v>333</v>
      </c>
      <c r="B113" s="30" t="s">
        <v>27</v>
      </c>
      <c r="C113" s="30">
        <v>30</v>
      </c>
      <c r="D113" s="30">
        <v>11</v>
      </c>
      <c r="E113" s="30">
        <v>597</v>
      </c>
      <c r="F113" s="30" t="s">
        <v>163</v>
      </c>
      <c r="G113" s="30" t="s">
        <v>266</v>
      </c>
      <c r="H113" s="35">
        <v>300000000</v>
      </c>
      <c r="I113" s="35">
        <v>154199554</v>
      </c>
      <c r="J113" s="48">
        <v>20</v>
      </c>
      <c r="K113" s="35">
        <v>10</v>
      </c>
    </row>
    <row r="114" spans="1:11" ht="61.5" thickTop="1" thickBot="1" x14ac:dyDescent="0.3">
      <c r="A114" s="30" t="s">
        <v>333</v>
      </c>
      <c r="B114" s="30" t="s">
        <v>27</v>
      </c>
      <c r="C114" s="30">
        <v>30</v>
      </c>
      <c r="D114" s="30">
        <v>11</v>
      </c>
      <c r="E114" s="30">
        <v>733</v>
      </c>
      <c r="F114" s="30" t="s">
        <v>295</v>
      </c>
      <c r="G114" s="30" t="s">
        <v>224</v>
      </c>
      <c r="H114" s="35">
        <v>418884074</v>
      </c>
      <c r="I114" s="35">
        <v>311999157</v>
      </c>
      <c r="J114" s="48">
        <v>100</v>
      </c>
      <c r="K114" s="35">
        <v>74</v>
      </c>
    </row>
    <row r="115" spans="1:11" ht="16.5" thickTop="1" thickBot="1" x14ac:dyDescent="0.3">
      <c r="A115" s="30"/>
      <c r="B115" s="30"/>
      <c r="C115" s="30"/>
      <c r="D115" s="30"/>
      <c r="E115" s="30"/>
      <c r="F115" s="30"/>
      <c r="G115" s="30"/>
      <c r="H115" s="58">
        <f t="shared" ref="H115:K115" si="10">SUM(H107:H114)</f>
        <v>3231783188</v>
      </c>
      <c r="I115" s="58">
        <f t="shared" si="10"/>
        <v>2432518301</v>
      </c>
      <c r="J115" s="57">
        <f t="shared" si="10"/>
        <v>140835</v>
      </c>
      <c r="K115" s="58">
        <f t="shared" si="10"/>
        <v>100595</v>
      </c>
    </row>
    <row r="116" spans="1:11" ht="31.5" thickTop="1" thickBot="1" x14ac:dyDescent="0.3">
      <c r="A116" s="30" t="s">
        <v>333</v>
      </c>
      <c r="B116" s="30" t="s">
        <v>28</v>
      </c>
      <c r="C116" s="30">
        <v>30</v>
      </c>
      <c r="D116" s="30">
        <v>11</v>
      </c>
      <c r="E116" s="30">
        <v>521</v>
      </c>
      <c r="F116" s="30" t="s">
        <v>142</v>
      </c>
      <c r="G116" s="30" t="s">
        <v>306</v>
      </c>
      <c r="H116" s="35">
        <v>1439260611</v>
      </c>
      <c r="I116" s="35">
        <v>1439260611</v>
      </c>
      <c r="J116" s="48">
        <v>68723</v>
      </c>
      <c r="K116" s="35">
        <v>68723</v>
      </c>
    </row>
    <row r="117" spans="1:11" ht="61.5" thickTop="1" thickBot="1" x14ac:dyDescent="0.3">
      <c r="A117" s="30" t="s">
        <v>333</v>
      </c>
      <c r="B117" s="30" t="s">
        <v>28</v>
      </c>
      <c r="C117" s="30">
        <v>30</v>
      </c>
      <c r="D117" s="30">
        <v>11</v>
      </c>
      <c r="E117" s="30">
        <v>531</v>
      </c>
      <c r="F117" s="30" t="s">
        <v>164</v>
      </c>
      <c r="G117" s="30" t="s">
        <v>280</v>
      </c>
      <c r="H117" s="35">
        <v>100000000</v>
      </c>
      <c r="I117" s="35">
        <v>0</v>
      </c>
      <c r="J117" s="48">
        <v>1</v>
      </c>
      <c r="K117" s="35">
        <v>0</v>
      </c>
    </row>
    <row r="118" spans="1:11" ht="61.5" thickTop="1" thickBot="1" x14ac:dyDescent="0.3">
      <c r="A118" s="30" t="s">
        <v>333</v>
      </c>
      <c r="B118" s="30" t="s">
        <v>28</v>
      </c>
      <c r="C118" s="30">
        <v>30</v>
      </c>
      <c r="D118" s="30">
        <v>11</v>
      </c>
      <c r="E118" s="30">
        <v>539</v>
      </c>
      <c r="F118" s="30" t="s">
        <v>320</v>
      </c>
      <c r="G118" s="30" t="s">
        <v>327</v>
      </c>
      <c r="H118" s="35">
        <v>100000000</v>
      </c>
      <c r="I118" s="35">
        <v>0</v>
      </c>
      <c r="J118" s="48">
        <v>2</v>
      </c>
      <c r="K118" s="35">
        <v>0</v>
      </c>
    </row>
    <row r="119" spans="1:11" ht="61.5" thickTop="1" thickBot="1" x14ac:dyDescent="0.3">
      <c r="A119" s="30" t="s">
        <v>333</v>
      </c>
      <c r="B119" s="30" t="s">
        <v>28</v>
      </c>
      <c r="C119" s="30">
        <v>30</v>
      </c>
      <c r="D119" s="30">
        <v>11</v>
      </c>
      <c r="E119" s="30">
        <v>541</v>
      </c>
      <c r="F119" s="30" t="s">
        <v>146</v>
      </c>
      <c r="G119" s="30" t="s">
        <v>221</v>
      </c>
      <c r="H119" s="35">
        <v>100000000</v>
      </c>
      <c r="I119" s="35">
        <v>0</v>
      </c>
      <c r="J119" s="48">
        <v>100</v>
      </c>
      <c r="K119" s="35">
        <v>0</v>
      </c>
    </row>
    <row r="120" spans="1:11" ht="61.5" thickTop="1" thickBot="1" x14ac:dyDescent="0.3">
      <c r="A120" s="30" t="s">
        <v>333</v>
      </c>
      <c r="B120" s="30" t="s">
        <v>28</v>
      </c>
      <c r="C120" s="30">
        <v>30</v>
      </c>
      <c r="D120" s="30">
        <v>11</v>
      </c>
      <c r="E120" s="30">
        <v>542</v>
      </c>
      <c r="F120" s="30" t="s">
        <v>157</v>
      </c>
      <c r="G120" s="30" t="s">
        <v>222</v>
      </c>
      <c r="H120" s="35">
        <v>66476646</v>
      </c>
      <c r="I120" s="35">
        <v>0</v>
      </c>
      <c r="J120" s="48">
        <v>5</v>
      </c>
      <c r="K120" s="35">
        <v>0</v>
      </c>
    </row>
    <row r="121" spans="1:11" ht="61.5" thickTop="1" thickBot="1" x14ac:dyDescent="0.3">
      <c r="A121" s="30" t="s">
        <v>333</v>
      </c>
      <c r="B121" s="30" t="s">
        <v>28</v>
      </c>
      <c r="C121" s="30">
        <v>30</v>
      </c>
      <c r="D121" s="30">
        <v>11</v>
      </c>
      <c r="E121" s="30">
        <v>579</v>
      </c>
      <c r="F121" s="30" t="s">
        <v>166</v>
      </c>
      <c r="G121" s="30" t="s">
        <v>240</v>
      </c>
      <c r="H121" s="35">
        <v>50000000</v>
      </c>
      <c r="I121" s="35">
        <v>0</v>
      </c>
      <c r="J121" s="48">
        <v>1</v>
      </c>
      <c r="K121" s="35">
        <v>0</v>
      </c>
    </row>
    <row r="122" spans="1:11" ht="31.5" thickTop="1" thickBot="1" x14ac:dyDescent="0.3">
      <c r="A122" s="30" t="s">
        <v>333</v>
      </c>
      <c r="B122" s="30" t="s">
        <v>28</v>
      </c>
      <c r="C122" s="30">
        <v>30</v>
      </c>
      <c r="D122" s="30">
        <v>11</v>
      </c>
      <c r="E122" s="30">
        <v>589</v>
      </c>
      <c r="F122" s="30" t="s">
        <v>158</v>
      </c>
      <c r="G122" s="30" t="s">
        <v>241</v>
      </c>
      <c r="H122" s="35">
        <v>165474219</v>
      </c>
      <c r="I122" s="35">
        <v>44200000</v>
      </c>
      <c r="J122" s="48">
        <v>15</v>
      </c>
      <c r="K122" s="35">
        <v>4</v>
      </c>
    </row>
    <row r="123" spans="1:11" ht="76.5" thickTop="1" thickBot="1" x14ac:dyDescent="0.3">
      <c r="A123" s="30" t="s">
        <v>333</v>
      </c>
      <c r="B123" s="30" t="s">
        <v>28</v>
      </c>
      <c r="C123" s="30">
        <v>30</v>
      </c>
      <c r="D123" s="30">
        <v>11</v>
      </c>
      <c r="E123" s="30">
        <v>597</v>
      </c>
      <c r="F123" s="30" t="s">
        <v>163</v>
      </c>
      <c r="G123" s="30" t="s">
        <v>266</v>
      </c>
      <c r="H123" s="35">
        <v>417513560</v>
      </c>
      <c r="I123" s="35">
        <v>417513560</v>
      </c>
      <c r="J123" s="48">
        <v>3</v>
      </c>
      <c r="K123" s="35">
        <v>3</v>
      </c>
    </row>
    <row r="124" spans="1:11" ht="31.5" thickTop="1" thickBot="1" x14ac:dyDescent="0.3">
      <c r="A124" s="30" t="s">
        <v>333</v>
      </c>
      <c r="B124" s="30" t="s">
        <v>28</v>
      </c>
      <c r="C124" s="30">
        <v>30</v>
      </c>
      <c r="D124" s="30">
        <v>11</v>
      </c>
      <c r="E124" s="30">
        <v>874</v>
      </c>
      <c r="F124" s="30" t="s">
        <v>159</v>
      </c>
      <c r="G124" s="30" t="s">
        <v>223</v>
      </c>
      <c r="H124" s="35">
        <v>297738134</v>
      </c>
      <c r="I124" s="35">
        <v>88319000</v>
      </c>
      <c r="J124" s="48">
        <v>100</v>
      </c>
      <c r="K124" s="35">
        <v>20</v>
      </c>
    </row>
    <row r="125" spans="1:11" ht="16.5" thickTop="1" thickBot="1" x14ac:dyDescent="0.3">
      <c r="A125" s="30"/>
      <c r="B125" s="30"/>
      <c r="C125" s="30"/>
      <c r="D125" s="30"/>
      <c r="E125" s="30"/>
      <c r="F125" s="30"/>
      <c r="G125" s="30"/>
      <c r="H125" s="58">
        <f t="shared" ref="H125:K125" si="11">SUM(H116:H124)</f>
        <v>2736463170</v>
      </c>
      <c r="I125" s="58">
        <f t="shared" si="11"/>
        <v>1989293171</v>
      </c>
      <c r="J125" s="57">
        <f t="shared" si="11"/>
        <v>68950</v>
      </c>
      <c r="K125" s="58">
        <f t="shared" si="11"/>
        <v>68750</v>
      </c>
    </row>
    <row r="126" spans="1:11" ht="61.5" thickTop="1" thickBot="1" x14ac:dyDescent="0.3">
      <c r="A126" s="30" t="s">
        <v>333</v>
      </c>
      <c r="B126" s="30" t="s">
        <v>29</v>
      </c>
      <c r="C126" s="30">
        <v>30</v>
      </c>
      <c r="D126" s="30">
        <v>11</v>
      </c>
      <c r="E126" s="30">
        <v>511</v>
      </c>
      <c r="F126" s="30" t="s">
        <v>160</v>
      </c>
      <c r="G126" s="30" t="s">
        <v>226</v>
      </c>
      <c r="H126" s="35">
        <v>60000000</v>
      </c>
      <c r="I126" s="35">
        <v>0</v>
      </c>
      <c r="J126" s="48">
        <v>600</v>
      </c>
      <c r="K126" s="35">
        <v>0</v>
      </c>
    </row>
    <row r="127" spans="1:11" ht="31.5" thickTop="1" thickBot="1" x14ac:dyDescent="0.3">
      <c r="A127" s="30" t="s">
        <v>333</v>
      </c>
      <c r="B127" s="30" t="s">
        <v>29</v>
      </c>
      <c r="C127" s="30">
        <v>30</v>
      </c>
      <c r="D127" s="30">
        <v>11</v>
      </c>
      <c r="E127" s="30">
        <v>521</v>
      </c>
      <c r="F127" s="30" t="s">
        <v>142</v>
      </c>
      <c r="G127" s="30" t="s">
        <v>255</v>
      </c>
      <c r="H127" s="35">
        <v>1328583030</v>
      </c>
      <c r="I127" s="35">
        <v>1290634709</v>
      </c>
      <c r="J127" s="48">
        <v>77866</v>
      </c>
      <c r="K127" s="35">
        <v>76369</v>
      </c>
    </row>
    <row r="128" spans="1:11" ht="46.5" thickTop="1" thickBot="1" x14ac:dyDescent="0.3">
      <c r="A128" s="30" t="s">
        <v>333</v>
      </c>
      <c r="B128" s="30" t="s">
        <v>29</v>
      </c>
      <c r="C128" s="30">
        <v>30</v>
      </c>
      <c r="D128" s="30">
        <v>11</v>
      </c>
      <c r="E128" s="30">
        <v>522</v>
      </c>
      <c r="F128" s="30" t="s">
        <v>30</v>
      </c>
      <c r="G128" s="30" t="s">
        <v>249</v>
      </c>
      <c r="H128" s="35">
        <v>90481202</v>
      </c>
      <c r="I128" s="35">
        <v>0</v>
      </c>
      <c r="J128" s="48">
        <v>350</v>
      </c>
      <c r="K128" s="35">
        <v>0</v>
      </c>
    </row>
    <row r="129" spans="1:11" ht="61.5" thickTop="1" thickBot="1" x14ac:dyDescent="0.3">
      <c r="A129" s="30" t="s">
        <v>333</v>
      </c>
      <c r="B129" s="30" t="s">
        <v>29</v>
      </c>
      <c r="C129" s="30">
        <v>30</v>
      </c>
      <c r="D129" s="30">
        <v>11</v>
      </c>
      <c r="E129" s="30">
        <v>531</v>
      </c>
      <c r="F129" s="30" t="s">
        <v>164</v>
      </c>
      <c r="G129" s="30" t="s">
        <v>293</v>
      </c>
      <c r="H129" s="35">
        <v>120000000</v>
      </c>
      <c r="I129" s="35">
        <v>0</v>
      </c>
      <c r="J129" s="48">
        <v>1</v>
      </c>
      <c r="K129" s="35">
        <v>0</v>
      </c>
    </row>
    <row r="130" spans="1:11" ht="61.5" thickTop="1" thickBot="1" x14ac:dyDescent="0.3">
      <c r="A130" s="30" t="s">
        <v>333</v>
      </c>
      <c r="B130" s="30" t="s">
        <v>29</v>
      </c>
      <c r="C130" s="30">
        <v>30</v>
      </c>
      <c r="D130" s="30">
        <v>11</v>
      </c>
      <c r="E130" s="30">
        <v>543</v>
      </c>
      <c r="F130" s="30" t="s">
        <v>144</v>
      </c>
      <c r="G130" s="30" t="s">
        <v>222</v>
      </c>
      <c r="H130" s="35">
        <v>20000000</v>
      </c>
      <c r="I130" s="35">
        <v>0</v>
      </c>
      <c r="J130" s="48">
        <v>4</v>
      </c>
      <c r="K130" s="35">
        <v>0</v>
      </c>
    </row>
    <row r="131" spans="1:11" ht="31.5" thickTop="1" thickBot="1" x14ac:dyDescent="0.3">
      <c r="A131" s="30" t="s">
        <v>333</v>
      </c>
      <c r="B131" s="30" t="s">
        <v>29</v>
      </c>
      <c r="C131" s="30">
        <v>30</v>
      </c>
      <c r="D131" s="30">
        <v>11</v>
      </c>
      <c r="E131" s="30">
        <v>589</v>
      </c>
      <c r="F131" s="30" t="s">
        <v>158</v>
      </c>
      <c r="G131" s="30" t="s">
        <v>241</v>
      </c>
      <c r="H131" s="35">
        <v>152735728</v>
      </c>
      <c r="I131" s="35">
        <v>152735728</v>
      </c>
      <c r="J131" s="48">
        <v>20</v>
      </c>
      <c r="K131" s="35">
        <v>20</v>
      </c>
    </row>
    <row r="132" spans="1:11" ht="16.5" thickTop="1" thickBot="1" x14ac:dyDescent="0.3">
      <c r="A132" s="30"/>
      <c r="B132" s="30"/>
      <c r="C132" s="30"/>
      <c r="D132" s="30"/>
      <c r="E132" s="30"/>
      <c r="F132" s="30"/>
      <c r="G132" s="30"/>
      <c r="H132" s="58">
        <f t="shared" ref="H132:K132" si="12">SUM(H126:H131)</f>
        <v>1771799960</v>
      </c>
      <c r="I132" s="58">
        <f t="shared" si="12"/>
        <v>1443370437</v>
      </c>
      <c r="J132" s="57">
        <f t="shared" si="12"/>
        <v>78841</v>
      </c>
      <c r="K132" s="58">
        <f t="shared" si="12"/>
        <v>76389</v>
      </c>
    </row>
    <row r="133" spans="1:11" ht="16.5" thickTop="1" thickBot="1" x14ac:dyDescent="0.3">
      <c r="A133" s="27"/>
      <c r="B133" s="27"/>
      <c r="C133" s="27"/>
      <c r="D133" s="27"/>
      <c r="E133" s="27"/>
      <c r="F133" s="27"/>
      <c r="G133" s="27"/>
      <c r="H133" s="27"/>
      <c r="I133" s="51"/>
      <c r="J133" s="51"/>
      <c r="K133" s="51"/>
    </row>
    <row r="134" spans="1:11" ht="16.5" thickTop="1" thickBot="1" x14ac:dyDescent="0.3">
      <c r="A134" s="27"/>
      <c r="B134" s="27"/>
      <c r="C134" s="27"/>
      <c r="D134" s="27"/>
      <c r="E134" s="27"/>
      <c r="F134" s="27"/>
      <c r="G134" s="27"/>
      <c r="H134" s="27"/>
      <c r="I134" s="51"/>
      <c r="J134" s="51"/>
      <c r="K134" s="51"/>
    </row>
    <row r="135" spans="1:11" ht="16.5" thickTop="1" thickBot="1" x14ac:dyDescent="0.3">
      <c r="A135" s="27"/>
      <c r="B135" s="27"/>
      <c r="C135" s="27"/>
      <c r="D135" s="27"/>
      <c r="E135" s="27"/>
      <c r="F135" s="27"/>
      <c r="G135" s="27"/>
      <c r="H135" s="27"/>
      <c r="I135" s="51"/>
      <c r="J135" s="51"/>
      <c r="K135" s="51"/>
    </row>
    <row r="136" spans="1:11" ht="17.25" thickTop="1" thickBot="1" x14ac:dyDescent="0.3">
      <c r="A136" s="92" t="s">
        <v>156</v>
      </c>
      <c r="B136" s="93"/>
      <c r="C136" s="93"/>
      <c r="D136" s="93"/>
      <c r="E136" s="93"/>
      <c r="F136" s="93"/>
      <c r="G136" s="93"/>
      <c r="H136" s="93"/>
      <c r="I136" s="93"/>
      <c r="J136" s="93"/>
      <c r="K136" s="94"/>
    </row>
    <row r="137" spans="1:11" ht="33" thickTop="1" thickBot="1" x14ac:dyDescent="0.3">
      <c r="A137" s="2" t="s">
        <v>0</v>
      </c>
      <c r="B137" s="2" t="s">
        <v>1</v>
      </c>
      <c r="C137" s="2" t="s">
        <v>2</v>
      </c>
      <c r="D137" s="2" t="s">
        <v>3</v>
      </c>
      <c r="E137" s="2" t="s">
        <v>4</v>
      </c>
      <c r="F137" s="2" t="s">
        <v>5</v>
      </c>
      <c r="G137" s="2" t="s">
        <v>6</v>
      </c>
      <c r="H137" s="2" t="s">
        <v>7</v>
      </c>
      <c r="I137" s="2" t="s">
        <v>8</v>
      </c>
      <c r="J137" s="2" t="s">
        <v>9</v>
      </c>
      <c r="K137" s="14" t="s">
        <v>10</v>
      </c>
    </row>
    <row r="138" spans="1:11" ht="31.5" thickTop="1" thickBot="1" x14ac:dyDescent="0.3">
      <c r="A138" s="30" t="s">
        <v>333</v>
      </c>
      <c r="B138" s="42" t="s">
        <v>17</v>
      </c>
      <c r="C138" s="25">
        <v>30</v>
      </c>
      <c r="D138" s="25">
        <v>38</v>
      </c>
      <c r="E138" s="25">
        <v>521</v>
      </c>
      <c r="F138" s="25" t="s">
        <v>142</v>
      </c>
      <c r="G138" s="30" t="s">
        <v>216</v>
      </c>
      <c r="H138" s="34">
        <v>25000000</v>
      </c>
      <c r="I138" s="34">
        <v>12000000</v>
      </c>
      <c r="J138" s="48">
        <v>2400</v>
      </c>
      <c r="K138" s="34">
        <v>1150</v>
      </c>
    </row>
    <row r="139" spans="1:11" ht="16.5" thickTop="1" thickBot="1" x14ac:dyDescent="0.3">
      <c r="A139" s="30"/>
      <c r="B139" s="42"/>
      <c r="C139" s="25"/>
      <c r="D139" s="25"/>
      <c r="E139" s="25"/>
      <c r="F139" s="25"/>
      <c r="G139" s="30"/>
      <c r="H139" s="56">
        <f t="shared" ref="H139:K139" si="13">SUM(H138)</f>
        <v>25000000</v>
      </c>
      <c r="I139" s="56">
        <f t="shared" si="13"/>
        <v>12000000</v>
      </c>
      <c r="J139" s="57">
        <f t="shared" si="13"/>
        <v>2400</v>
      </c>
      <c r="K139" s="56">
        <f t="shared" si="13"/>
        <v>1150</v>
      </c>
    </row>
    <row r="140" spans="1:11" ht="31.5" thickTop="1" thickBot="1" x14ac:dyDescent="0.3">
      <c r="A140" s="30" t="s">
        <v>333</v>
      </c>
      <c r="B140" s="42" t="s">
        <v>18</v>
      </c>
      <c r="C140" s="25">
        <v>30</v>
      </c>
      <c r="D140" s="25">
        <v>38</v>
      </c>
      <c r="E140" s="25">
        <v>521</v>
      </c>
      <c r="F140" s="25" t="s">
        <v>142</v>
      </c>
      <c r="G140" s="30" t="s">
        <v>306</v>
      </c>
      <c r="H140" s="34">
        <v>40347999</v>
      </c>
      <c r="I140" s="34">
        <v>26000000</v>
      </c>
      <c r="J140" s="48">
        <v>5044</v>
      </c>
      <c r="K140" s="34">
        <v>3225</v>
      </c>
    </row>
    <row r="141" spans="1:11" ht="16.5" thickTop="1" thickBot="1" x14ac:dyDescent="0.3">
      <c r="A141" s="30"/>
      <c r="B141" s="42"/>
      <c r="C141" s="25"/>
      <c r="D141" s="25"/>
      <c r="E141" s="25"/>
      <c r="F141" s="25"/>
      <c r="G141" s="30"/>
      <c r="H141" s="56">
        <f t="shared" ref="H141:K141" si="14">SUM(H140)</f>
        <v>40347999</v>
      </c>
      <c r="I141" s="56">
        <f t="shared" si="14"/>
        <v>26000000</v>
      </c>
      <c r="J141" s="57">
        <f t="shared" si="14"/>
        <v>5044</v>
      </c>
      <c r="K141" s="56">
        <f t="shared" si="14"/>
        <v>3225</v>
      </c>
    </row>
    <row r="142" spans="1:11" ht="31.5" thickTop="1" thickBot="1" x14ac:dyDescent="0.3">
      <c r="A142" s="30" t="s">
        <v>333</v>
      </c>
      <c r="B142" s="42" t="s">
        <v>19</v>
      </c>
      <c r="C142" s="25">
        <v>30</v>
      </c>
      <c r="D142" s="25">
        <v>38</v>
      </c>
      <c r="E142" s="25">
        <v>521</v>
      </c>
      <c r="F142" s="25" t="s">
        <v>142</v>
      </c>
      <c r="G142" s="30" t="s">
        <v>260</v>
      </c>
      <c r="H142" s="34">
        <v>25000000</v>
      </c>
      <c r="I142" s="34">
        <v>25000000</v>
      </c>
      <c r="J142" s="48">
        <v>150</v>
      </c>
      <c r="K142" s="34">
        <v>150</v>
      </c>
    </row>
    <row r="143" spans="1:11" ht="46.5" thickTop="1" thickBot="1" x14ac:dyDescent="0.3">
      <c r="A143" s="30" t="s">
        <v>333</v>
      </c>
      <c r="B143" s="42" t="s">
        <v>20</v>
      </c>
      <c r="C143" s="25">
        <v>30</v>
      </c>
      <c r="D143" s="25">
        <v>38</v>
      </c>
      <c r="E143" s="25">
        <v>521</v>
      </c>
      <c r="F143" s="25" t="s">
        <v>142</v>
      </c>
      <c r="G143" s="30" t="s">
        <v>263</v>
      </c>
      <c r="H143" s="34">
        <v>70000000</v>
      </c>
      <c r="I143" s="34">
        <v>0</v>
      </c>
      <c r="J143" s="48">
        <v>500</v>
      </c>
      <c r="K143" s="34">
        <v>0</v>
      </c>
    </row>
    <row r="144" spans="1:11" ht="46.5" thickTop="1" thickBot="1" x14ac:dyDescent="0.3">
      <c r="A144" s="30" t="s">
        <v>333</v>
      </c>
      <c r="B144" s="42" t="s">
        <v>20</v>
      </c>
      <c r="C144" s="25">
        <v>30</v>
      </c>
      <c r="D144" s="25">
        <v>38</v>
      </c>
      <c r="E144" s="25">
        <v>521</v>
      </c>
      <c r="F144" s="25" t="s">
        <v>142</v>
      </c>
      <c r="G144" s="30" t="s">
        <v>246</v>
      </c>
      <c r="H144" s="34">
        <v>30000000</v>
      </c>
      <c r="I144" s="34">
        <v>15000000</v>
      </c>
      <c r="J144" s="48">
        <v>80</v>
      </c>
      <c r="K144" s="34">
        <v>40</v>
      </c>
    </row>
    <row r="145" spans="1:11" ht="31.5" thickTop="1" thickBot="1" x14ac:dyDescent="0.3">
      <c r="A145" s="30" t="s">
        <v>333</v>
      </c>
      <c r="B145" s="42" t="s">
        <v>20</v>
      </c>
      <c r="C145" s="25">
        <v>30</v>
      </c>
      <c r="D145" s="25">
        <v>38</v>
      </c>
      <c r="E145" s="25">
        <v>874</v>
      </c>
      <c r="F145" s="25" t="s">
        <v>159</v>
      </c>
      <c r="G145" s="30" t="s">
        <v>223</v>
      </c>
      <c r="H145" s="34">
        <v>126817905</v>
      </c>
      <c r="I145" s="34">
        <v>93528000</v>
      </c>
      <c r="J145" s="48">
        <v>100</v>
      </c>
      <c r="K145" s="34">
        <v>74</v>
      </c>
    </row>
    <row r="146" spans="1:11" ht="16.5" thickTop="1" thickBot="1" x14ac:dyDescent="0.3">
      <c r="A146" s="30"/>
      <c r="B146" s="42"/>
      <c r="C146" s="25"/>
      <c r="D146" s="25"/>
      <c r="E146" s="25"/>
      <c r="F146" s="25"/>
      <c r="G146" s="30"/>
      <c r="H146" s="56">
        <f t="shared" ref="H146:K146" si="15">SUM(H142:H145)</f>
        <v>251817905</v>
      </c>
      <c r="I146" s="56">
        <f t="shared" si="15"/>
        <v>133528000</v>
      </c>
      <c r="J146" s="57">
        <f t="shared" si="15"/>
        <v>830</v>
      </c>
      <c r="K146" s="56">
        <f t="shared" si="15"/>
        <v>264</v>
      </c>
    </row>
    <row r="147" spans="1:11" ht="46.5" thickTop="1" thickBot="1" x14ac:dyDescent="0.3">
      <c r="A147" s="30" t="s">
        <v>333</v>
      </c>
      <c r="B147" s="42" t="s">
        <v>21</v>
      </c>
      <c r="C147" s="25">
        <v>30</v>
      </c>
      <c r="D147" s="25">
        <v>38</v>
      </c>
      <c r="E147" s="25">
        <v>521</v>
      </c>
      <c r="F147" s="25" t="s">
        <v>142</v>
      </c>
      <c r="G147" s="30" t="s">
        <v>263</v>
      </c>
      <c r="H147" s="34">
        <v>156650042</v>
      </c>
      <c r="I147" s="34">
        <v>115800000</v>
      </c>
      <c r="J147" s="48">
        <v>100</v>
      </c>
      <c r="K147" s="34">
        <v>74</v>
      </c>
    </row>
    <row r="148" spans="1:11" ht="16.5" thickTop="1" thickBot="1" x14ac:dyDescent="0.3">
      <c r="A148" s="30"/>
      <c r="B148" s="42"/>
      <c r="C148" s="25"/>
      <c r="D148" s="25"/>
      <c r="E148" s="25"/>
      <c r="F148" s="25"/>
      <c r="G148" s="30"/>
      <c r="H148" s="56">
        <f t="shared" ref="H148:K148" si="16">SUM(H147)</f>
        <v>156650042</v>
      </c>
      <c r="I148" s="56">
        <f t="shared" si="16"/>
        <v>115800000</v>
      </c>
      <c r="J148" s="57">
        <f t="shared" si="16"/>
        <v>100</v>
      </c>
      <c r="K148" s="56">
        <f t="shared" si="16"/>
        <v>74</v>
      </c>
    </row>
    <row r="149" spans="1:11" ht="46.5" thickTop="1" thickBot="1" x14ac:dyDescent="0.3">
      <c r="A149" s="30" t="s">
        <v>333</v>
      </c>
      <c r="B149" s="42" t="s">
        <v>22</v>
      </c>
      <c r="C149" s="25">
        <v>30</v>
      </c>
      <c r="D149" s="25">
        <v>38</v>
      </c>
      <c r="E149" s="25">
        <v>521</v>
      </c>
      <c r="F149" s="25" t="s">
        <v>142</v>
      </c>
      <c r="G149" s="30" t="s">
        <v>264</v>
      </c>
      <c r="H149" s="34">
        <v>15546116</v>
      </c>
      <c r="I149" s="34">
        <v>0</v>
      </c>
      <c r="J149" s="48">
        <v>15</v>
      </c>
      <c r="K149" s="34">
        <v>0</v>
      </c>
    </row>
    <row r="150" spans="1:11" ht="16.5" thickTop="1" thickBot="1" x14ac:dyDescent="0.3">
      <c r="A150" s="30"/>
      <c r="B150" s="42"/>
      <c r="C150" s="25"/>
      <c r="D150" s="25"/>
      <c r="E150" s="25"/>
      <c r="F150" s="25"/>
      <c r="G150" s="30"/>
      <c r="H150" s="56">
        <f t="shared" ref="H150:K150" si="17">SUM(H149)</f>
        <v>15546116</v>
      </c>
      <c r="I150" s="56">
        <f t="shared" si="17"/>
        <v>0</v>
      </c>
      <c r="J150" s="57">
        <f t="shared" si="17"/>
        <v>15</v>
      </c>
      <c r="K150" s="56">
        <f t="shared" si="17"/>
        <v>0</v>
      </c>
    </row>
    <row r="151" spans="1:11" ht="31.5" thickTop="1" thickBot="1" x14ac:dyDescent="0.3">
      <c r="A151" s="30" t="s">
        <v>333</v>
      </c>
      <c r="B151" s="42" t="s">
        <v>23</v>
      </c>
      <c r="C151" s="25">
        <v>30</v>
      </c>
      <c r="D151" s="25">
        <v>38</v>
      </c>
      <c r="E151" s="25">
        <v>521</v>
      </c>
      <c r="F151" s="25" t="s">
        <v>142</v>
      </c>
      <c r="G151" s="30" t="s">
        <v>306</v>
      </c>
      <c r="H151" s="34">
        <v>65995348</v>
      </c>
      <c r="I151" s="34">
        <v>0</v>
      </c>
      <c r="J151" s="48">
        <v>1000</v>
      </c>
      <c r="K151" s="34">
        <v>0</v>
      </c>
    </row>
    <row r="152" spans="1:11" ht="16.5" thickTop="1" thickBot="1" x14ac:dyDescent="0.3">
      <c r="A152" s="30"/>
      <c r="B152" s="42"/>
      <c r="C152" s="25"/>
      <c r="D152" s="25"/>
      <c r="E152" s="25"/>
      <c r="F152" s="25"/>
      <c r="G152" s="30"/>
      <c r="H152" s="56">
        <f t="shared" ref="H152:K152" si="18">SUM(H151)</f>
        <v>65995348</v>
      </c>
      <c r="I152" s="56">
        <f t="shared" si="18"/>
        <v>0</v>
      </c>
      <c r="J152" s="57">
        <f t="shared" si="18"/>
        <v>1000</v>
      </c>
      <c r="K152" s="56">
        <f t="shared" si="18"/>
        <v>0</v>
      </c>
    </row>
    <row r="153" spans="1:11" ht="46.5" thickTop="1" thickBot="1" x14ac:dyDescent="0.3">
      <c r="A153" s="30" t="s">
        <v>333</v>
      </c>
      <c r="B153" s="42" t="s">
        <v>24</v>
      </c>
      <c r="C153" s="25">
        <v>30</v>
      </c>
      <c r="D153" s="25">
        <v>38</v>
      </c>
      <c r="E153" s="25">
        <v>521</v>
      </c>
      <c r="F153" s="25" t="s">
        <v>142</v>
      </c>
      <c r="G153" s="30" t="s">
        <v>245</v>
      </c>
      <c r="H153" s="34">
        <v>59584373</v>
      </c>
      <c r="I153" s="34">
        <v>9800000</v>
      </c>
      <c r="J153" s="48">
        <v>3000</v>
      </c>
      <c r="K153" s="34">
        <v>480</v>
      </c>
    </row>
    <row r="154" spans="1:11" ht="16.5" thickTop="1" thickBot="1" x14ac:dyDescent="0.3">
      <c r="A154" s="30"/>
      <c r="B154" s="42"/>
      <c r="C154" s="25"/>
      <c r="D154" s="25"/>
      <c r="E154" s="25"/>
      <c r="F154" s="25"/>
      <c r="G154" s="30"/>
      <c r="H154" s="56">
        <f t="shared" ref="H154:K154" si="19">SUM(H153)</f>
        <v>59584373</v>
      </c>
      <c r="I154" s="56">
        <f t="shared" si="19"/>
        <v>9800000</v>
      </c>
      <c r="J154" s="57">
        <f t="shared" si="19"/>
        <v>3000</v>
      </c>
      <c r="K154" s="56">
        <f t="shared" si="19"/>
        <v>480</v>
      </c>
    </row>
    <row r="155" spans="1:11" ht="31.5" thickTop="1" thickBot="1" x14ac:dyDescent="0.3">
      <c r="A155" s="30" t="s">
        <v>333</v>
      </c>
      <c r="B155" s="30" t="s">
        <v>25</v>
      </c>
      <c r="C155" s="30">
        <v>30</v>
      </c>
      <c r="D155" s="30">
        <v>38</v>
      </c>
      <c r="E155" s="30">
        <v>521</v>
      </c>
      <c r="F155" s="30" t="s">
        <v>142</v>
      </c>
      <c r="G155" s="30" t="s">
        <v>216</v>
      </c>
      <c r="H155" s="48">
        <v>10000000</v>
      </c>
      <c r="I155" s="35">
        <v>0</v>
      </c>
      <c r="J155" s="35">
        <v>2000</v>
      </c>
      <c r="K155" s="35">
        <v>0</v>
      </c>
    </row>
    <row r="156" spans="1:11" ht="16.5" thickTop="1" thickBot="1" x14ac:dyDescent="0.3">
      <c r="A156" s="30"/>
      <c r="B156" s="30"/>
      <c r="C156" s="30"/>
      <c r="D156" s="30"/>
      <c r="E156" s="30"/>
      <c r="F156" s="30"/>
      <c r="G156" s="30"/>
      <c r="H156" s="57">
        <f t="shared" ref="H156:K156" si="20">SUM(H155)</f>
        <v>10000000</v>
      </c>
      <c r="I156" s="58">
        <f t="shared" si="20"/>
        <v>0</v>
      </c>
      <c r="J156" s="58">
        <f t="shared" si="20"/>
        <v>2000</v>
      </c>
      <c r="K156" s="58">
        <f t="shared" si="20"/>
        <v>0</v>
      </c>
    </row>
    <row r="157" spans="1:11" ht="46.5" thickTop="1" thickBot="1" x14ac:dyDescent="0.3">
      <c r="A157" s="30" t="s">
        <v>333</v>
      </c>
      <c r="B157" s="30" t="s">
        <v>26</v>
      </c>
      <c r="C157" s="30">
        <v>30</v>
      </c>
      <c r="D157" s="30">
        <v>38</v>
      </c>
      <c r="E157" s="30">
        <v>521</v>
      </c>
      <c r="F157" s="30" t="s">
        <v>142</v>
      </c>
      <c r="G157" s="30" t="s">
        <v>263</v>
      </c>
      <c r="H157" s="48">
        <v>249860000</v>
      </c>
      <c r="I157" s="35">
        <v>168513000</v>
      </c>
      <c r="J157" s="35">
        <v>250</v>
      </c>
      <c r="K157" s="35">
        <v>168</v>
      </c>
    </row>
    <row r="158" spans="1:11" ht="16.5" thickTop="1" thickBot="1" x14ac:dyDescent="0.3">
      <c r="A158" s="30"/>
      <c r="B158" s="30"/>
      <c r="C158" s="30"/>
      <c r="D158" s="30"/>
      <c r="E158" s="30"/>
      <c r="F158" s="30"/>
      <c r="G158" s="30"/>
      <c r="H158" s="57">
        <f t="shared" ref="H158:K158" si="21">SUM(H157)</f>
        <v>249860000</v>
      </c>
      <c r="I158" s="58">
        <f t="shared" si="21"/>
        <v>168513000</v>
      </c>
      <c r="J158" s="58">
        <f t="shared" si="21"/>
        <v>250</v>
      </c>
      <c r="K158" s="58">
        <f t="shared" si="21"/>
        <v>168</v>
      </c>
    </row>
    <row r="159" spans="1:11" ht="46.5" thickTop="1" thickBot="1" x14ac:dyDescent="0.3">
      <c r="A159" s="30" t="s">
        <v>333</v>
      </c>
      <c r="B159" s="30" t="s">
        <v>27</v>
      </c>
      <c r="C159" s="30">
        <v>30</v>
      </c>
      <c r="D159" s="30">
        <v>38</v>
      </c>
      <c r="E159" s="30">
        <v>521</v>
      </c>
      <c r="F159" s="30" t="s">
        <v>142</v>
      </c>
      <c r="G159" s="30" t="s">
        <v>263</v>
      </c>
      <c r="H159" s="48">
        <v>25000000</v>
      </c>
      <c r="I159" s="35">
        <v>0</v>
      </c>
      <c r="J159" s="35">
        <v>600</v>
      </c>
      <c r="K159" s="35">
        <v>0</v>
      </c>
    </row>
    <row r="160" spans="1:11" ht="16.5" thickTop="1" thickBot="1" x14ac:dyDescent="0.3">
      <c r="A160" s="30"/>
      <c r="B160" s="30"/>
      <c r="C160" s="30"/>
      <c r="D160" s="30"/>
      <c r="E160" s="30"/>
      <c r="F160" s="30"/>
      <c r="G160" s="30"/>
      <c r="H160" s="57">
        <f t="shared" ref="H160:K160" si="22">SUM(H159)</f>
        <v>25000000</v>
      </c>
      <c r="I160" s="58">
        <f t="shared" si="22"/>
        <v>0</v>
      </c>
      <c r="J160" s="58">
        <f t="shared" si="22"/>
        <v>600</v>
      </c>
      <c r="K160" s="58">
        <f t="shared" si="22"/>
        <v>0</v>
      </c>
    </row>
    <row r="161" spans="1:11" ht="31.5" thickTop="1" thickBot="1" x14ac:dyDescent="0.3">
      <c r="A161" s="30" t="s">
        <v>333</v>
      </c>
      <c r="B161" s="30" t="s">
        <v>28</v>
      </c>
      <c r="C161" s="30">
        <v>30</v>
      </c>
      <c r="D161" s="30">
        <v>38</v>
      </c>
      <c r="E161" s="30">
        <v>521</v>
      </c>
      <c r="F161" s="30" t="s">
        <v>142</v>
      </c>
      <c r="G161" s="30" t="s">
        <v>216</v>
      </c>
      <c r="H161" s="48">
        <v>215851073</v>
      </c>
      <c r="I161" s="35">
        <v>0</v>
      </c>
      <c r="J161" s="35">
        <v>25500</v>
      </c>
      <c r="K161" s="35">
        <v>0</v>
      </c>
    </row>
    <row r="162" spans="1:11" ht="16.5" thickTop="1" thickBot="1" x14ac:dyDescent="0.3">
      <c r="A162" s="30"/>
      <c r="B162" s="30"/>
      <c r="C162" s="30"/>
      <c r="D162" s="30"/>
      <c r="E162" s="30"/>
      <c r="F162" s="30"/>
      <c r="G162" s="30"/>
      <c r="H162" s="57">
        <f t="shared" ref="H162:K162" si="23">SUM(H161)</f>
        <v>215851073</v>
      </c>
      <c r="I162" s="58">
        <f t="shared" si="23"/>
        <v>0</v>
      </c>
      <c r="J162" s="58">
        <f t="shared" si="23"/>
        <v>25500</v>
      </c>
      <c r="K162" s="58">
        <f t="shared" si="23"/>
        <v>0</v>
      </c>
    </row>
    <row r="163" spans="1:11" ht="31.5" thickTop="1" thickBot="1" x14ac:dyDescent="0.3">
      <c r="A163" s="30" t="s">
        <v>333</v>
      </c>
      <c r="B163" s="30" t="s">
        <v>29</v>
      </c>
      <c r="C163" s="30">
        <v>30</v>
      </c>
      <c r="D163" s="30">
        <v>38</v>
      </c>
      <c r="E163" s="30">
        <v>521</v>
      </c>
      <c r="F163" s="30" t="s">
        <v>142</v>
      </c>
      <c r="G163" s="30" t="s">
        <v>215</v>
      </c>
      <c r="H163" s="48">
        <v>24000000</v>
      </c>
      <c r="I163" s="35">
        <v>0</v>
      </c>
      <c r="J163" s="35">
        <v>300</v>
      </c>
      <c r="K163" s="35">
        <v>0</v>
      </c>
    </row>
    <row r="164" spans="1:11" ht="16.5" thickTop="1" thickBot="1" x14ac:dyDescent="0.3">
      <c r="A164" s="30"/>
      <c r="B164" s="30"/>
      <c r="C164" s="30"/>
      <c r="D164" s="30"/>
      <c r="E164" s="30"/>
      <c r="F164" s="30"/>
      <c r="G164" s="30"/>
      <c r="H164" s="57">
        <f t="shared" ref="H164:K164" si="24">SUM(H163)</f>
        <v>24000000</v>
      </c>
      <c r="I164" s="58">
        <f t="shared" si="24"/>
        <v>0</v>
      </c>
      <c r="J164" s="58">
        <f t="shared" si="24"/>
        <v>300</v>
      </c>
      <c r="K164" s="58">
        <f t="shared" si="24"/>
        <v>0</v>
      </c>
    </row>
    <row r="165" spans="1:11" ht="16.5" thickTop="1" thickBot="1" x14ac:dyDescent="0.3">
      <c r="A165" s="27"/>
      <c r="B165" s="27"/>
      <c r="C165" s="27"/>
      <c r="D165" s="27"/>
      <c r="E165" s="27"/>
      <c r="F165" s="27"/>
      <c r="G165" s="27"/>
      <c r="H165" s="27"/>
      <c r="I165" s="51"/>
      <c r="J165" s="51"/>
      <c r="K165" s="51"/>
    </row>
    <row r="166" spans="1:11" ht="16.5" thickTop="1" thickBot="1" x14ac:dyDescent="0.3">
      <c r="A166" s="27"/>
      <c r="B166" s="27"/>
      <c r="C166" s="27"/>
      <c r="D166" s="27"/>
      <c r="E166" s="27"/>
      <c r="F166" s="27"/>
      <c r="G166" s="27"/>
      <c r="H166" s="27"/>
      <c r="I166" s="51"/>
      <c r="J166" s="51"/>
      <c r="K166" s="51"/>
    </row>
    <row r="167" spans="1:11" ht="16.5" thickTop="1" thickBot="1" x14ac:dyDescent="0.3">
      <c r="A167" s="27"/>
      <c r="B167" s="27"/>
      <c r="C167" s="27"/>
      <c r="D167" s="27"/>
      <c r="E167" s="27"/>
      <c r="F167" s="27"/>
      <c r="G167" s="27"/>
      <c r="H167" s="27"/>
      <c r="I167" s="51"/>
      <c r="J167" s="51"/>
      <c r="K167" s="51"/>
    </row>
    <row r="168" spans="1:11" ht="16.5" thickTop="1" thickBot="1" x14ac:dyDescent="0.3">
      <c r="A168" s="27"/>
      <c r="B168" s="27"/>
      <c r="C168" s="27"/>
      <c r="D168" s="27"/>
      <c r="E168" s="27"/>
      <c r="F168" s="27"/>
      <c r="G168" s="27"/>
      <c r="H168" s="27"/>
      <c r="I168" s="51"/>
      <c r="J168" s="51"/>
      <c r="K168" s="51"/>
    </row>
    <row r="169" spans="1:11" ht="16.5" thickTop="1" thickBot="1" x14ac:dyDescent="0.3">
      <c r="A169" s="27"/>
      <c r="B169" s="27"/>
      <c r="C169" s="27"/>
      <c r="D169" s="27"/>
      <c r="E169" s="27"/>
      <c r="F169" s="27"/>
      <c r="G169" s="27"/>
      <c r="H169" s="27"/>
      <c r="I169" s="51"/>
      <c r="J169" s="51"/>
      <c r="K169" s="51"/>
    </row>
    <row r="170" spans="1:11" ht="16.5" thickTop="1" thickBot="1" x14ac:dyDescent="0.3">
      <c r="A170" s="27"/>
      <c r="B170" s="27"/>
      <c r="C170" s="27"/>
      <c r="D170" s="27"/>
      <c r="E170" s="27"/>
      <c r="F170" s="27"/>
      <c r="G170" s="27"/>
      <c r="H170" s="27"/>
      <c r="I170" s="51"/>
      <c r="J170" s="51"/>
      <c r="K170" s="51"/>
    </row>
    <row r="171" spans="1:11" ht="16.5" thickTop="1" thickBot="1" x14ac:dyDescent="0.3">
      <c r="A171" s="27"/>
      <c r="B171" s="27"/>
      <c r="C171" s="27"/>
      <c r="D171" s="27"/>
      <c r="E171" s="27"/>
      <c r="F171" s="27"/>
      <c r="G171" s="27"/>
      <c r="H171" s="27"/>
      <c r="I171" s="51"/>
      <c r="J171" s="51"/>
      <c r="K171" s="51"/>
    </row>
    <row r="172" spans="1:11" ht="16.5" thickTop="1" thickBot="1" x14ac:dyDescent="0.3">
      <c r="A172" s="27"/>
      <c r="B172" s="27"/>
      <c r="C172" s="27"/>
      <c r="D172" s="27"/>
      <c r="E172" s="27"/>
      <c r="F172" s="27"/>
      <c r="G172" s="27"/>
      <c r="H172" s="27"/>
      <c r="I172" s="51"/>
      <c r="J172" s="51"/>
      <c r="K172" s="51"/>
    </row>
    <row r="173" spans="1:11" ht="16.5" thickTop="1" thickBot="1" x14ac:dyDescent="0.3">
      <c r="A173" s="27"/>
      <c r="B173" s="27"/>
      <c r="C173" s="27"/>
      <c r="D173" s="27"/>
      <c r="E173" s="27"/>
      <c r="F173" s="27"/>
      <c r="G173" s="27"/>
      <c r="H173" s="27"/>
      <c r="I173" s="51"/>
      <c r="J173" s="51"/>
      <c r="K173" s="51"/>
    </row>
    <row r="174" spans="1:11" ht="16.5" thickTop="1" thickBot="1" x14ac:dyDescent="0.3">
      <c r="A174" s="27"/>
      <c r="B174" s="27"/>
      <c r="C174" s="27"/>
      <c r="D174" s="27"/>
      <c r="E174" s="27"/>
      <c r="F174" s="27"/>
      <c r="G174" s="27"/>
      <c r="H174" s="27"/>
      <c r="I174" s="51"/>
      <c r="J174" s="51"/>
      <c r="K174" s="51"/>
    </row>
    <row r="175" spans="1:11" ht="16.5" thickTop="1" thickBot="1" x14ac:dyDescent="0.3">
      <c r="A175" s="27"/>
      <c r="B175" s="27"/>
      <c r="C175" s="27"/>
      <c r="D175" s="27"/>
      <c r="E175" s="27"/>
      <c r="F175" s="27"/>
      <c r="G175" s="27"/>
      <c r="H175" s="27"/>
      <c r="I175" s="51"/>
      <c r="J175" s="51"/>
      <c r="K175" s="51"/>
    </row>
    <row r="176" spans="1:11" ht="16.5" thickTop="1" thickBot="1" x14ac:dyDescent="0.3">
      <c r="A176" s="27"/>
      <c r="B176" s="27"/>
      <c r="C176" s="27"/>
      <c r="D176" s="27"/>
      <c r="E176" s="27"/>
      <c r="F176" s="27"/>
      <c r="G176" s="27"/>
      <c r="H176" s="27"/>
      <c r="I176" s="51"/>
      <c r="J176" s="51"/>
      <c r="K176" s="51"/>
    </row>
    <row r="177" spans="1:11" ht="16.5" thickTop="1" thickBot="1" x14ac:dyDescent="0.3">
      <c r="A177" s="27"/>
      <c r="B177" s="27"/>
      <c r="C177" s="27"/>
      <c r="D177" s="27"/>
      <c r="E177" s="27"/>
      <c r="F177" s="27"/>
      <c r="G177" s="27"/>
      <c r="H177" s="27"/>
      <c r="I177" s="51"/>
      <c r="J177" s="51"/>
      <c r="K177" s="51"/>
    </row>
    <row r="178" spans="1:11" ht="16.5" thickTop="1" thickBot="1" x14ac:dyDescent="0.3">
      <c r="A178" s="27"/>
      <c r="B178" s="27"/>
      <c r="C178" s="27"/>
      <c r="D178" s="27"/>
      <c r="E178" s="27"/>
      <c r="F178" s="27"/>
      <c r="G178" s="27"/>
      <c r="H178" s="27"/>
      <c r="I178" s="51"/>
      <c r="J178" s="51"/>
      <c r="K178" s="51"/>
    </row>
    <row r="179" spans="1:11" ht="16.5" thickTop="1" thickBot="1" x14ac:dyDescent="0.3">
      <c r="A179" s="27"/>
      <c r="B179" s="27"/>
      <c r="C179" s="27"/>
      <c r="D179" s="27"/>
      <c r="E179" s="27"/>
      <c r="F179" s="27"/>
      <c r="G179" s="27"/>
      <c r="H179" s="27"/>
      <c r="I179" s="51"/>
      <c r="J179" s="51"/>
      <c r="K179" s="51"/>
    </row>
    <row r="180" spans="1:11" ht="16.5" thickTop="1" thickBot="1" x14ac:dyDescent="0.3">
      <c r="A180" s="27"/>
      <c r="B180" s="27"/>
      <c r="C180" s="27"/>
      <c r="D180" s="27"/>
      <c r="E180" s="27"/>
      <c r="F180" s="27"/>
      <c r="G180" s="27"/>
      <c r="H180" s="27"/>
      <c r="I180" s="51"/>
      <c r="J180" s="51"/>
      <c r="K180" s="51"/>
    </row>
    <row r="181" spans="1:11" ht="16.5" thickTop="1" thickBot="1" x14ac:dyDescent="0.3">
      <c r="A181" s="27"/>
      <c r="B181" s="27"/>
      <c r="C181" s="27"/>
      <c r="D181" s="27"/>
      <c r="E181" s="27"/>
      <c r="F181" s="27"/>
      <c r="G181" s="27"/>
      <c r="H181" s="27"/>
      <c r="I181" s="51"/>
      <c r="J181" s="51"/>
      <c r="K181" s="51"/>
    </row>
    <row r="182" spans="1:11" ht="16.5" thickTop="1" thickBot="1" x14ac:dyDescent="0.3">
      <c r="A182" s="27"/>
      <c r="B182" s="27"/>
      <c r="C182" s="27"/>
      <c r="D182" s="27"/>
      <c r="E182" s="27"/>
      <c r="F182" s="27"/>
      <c r="G182" s="27"/>
      <c r="H182" s="27"/>
      <c r="I182" s="51"/>
      <c r="J182" s="51"/>
      <c r="K182" s="51"/>
    </row>
    <row r="183" spans="1:11" ht="16.5" thickTop="1" thickBot="1" x14ac:dyDescent="0.3">
      <c r="A183" s="27"/>
      <c r="B183" s="27"/>
      <c r="C183" s="27"/>
      <c r="D183" s="27"/>
      <c r="E183" s="27"/>
      <c r="F183" s="27"/>
      <c r="G183" s="27"/>
      <c r="H183" s="27"/>
      <c r="I183" s="51"/>
      <c r="J183" s="51"/>
      <c r="K183" s="51"/>
    </row>
    <row r="184" spans="1:11" ht="16.5" thickTop="1" thickBot="1" x14ac:dyDescent="0.3">
      <c r="A184" s="27"/>
      <c r="B184" s="27"/>
      <c r="C184" s="27"/>
      <c r="D184" s="27"/>
      <c r="E184" s="27"/>
      <c r="F184" s="27"/>
      <c r="G184" s="27"/>
      <c r="H184" s="27"/>
      <c r="I184" s="51"/>
      <c r="J184" s="51"/>
      <c r="K184" s="51"/>
    </row>
    <row r="185" spans="1:11" ht="16.5" thickTop="1" thickBot="1" x14ac:dyDescent="0.3">
      <c r="A185" s="27"/>
      <c r="B185" s="27"/>
      <c r="C185" s="27"/>
      <c r="D185" s="27"/>
      <c r="E185" s="27"/>
      <c r="F185" s="27"/>
      <c r="G185" s="27"/>
      <c r="H185" s="27"/>
      <c r="I185" s="51"/>
      <c r="J185" s="51"/>
      <c r="K185" s="51"/>
    </row>
    <row r="186" spans="1:11" ht="16.5" thickTop="1" thickBot="1" x14ac:dyDescent="0.3">
      <c r="A186" s="27"/>
      <c r="B186" s="27"/>
      <c r="C186" s="27"/>
      <c r="D186" s="27"/>
      <c r="E186" s="27"/>
      <c r="F186" s="27"/>
      <c r="G186" s="27"/>
      <c r="H186" s="27"/>
      <c r="I186" s="51"/>
      <c r="J186" s="51"/>
      <c r="K186" s="51"/>
    </row>
    <row r="187" spans="1:11" ht="16.5" thickTop="1" thickBot="1" x14ac:dyDescent="0.3">
      <c r="A187" s="27"/>
      <c r="B187" s="27"/>
      <c r="C187" s="27"/>
      <c r="D187" s="27"/>
      <c r="E187" s="27"/>
      <c r="F187" s="27"/>
      <c r="G187" s="27"/>
      <c r="H187" s="27"/>
      <c r="I187" s="51"/>
      <c r="J187" s="51"/>
      <c r="K187" s="51"/>
    </row>
    <row r="188" spans="1:11" ht="16.5" thickTop="1" thickBot="1" x14ac:dyDescent="0.3">
      <c r="A188" s="27"/>
      <c r="B188" s="27"/>
      <c r="C188" s="27"/>
      <c r="D188" s="27"/>
      <c r="E188" s="27"/>
      <c r="F188" s="27"/>
      <c r="G188" s="27"/>
      <c r="H188" s="27"/>
      <c r="I188" s="51"/>
      <c r="J188" s="51"/>
      <c r="K188" s="51"/>
    </row>
    <row r="189" spans="1:11" ht="16.5" thickTop="1" thickBot="1" x14ac:dyDescent="0.3">
      <c r="A189" s="27"/>
      <c r="B189" s="27"/>
      <c r="C189" s="27"/>
      <c r="D189" s="27"/>
      <c r="E189" s="27"/>
      <c r="F189" s="27"/>
      <c r="G189" s="27"/>
      <c r="H189" s="27"/>
      <c r="I189" s="51"/>
      <c r="J189" s="51"/>
      <c r="K189" s="51"/>
    </row>
    <row r="190" spans="1:11" ht="16.5" thickTop="1" thickBot="1" x14ac:dyDescent="0.3">
      <c r="A190" s="27"/>
      <c r="B190" s="27"/>
      <c r="C190" s="27"/>
      <c r="D190" s="27"/>
      <c r="E190" s="27"/>
      <c r="F190" s="27"/>
      <c r="G190" s="27"/>
      <c r="H190" s="27"/>
      <c r="I190" s="51"/>
      <c r="J190" s="51"/>
      <c r="K190" s="51"/>
    </row>
    <row r="191" spans="1:11" ht="16.5" thickTop="1" thickBot="1" x14ac:dyDescent="0.3">
      <c r="A191" s="27"/>
      <c r="B191" s="27"/>
      <c r="C191" s="27"/>
      <c r="D191" s="27"/>
      <c r="E191" s="27"/>
      <c r="F191" s="27"/>
      <c r="G191" s="27"/>
      <c r="H191" s="27"/>
      <c r="I191" s="51"/>
      <c r="J191" s="51"/>
      <c r="K191" s="51"/>
    </row>
    <row r="192" spans="1:11" ht="16.5" thickTop="1" thickBot="1" x14ac:dyDescent="0.3">
      <c r="A192" s="27"/>
      <c r="B192" s="27"/>
      <c r="C192" s="27"/>
      <c r="D192" s="27"/>
      <c r="E192" s="27"/>
      <c r="F192" s="27"/>
      <c r="G192" s="27"/>
      <c r="H192" s="27"/>
      <c r="I192" s="51"/>
      <c r="J192" s="51"/>
      <c r="K192" s="51"/>
    </row>
    <row r="193" spans="1:11" ht="16.5" thickTop="1" thickBot="1" x14ac:dyDescent="0.3">
      <c r="A193" s="27"/>
      <c r="B193" s="27"/>
      <c r="C193" s="27"/>
      <c r="D193" s="27"/>
      <c r="E193" s="27"/>
      <c r="F193" s="27"/>
      <c r="G193" s="27"/>
      <c r="H193" s="27"/>
      <c r="I193" s="51"/>
      <c r="J193" s="51"/>
      <c r="K193" s="51"/>
    </row>
    <row r="194" spans="1:11" ht="16.5" thickTop="1" thickBot="1" x14ac:dyDescent="0.3">
      <c r="A194" s="27"/>
      <c r="B194" s="27"/>
      <c r="C194" s="27"/>
      <c r="D194" s="27"/>
      <c r="E194" s="27"/>
      <c r="F194" s="27"/>
      <c r="G194" s="27"/>
      <c r="H194" s="27"/>
      <c r="I194" s="51"/>
      <c r="J194" s="51"/>
      <c r="K194" s="51"/>
    </row>
    <row r="195" spans="1:11" ht="16.5" thickTop="1" thickBot="1" x14ac:dyDescent="0.3">
      <c r="A195" s="27"/>
      <c r="B195" s="27"/>
      <c r="C195" s="27"/>
      <c r="D195" s="27"/>
      <c r="E195" s="27"/>
      <c r="F195" s="27"/>
      <c r="G195" s="27"/>
      <c r="H195" s="27"/>
      <c r="I195" s="51"/>
      <c r="J195" s="51"/>
      <c r="K195" s="51"/>
    </row>
    <row r="196" spans="1:11" ht="16.5" thickTop="1" thickBot="1" x14ac:dyDescent="0.3">
      <c r="A196" s="27"/>
      <c r="B196" s="27"/>
      <c r="C196" s="27"/>
      <c r="D196" s="27"/>
      <c r="E196" s="27"/>
      <c r="F196" s="27"/>
      <c r="G196" s="27"/>
      <c r="H196" s="27"/>
      <c r="I196" s="51"/>
      <c r="J196" s="51"/>
      <c r="K196" s="51"/>
    </row>
    <row r="197" spans="1:11" ht="16.5" thickTop="1" thickBot="1" x14ac:dyDescent="0.3">
      <c r="A197" s="27"/>
      <c r="B197" s="27"/>
      <c r="C197" s="27"/>
      <c r="D197" s="27"/>
      <c r="E197" s="27"/>
      <c r="F197" s="27"/>
      <c r="G197" s="27"/>
      <c r="H197" s="27"/>
      <c r="I197" s="51"/>
      <c r="J197" s="51"/>
      <c r="K197" s="51"/>
    </row>
    <row r="198" spans="1:11" ht="16.5" thickTop="1" thickBot="1" x14ac:dyDescent="0.3">
      <c r="A198" s="27"/>
      <c r="B198" s="27"/>
      <c r="C198" s="27"/>
      <c r="D198" s="27"/>
      <c r="E198" s="27"/>
      <c r="F198" s="27"/>
      <c r="G198" s="27"/>
      <c r="H198" s="27"/>
      <c r="I198" s="51"/>
      <c r="J198" s="51"/>
      <c r="K198" s="51"/>
    </row>
    <row r="199" spans="1:11" ht="16.5" thickTop="1" thickBot="1" x14ac:dyDescent="0.3">
      <c r="A199" s="27"/>
      <c r="B199" s="27"/>
      <c r="C199" s="27"/>
      <c r="D199" s="27"/>
      <c r="E199" s="27"/>
      <c r="F199" s="27"/>
      <c r="G199" s="27"/>
      <c r="H199" s="27"/>
      <c r="I199" s="51"/>
      <c r="J199" s="51"/>
      <c r="K199" s="51"/>
    </row>
    <row r="200" spans="1:11" ht="16.5" thickTop="1" thickBot="1" x14ac:dyDescent="0.3">
      <c r="A200" s="27"/>
      <c r="B200" s="27"/>
      <c r="C200" s="27"/>
      <c r="D200" s="27"/>
      <c r="E200" s="27"/>
      <c r="F200" s="27"/>
      <c r="G200" s="27"/>
      <c r="H200" s="27"/>
      <c r="I200" s="51"/>
      <c r="J200" s="51"/>
      <c r="K200" s="51"/>
    </row>
    <row r="201" spans="1:11" ht="16.5" thickTop="1" thickBot="1" x14ac:dyDescent="0.3">
      <c r="A201" s="27"/>
      <c r="B201" s="27"/>
      <c r="C201" s="27"/>
      <c r="D201" s="27"/>
      <c r="E201" s="27"/>
      <c r="F201" s="27"/>
      <c r="G201" s="27"/>
      <c r="H201" s="27"/>
      <c r="I201" s="51"/>
      <c r="J201" s="51"/>
      <c r="K201" s="51"/>
    </row>
    <row r="202" spans="1:11" ht="16.5" thickTop="1" thickBot="1" x14ac:dyDescent="0.3">
      <c r="A202" s="27"/>
      <c r="B202" s="27"/>
      <c r="C202" s="27"/>
      <c r="D202" s="27"/>
      <c r="E202" s="27"/>
      <c r="F202" s="27"/>
      <c r="G202" s="27"/>
      <c r="H202" s="27"/>
      <c r="I202" s="51"/>
      <c r="J202" s="51"/>
      <c r="K202" s="51"/>
    </row>
    <row r="203" spans="1:11" ht="16.5" thickTop="1" thickBot="1" x14ac:dyDescent="0.3">
      <c r="A203" s="27"/>
      <c r="B203" s="27"/>
      <c r="C203" s="27"/>
      <c r="D203" s="27"/>
      <c r="E203" s="27"/>
      <c r="F203" s="27"/>
      <c r="G203" s="27"/>
      <c r="H203" s="27"/>
      <c r="I203" s="51"/>
      <c r="J203" s="51"/>
      <c r="K203" s="51"/>
    </row>
    <row r="204" spans="1:11" ht="16.5" thickTop="1" thickBot="1" x14ac:dyDescent="0.3">
      <c r="A204" s="27"/>
      <c r="B204" s="27"/>
      <c r="C204" s="27"/>
      <c r="D204" s="27"/>
      <c r="E204" s="27"/>
      <c r="F204" s="27"/>
      <c r="G204" s="27"/>
      <c r="H204" s="27"/>
      <c r="I204" s="51"/>
      <c r="J204" s="51"/>
      <c r="K204" s="51"/>
    </row>
    <row r="205" spans="1:11" ht="16.5" thickTop="1" thickBot="1" x14ac:dyDescent="0.3">
      <c r="A205" s="27"/>
      <c r="B205" s="27"/>
      <c r="C205" s="27"/>
      <c r="D205" s="27"/>
      <c r="E205" s="27"/>
      <c r="F205" s="27"/>
      <c r="G205" s="27"/>
      <c r="H205" s="27"/>
      <c r="I205" s="51"/>
      <c r="J205" s="51"/>
      <c r="K205" s="51"/>
    </row>
    <row r="206" spans="1:11" ht="16.5" thickTop="1" thickBot="1" x14ac:dyDescent="0.3">
      <c r="A206" s="27"/>
      <c r="B206" s="27"/>
      <c r="C206" s="27"/>
      <c r="D206" s="27"/>
      <c r="E206" s="27"/>
      <c r="F206" s="27"/>
      <c r="G206" s="27"/>
      <c r="H206" s="27"/>
      <c r="I206" s="51"/>
      <c r="J206" s="51"/>
      <c r="K206" s="51"/>
    </row>
    <row r="207" spans="1:11" ht="16.5" thickTop="1" thickBot="1" x14ac:dyDescent="0.3">
      <c r="A207" s="27"/>
      <c r="B207" s="27"/>
      <c r="C207" s="27"/>
      <c r="D207" s="27"/>
      <c r="E207" s="27"/>
      <c r="F207" s="27"/>
      <c r="G207" s="27"/>
      <c r="H207" s="27"/>
      <c r="I207" s="51"/>
      <c r="J207" s="51"/>
      <c r="K207" s="51"/>
    </row>
    <row r="208" spans="1:11" ht="16.5" thickTop="1" thickBot="1" x14ac:dyDescent="0.3">
      <c r="A208" s="27"/>
      <c r="B208" s="27"/>
      <c r="C208" s="27"/>
      <c r="D208" s="27"/>
      <c r="E208" s="27"/>
      <c r="F208" s="27"/>
      <c r="G208" s="27"/>
      <c r="H208" s="27"/>
      <c r="I208" s="51"/>
      <c r="J208" s="51"/>
      <c r="K208" s="51"/>
    </row>
    <row r="209" spans="1:11" ht="16.5" thickTop="1" thickBot="1" x14ac:dyDescent="0.3">
      <c r="A209" s="27"/>
      <c r="B209" s="27"/>
      <c r="C209" s="27"/>
      <c r="D209" s="27"/>
      <c r="E209" s="27"/>
      <c r="F209" s="27"/>
      <c r="G209" s="27"/>
      <c r="H209" s="27"/>
      <c r="I209" s="51"/>
      <c r="J209" s="51"/>
      <c r="K209" s="51"/>
    </row>
    <row r="210" spans="1:11" ht="16.5" thickTop="1" thickBot="1" x14ac:dyDescent="0.3">
      <c r="A210" s="27"/>
      <c r="B210" s="27"/>
      <c r="C210" s="27"/>
      <c r="D210" s="27"/>
      <c r="E210" s="27"/>
      <c r="F210" s="27"/>
      <c r="G210" s="27"/>
      <c r="H210" s="27"/>
      <c r="I210" s="51"/>
      <c r="J210" s="51"/>
      <c r="K210" s="51"/>
    </row>
    <row r="211" spans="1:11" ht="16.5" thickTop="1" thickBot="1" x14ac:dyDescent="0.3">
      <c r="A211" s="27"/>
      <c r="B211" s="27"/>
      <c r="C211" s="27"/>
      <c r="D211" s="27"/>
      <c r="E211" s="27"/>
      <c r="F211" s="27"/>
      <c r="G211" s="27"/>
      <c r="H211" s="27"/>
      <c r="I211" s="51"/>
      <c r="J211" s="51"/>
      <c r="K211" s="51"/>
    </row>
    <row r="212" spans="1:11" ht="16.5" thickTop="1" thickBot="1" x14ac:dyDescent="0.3">
      <c r="A212" s="27"/>
      <c r="B212" s="27"/>
      <c r="C212" s="27"/>
      <c r="D212" s="27"/>
      <c r="E212" s="27"/>
      <c r="F212" s="27"/>
      <c r="G212" s="27"/>
      <c r="H212" s="27"/>
      <c r="I212" s="51"/>
      <c r="J212" s="51"/>
      <c r="K212" s="51"/>
    </row>
    <row r="213" spans="1:11" ht="16.5" thickTop="1" thickBot="1" x14ac:dyDescent="0.3">
      <c r="A213" s="27"/>
      <c r="B213" s="27"/>
      <c r="C213" s="27"/>
      <c r="D213" s="27"/>
      <c r="E213" s="27"/>
      <c r="F213" s="27"/>
      <c r="G213" s="27"/>
      <c r="H213" s="27"/>
      <c r="I213" s="51"/>
      <c r="J213" s="51"/>
      <c r="K213" s="51"/>
    </row>
    <row r="214" spans="1:11" ht="16.5" thickTop="1" thickBot="1" x14ac:dyDescent="0.3">
      <c r="A214" s="27"/>
      <c r="B214" s="27"/>
      <c r="C214" s="27"/>
      <c r="D214" s="27"/>
      <c r="E214" s="27"/>
      <c r="F214" s="27"/>
      <c r="G214" s="27"/>
      <c r="H214" s="27"/>
      <c r="I214" s="51"/>
      <c r="J214" s="51"/>
      <c r="K214" s="51"/>
    </row>
    <row r="215" spans="1:11" ht="16.5" thickTop="1" thickBot="1" x14ac:dyDescent="0.3">
      <c r="A215" s="27"/>
      <c r="B215" s="27"/>
      <c r="C215" s="27"/>
      <c r="D215" s="27"/>
      <c r="E215" s="27"/>
      <c r="F215" s="27"/>
      <c r="G215" s="27"/>
      <c r="H215" s="27"/>
      <c r="I215" s="51"/>
      <c r="J215" s="51"/>
      <c r="K215" s="51"/>
    </row>
    <row r="216" spans="1:11" ht="16.5" thickTop="1" thickBot="1" x14ac:dyDescent="0.3">
      <c r="A216" s="27"/>
      <c r="B216" s="27"/>
      <c r="C216" s="27"/>
      <c r="D216" s="27"/>
      <c r="E216" s="27"/>
      <c r="F216" s="27"/>
      <c r="G216" s="27"/>
      <c r="H216" s="27"/>
      <c r="I216" s="51"/>
      <c r="J216" s="51"/>
      <c r="K216" s="51"/>
    </row>
    <row r="217" spans="1:11" ht="16.5" thickTop="1" thickBot="1" x14ac:dyDescent="0.3">
      <c r="A217" s="27"/>
      <c r="B217" s="27"/>
      <c r="C217" s="27"/>
      <c r="D217" s="27"/>
      <c r="E217" s="27"/>
      <c r="F217" s="27"/>
      <c r="G217" s="27"/>
      <c r="H217" s="27"/>
      <c r="I217" s="51"/>
      <c r="J217" s="51"/>
      <c r="K217" s="51"/>
    </row>
    <row r="218" spans="1:11" ht="16.5" thickTop="1" thickBot="1" x14ac:dyDescent="0.3">
      <c r="A218" s="27"/>
      <c r="B218" s="27"/>
      <c r="C218" s="27"/>
      <c r="D218" s="27"/>
      <c r="E218" s="27"/>
      <c r="F218" s="27"/>
      <c r="G218" s="27"/>
      <c r="H218" s="27"/>
      <c r="I218" s="51"/>
      <c r="J218" s="51"/>
      <c r="K218" s="51"/>
    </row>
    <row r="219" spans="1:11" ht="16.5" thickTop="1" thickBot="1" x14ac:dyDescent="0.3">
      <c r="A219" s="27"/>
      <c r="B219" s="27"/>
      <c r="C219" s="27"/>
      <c r="D219" s="27"/>
      <c r="E219" s="27"/>
      <c r="F219" s="27"/>
      <c r="G219" s="27"/>
      <c r="H219" s="27"/>
      <c r="I219" s="51"/>
      <c r="J219" s="51"/>
      <c r="K219" s="51"/>
    </row>
    <row r="220" spans="1:11" ht="16.5" thickTop="1" thickBot="1" x14ac:dyDescent="0.3">
      <c r="A220" s="27"/>
      <c r="B220" s="27"/>
      <c r="C220" s="27"/>
      <c r="D220" s="27"/>
      <c r="E220" s="27"/>
      <c r="F220" s="27"/>
      <c r="G220" s="27"/>
      <c r="H220" s="51"/>
      <c r="I220" s="51"/>
      <c r="J220" s="51"/>
      <c r="K220" s="51"/>
    </row>
    <row r="221" spans="1:11" ht="16.5" thickTop="1" thickBot="1" x14ac:dyDescent="0.3">
      <c r="A221" s="27"/>
      <c r="B221" s="27"/>
      <c r="C221" s="27"/>
      <c r="D221" s="27"/>
      <c r="E221" s="27"/>
      <c r="F221" s="27"/>
      <c r="G221" s="27"/>
      <c r="H221" s="51"/>
      <c r="I221" s="51"/>
      <c r="J221" s="51"/>
      <c r="K221" s="51"/>
    </row>
    <row r="222" spans="1:11" ht="16.5" thickTop="1" thickBot="1" x14ac:dyDescent="0.3">
      <c r="A222" s="27"/>
      <c r="B222" s="27"/>
      <c r="C222" s="27"/>
      <c r="D222" s="27"/>
      <c r="E222" s="27"/>
      <c r="F222" s="27"/>
      <c r="G222" s="27"/>
      <c r="H222" s="51"/>
      <c r="I222" s="51"/>
      <c r="J222" s="51"/>
      <c r="K222" s="51"/>
    </row>
    <row r="223" spans="1:11" ht="16.5" thickTop="1" thickBot="1" x14ac:dyDescent="0.3">
      <c r="A223" s="27"/>
      <c r="B223" s="27"/>
      <c r="C223" s="27"/>
      <c r="D223" s="27"/>
      <c r="E223" s="27"/>
      <c r="F223" s="27"/>
      <c r="G223" s="27"/>
      <c r="H223" s="51"/>
      <c r="I223" s="51"/>
      <c r="J223" s="51"/>
      <c r="K223" s="51"/>
    </row>
    <row r="224" spans="1:11" ht="16.5" thickTop="1" thickBot="1" x14ac:dyDescent="0.3">
      <c r="A224" s="27"/>
      <c r="B224" s="27"/>
      <c r="C224" s="27"/>
      <c r="D224" s="27"/>
      <c r="E224" s="27"/>
      <c r="F224" s="27"/>
      <c r="G224" s="27"/>
      <c r="H224" s="51"/>
      <c r="I224" s="51"/>
      <c r="J224" s="51"/>
      <c r="K224" s="51"/>
    </row>
    <row r="225" spans="1:11" ht="16.5" thickTop="1" thickBot="1" x14ac:dyDescent="0.3">
      <c r="A225" s="27"/>
      <c r="B225" s="27"/>
      <c r="C225" s="27"/>
      <c r="D225" s="27"/>
      <c r="E225" s="27"/>
      <c r="F225" s="27"/>
      <c r="G225" s="27"/>
      <c r="H225" s="51"/>
      <c r="I225" s="51"/>
      <c r="J225" s="51"/>
      <c r="K225" s="51"/>
    </row>
    <row r="226" spans="1:11" ht="16.5" thickTop="1" thickBot="1" x14ac:dyDescent="0.3">
      <c r="A226" s="27"/>
      <c r="B226" s="27"/>
      <c r="C226" s="27"/>
      <c r="D226" s="27"/>
      <c r="E226" s="27"/>
      <c r="F226" s="27"/>
      <c r="G226" s="27"/>
      <c r="H226" s="51"/>
      <c r="I226" s="51"/>
      <c r="J226" s="51"/>
      <c r="K226" s="51"/>
    </row>
    <row r="227" spans="1:11" ht="16.5" thickTop="1" thickBot="1" x14ac:dyDescent="0.3">
      <c r="A227" s="27"/>
      <c r="B227" s="27"/>
      <c r="C227" s="27"/>
      <c r="D227" s="27"/>
      <c r="E227" s="27"/>
      <c r="F227" s="27"/>
      <c r="G227" s="27"/>
      <c r="H227" s="51"/>
      <c r="I227" s="51"/>
      <c r="J227" s="51"/>
      <c r="K227" s="51"/>
    </row>
    <row r="228" spans="1:11" ht="16.5" thickTop="1" thickBot="1" x14ac:dyDescent="0.3">
      <c r="A228" s="27"/>
      <c r="B228" s="27"/>
      <c r="C228" s="27"/>
      <c r="D228" s="27"/>
      <c r="E228" s="27"/>
      <c r="F228" s="27"/>
      <c r="G228" s="27"/>
      <c r="H228" s="51"/>
      <c r="I228" s="51"/>
      <c r="J228" s="51"/>
      <c r="K228" s="51"/>
    </row>
    <row r="229" spans="1:11" ht="16.5" thickTop="1" thickBot="1" x14ac:dyDescent="0.3">
      <c r="A229" s="27"/>
      <c r="B229" s="27"/>
      <c r="C229" s="27"/>
      <c r="D229" s="27"/>
      <c r="E229" s="27"/>
      <c r="F229" s="27"/>
      <c r="G229" s="27"/>
      <c r="H229" s="51"/>
      <c r="I229" s="51"/>
      <c r="J229" s="51"/>
      <c r="K229" s="51"/>
    </row>
    <row r="230" spans="1:11" ht="16.5" thickTop="1" thickBot="1" x14ac:dyDescent="0.3">
      <c r="A230" s="27"/>
      <c r="B230" s="27"/>
      <c r="C230" s="27"/>
      <c r="D230" s="27"/>
      <c r="E230" s="27"/>
      <c r="F230" s="27"/>
      <c r="G230" s="27"/>
      <c r="H230" s="51"/>
      <c r="I230" s="51"/>
      <c r="J230" s="51"/>
      <c r="K230" s="51"/>
    </row>
    <row r="231" spans="1:11" ht="16.5" thickTop="1" thickBot="1" x14ac:dyDescent="0.3">
      <c r="A231" s="27"/>
      <c r="B231" s="27"/>
      <c r="C231" s="27"/>
      <c r="D231" s="27"/>
      <c r="E231" s="27"/>
      <c r="F231" s="27"/>
      <c r="G231" s="27"/>
      <c r="H231" s="51"/>
      <c r="I231" s="51"/>
      <c r="J231" s="51"/>
      <c r="K231" s="51"/>
    </row>
    <row r="232" spans="1:11" ht="16.5" thickTop="1" thickBot="1" x14ac:dyDescent="0.3">
      <c r="A232" s="27"/>
      <c r="B232" s="27"/>
      <c r="C232" s="27"/>
      <c r="D232" s="27"/>
      <c r="E232" s="27"/>
      <c r="F232" s="27"/>
      <c r="G232" s="27"/>
      <c r="H232" s="51"/>
      <c r="I232" s="51"/>
      <c r="J232" s="51"/>
      <c r="K232" s="51"/>
    </row>
    <row r="233" spans="1:11" ht="16.5" thickTop="1" thickBot="1" x14ac:dyDescent="0.3">
      <c r="A233" s="27"/>
      <c r="B233" s="27"/>
      <c r="C233" s="27"/>
      <c r="D233" s="27"/>
      <c r="E233" s="27"/>
      <c r="F233" s="27"/>
      <c r="G233" s="27"/>
      <c r="H233" s="51"/>
      <c r="I233" s="51"/>
      <c r="J233" s="51"/>
      <c r="K233" s="51"/>
    </row>
    <row r="234" spans="1:11" ht="16.5" thickTop="1" thickBot="1" x14ac:dyDescent="0.3">
      <c r="A234" s="27"/>
      <c r="B234" s="27"/>
      <c r="C234" s="27"/>
      <c r="D234" s="27"/>
      <c r="E234" s="27"/>
      <c r="F234" s="27"/>
      <c r="G234" s="27"/>
      <c r="H234" s="51"/>
      <c r="I234" s="51"/>
      <c r="J234" s="51"/>
      <c r="K234" s="51"/>
    </row>
    <row r="235" spans="1:11" ht="16.5" thickTop="1" thickBot="1" x14ac:dyDescent="0.3">
      <c r="A235" s="27"/>
      <c r="B235" s="27"/>
      <c r="C235" s="27"/>
      <c r="D235" s="27"/>
      <c r="E235" s="27"/>
      <c r="F235" s="27"/>
      <c r="G235" s="27"/>
      <c r="H235" s="51"/>
      <c r="I235" s="51"/>
      <c r="J235" s="51"/>
      <c r="K235" s="51"/>
    </row>
    <row r="236" spans="1:11" ht="16.5" thickTop="1" thickBot="1" x14ac:dyDescent="0.3">
      <c r="A236" s="27"/>
      <c r="B236" s="27"/>
      <c r="C236" s="27"/>
      <c r="D236" s="27"/>
      <c r="E236" s="27"/>
      <c r="F236" s="27"/>
      <c r="G236" s="27"/>
      <c r="H236" s="51"/>
      <c r="I236" s="51"/>
      <c r="J236" s="51"/>
      <c r="K236" s="51"/>
    </row>
    <row r="237" spans="1:11" ht="16.5" thickTop="1" thickBot="1" x14ac:dyDescent="0.3">
      <c r="A237" s="27"/>
      <c r="B237" s="27"/>
      <c r="C237" s="27"/>
      <c r="D237" s="27"/>
      <c r="E237" s="27"/>
      <c r="F237" s="27"/>
      <c r="G237" s="27"/>
      <c r="H237" s="51"/>
      <c r="I237" s="51"/>
      <c r="J237" s="51"/>
      <c r="K237" s="51"/>
    </row>
    <row r="238" spans="1:11" ht="16.5" thickTop="1" thickBot="1" x14ac:dyDescent="0.3">
      <c r="A238" s="27"/>
      <c r="B238" s="27"/>
      <c r="C238" s="27"/>
      <c r="D238" s="27"/>
      <c r="E238" s="27"/>
      <c r="F238" s="27"/>
      <c r="G238" s="27"/>
      <c r="H238" s="51"/>
      <c r="I238" s="51"/>
      <c r="J238" s="51"/>
      <c r="K238" s="51"/>
    </row>
    <row r="239" spans="1:11" ht="16.5" thickTop="1" thickBot="1" x14ac:dyDescent="0.3">
      <c r="A239" s="27"/>
      <c r="B239" s="27"/>
      <c r="C239" s="27"/>
      <c r="D239" s="27"/>
      <c r="E239" s="27"/>
      <c r="F239" s="27"/>
      <c r="G239" s="27"/>
      <c r="H239" s="51"/>
      <c r="I239" s="51"/>
      <c r="J239" s="51"/>
      <c r="K239" s="51"/>
    </row>
    <row r="240" spans="1:11" ht="16.5" thickTop="1" thickBot="1" x14ac:dyDescent="0.3">
      <c r="A240" s="27"/>
      <c r="B240" s="27"/>
      <c r="C240" s="27"/>
      <c r="D240" s="27"/>
      <c r="E240" s="27"/>
      <c r="F240" s="27"/>
      <c r="G240" s="27"/>
      <c r="H240" s="51"/>
      <c r="I240" s="51"/>
      <c r="J240" s="51"/>
      <c r="K240" s="51"/>
    </row>
    <row r="241" spans="1:11" ht="16.5" thickTop="1" thickBot="1" x14ac:dyDescent="0.3">
      <c r="A241" s="27"/>
      <c r="B241" s="27"/>
      <c r="C241" s="27"/>
      <c r="D241" s="27"/>
      <c r="E241" s="27"/>
      <c r="F241" s="27"/>
      <c r="G241" s="27"/>
      <c r="H241" s="51"/>
      <c r="I241" s="51"/>
      <c r="J241" s="51"/>
      <c r="K241" s="51"/>
    </row>
    <row r="242" spans="1:11" ht="16.5" thickTop="1" thickBot="1" x14ac:dyDescent="0.3">
      <c r="A242" s="27"/>
      <c r="B242" s="27"/>
      <c r="C242" s="27"/>
      <c r="D242" s="27"/>
      <c r="E242" s="27"/>
      <c r="F242" s="27"/>
      <c r="G242" s="27"/>
      <c r="H242" s="51"/>
      <c r="I242" s="51"/>
      <c r="J242" s="51"/>
      <c r="K242" s="51"/>
    </row>
    <row r="243" spans="1:11" ht="16.5" thickTop="1" thickBot="1" x14ac:dyDescent="0.3">
      <c r="A243" s="27"/>
      <c r="B243" s="27"/>
      <c r="C243" s="27"/>
      <c r="D243" s="27"/>
      <c r="E243" s="27"/>
      <c r="F243" s="27"/>
      <c r="G243" s="27"/>
      <c r="H243" s="51"/>
      <c r="I243" s="51"/>
      <c r="J243" s="51"/>
      <c r="K243" s="51"/>
    </row>
    <row r="244" spans="1:11" ht="16.5" thickTop="1" thickBot="1" x14ac:dyDescent="0.3">
      <c r="A244" s="27"/>
      <c r="B244" s="27"/>
      <c r="C244" s="27"/>
      <c r="D244" s="27"/>
      <c r="E244" s="27"/>
      <c r="F244" s="27"/>
      <c r="G244" s="27"/>
      <c r="H244" s="51"/>
      <c r="I244" s="51"/>
      <c r="J244" s="51"/>
      <c r="K244" s="51"/>
    </row>
    <row r="245" spans="1:11" ht="16.5" thickTop="1" thickBot="1" x14ac:dyDescent="0.3">
      <c r="A245" s="27"/>
      <c r="B245" s="27"/>
      <c r="C245" s="27"/>
      <c r="D245" s="27"/>
      <c r="E245" s="27"/>
      <c r="F245" s="27"/>
      <c r="G245" s="27"/>
      <c r="H245" s="51"/>
      <c r="I245" s="51"/>
      <c r="J245" s="51"/>
      <c r="K245" s="51"/>
    </row>
    <row r="246" spans="1:11" ht="16.5" thickTop="1" thickBot="1" x14ac:dyDescent="0.3">
      <c r="A246" s="27"/>
      <c r="B246" s="27"/>
      <c r="C246" s="27"/>
      <c r="D246" s="27"/>
      <c r="E246" s="27"/>
      <c r="F246" s="27"/>
      <c r="G246" s="27"/>
      <c r="H246" s="51"/>
      <c r="I246" s="51"/>
      <c r="J246" s="51"/>
      <c r="K246" s="51"/>
    </row>
    <row r="247" spans="1:11" ht="16.5" thickTop="1" thickBot="1" x14ac:dyDescent="0.3">
      <c r="A247" s="27"/>
      <c r="B247" s="27"/>
      <c r="C247" s="27"/>
      <c r="D247" s="27"/>
      <c r="E247" s="27"/>
      <c r="F247" s="27"/>
      <c r="G247" s="27"/>
      <c r="H247" s="51"/>
      <c r="I247" s="51"/>
      <c r="J247" s="51"/>
      <c r="K247" s="51"/>
    </row>
    <row r="248" spans="1:11" ht="16.5" thickTop="1" thickBot="1" x14ac:dyDescent="0.3">
      <c r="A248" s="27"/>
      <c r="B248" s="27"/>
      <c r="C248" s="27"/>
      <c r="D248" s="27"/>
      <c r="E248" s="27"/>
      <c r="F248" s="27"/>
      <c r="G248" s="27"/>
      <c r="H248" s="51"/>
      <c r="I248" s="51"/>
      <c r="J248" s="51"/>
      <c r="K248" s="51"/>
    </row>
    <row r="249" spans="1:11" ht="16.5" thickTop="1" thickBot="1" x14ac:dyDescent="0.3">
      <c r="A249" s="27"/>
      <c r="B249" s="27"/>
      <c r="C249" s="27"/>
      <c r="D249" s="27"/>
      <c r="E249" s="27"/>
      <c r="F249" s="27"/>
      <c r="G249" s="27"/>
      <c r="H249" s="51"/>
      <c r="I249" s="51"/>
      <c r="J249" s="51"/>
      <c r="K249" s="51"/>
    </row>
    <row r="250" spans="1:11" ht="16.5" thickTop="1" thickBot="1" x14ac:dyDescent="0.3">
      <c r="A250" s="27"/>
      <c r="B250" s="27"/>
      <c r="C250" s="27"/>
      <c r="D250" s="27"/>
      <c r="E250" s="27"/>
      <c r="F250" s="27"/>
      <c r="G250" s="27"/>
      <c r="H250" s="51"/>
      <c r="I250" s="51"/>
      <c r="J250" s="51"/>
      <c r="K250" s="51"/>
    </row>
    <row r="251" spans="1:11" ht="16.5" thickTop="1" thickBot="1" x14ac:dyDescent="0.3">
      <c r="A251" s="27"/>
      <c r="B251" s="27"/>
      <c r="C251" s="27"/>
      <c r="D251" s="27"/>
      <c r="E251" s="27"/>
      <c r="F251" s="27"/>
      <c r="G251" s="27"/>
      <c r="H251" s="51"/>
      <c r="I251" s="51"/>
      <c r="J251" s="51"/>
      <c r="K251" s="51"/>
    </row>
    <row r="252" spans="1:11" ht="16.5" thickTop="1" thickBot="1" x14ac:dyDescent="0.3">
      <c r="A252" s="27"/>
      <c r="B252" s="27"/>
      <c r="C252" s="27"/>
      <c r="D252" s="27"/>
      <c r="E252" s="27"/>
      <c r="F252" s="27"/>
      <c r="G252" s="27"/>
      <c r="H252" s="51"/>
      <c r="I252" s="51"/>
      <c r="J252" s="51"/>
      <c r="K252" s="51"/>
    </row>
    <row r="253" spans="1:11" ht="16.5" thickTop="1" thickBot="1" x14ac:dyDescent="0.3">
      <c r="A253" s="27"/>
      <c r="B253" s="27"/>
      <c r="C253" s="27"/>
      <c r="D253" s="27"/>
      <c r="E253" s="27"/>
      <c r="F253" s="27"/>
      <c r="G253" s="27"/>
      <c r="H253" s="51"/>
      <c r="I253" s="51"/>
      <c r="J253" s="51"/>
      <c r="K253" s="51"/>
    </row>
    <row r="254" spans="1:11" ht="16.5" thickTop="1" thickBot="1" x14ac:dyDescent="0.3">
      <c r="A254" s="27"/>
      <c r="B254" s="27"/>
      <c r="C254" s="27"/>
      <c r="D254" s="27"/>
      <c r="E254" s="27"/>
      <c r="F254" s="27"/>
      <c r="G254" s="27"/>
      <c r="H254" s="51"/>
      <c r="I254" s="51"/>
      <c r="J254" s="51"/>
      <c r="K254" s="51"/>
    </row>
    <row r="255" spans="1:11" ht="16.5" thickTop="1" thickBot="1" x14ac:dyDescent="0.3">
      <c r="A255" s="27"/>
      <c r="B255" s="27"/>
      <c r="C255" s="27"/>
      <c r="D255" s="27"/>
      <c r="E255" s="27"/>
      <c r="F255" s="27"/>
      <c r="G255" s="27"/>
      <c r="H255" s="51"/>
      <c r="I255" s="51"/>
      <c r="J255" s="51"/>
      <c r="K255" s="51"/>
    </row>
    <row r="256" spans="1:11" ht="16.5" thickTop="1" thickBot="1" x14ac:dyDescent="0.3">
      <c r="A256" s="27"/>
      <c r="B256" s="27"/>
      <c r="C256" s="27"/>
      <c r="D256" s="27"/>
      <c r="E256" s="27"/>
      <c r="F256" s="27"/>
      <c r="G256" s="27"/>
      <c r="H256" s="51"/>
      <c r="I256" s="51"/>
      <c r="J256" s="51"/>
      <c r="K256" s="51"/>
    </row>
    <row r="257" spans="1:11" ht="16.5" thickTop="1" thickBot="1" x14ac:dyDescent="0.3">
      <c r="A257" s="27"/>
      <c r="B257" s="27"/>
      <c r="C257" s="27"/>
      <c r="D257" s="27"/>
      <c r="E257" s="27"/>
      <c r="F257" s="27"/>
      <c r="G257" s="27"/>
      <c r="H257" s="51"/>
      <c r="I257" s="51"/>
      <c r="J257" s="51"/>
      <c r="K257" s="51"/>
    </row>
    <row r="258" spans="1:11" ht="16.5" thickTop="1" thickBot="1" x14ac:dyDescent="0.3">
      <c r="A258" s="27"/>
      <c r="B258" s="27"/>
      <c r="C258" s="27"/>
      <c r="D258" s="27"/>
      <c r="E258" s="27"/>
      <c r="F258" s="27"/>
      <c r="G258" s="27"/>
      <c r="H258" s="51"/>
      <c r="I258" s="51"/>
      <c r="J258" s="51"/>
      <c r="K258" s="51"/>
    </row>
    <row r="259" spans="1:11" ht="16.5" thickTop="1" thickBot="1" x14ac:dyDescent="0.3">
      <c r="A259" s="27"/>
      <c r="B259" s="27"/>
      <c r="C259" s="27"/>
      <c r="D259" s="27"/>
      <c r="E259" s="27"/>
      <c r="F259" s="27"/>
      <c r="G259" s="27"/>
      <c r="H259" s="51"/>
      <c r="I259" s="51"/>
      <c r="J259" s="51"/>
      <c r="K259" s="51"/>
    </row>
    <row r="260" spans="1:11" ht="16.5" thickTop="1" thickBot="1" x14ac:dyDescent="0.3">
      <c r="A260" s="27"/>
      <c r="B260" s="27"/>
      <c r="C260" s="27"/>
      <c r="D260" s="27"/>
      <c r="E260" s="27"/>
      <c r="F260" s="27"/>
      <c r="G260" s="27"/>
      <c r="H260" s="51"/>
      <c r="I260" s="51"/>
      <c r="J260" s="51"/>
      <c r="K260" s="51"/>
    </row>
    <row r="261" spans="1:11" ht="16.5" thickTop="1" thickBot="1" x14ac:dyDescent="0.3">
      <c r="A261" s="27"/>
      <c r="B261" s="27"/>
      <c r="C261" s="27"/>
      <c r="D261" s="27"/>
      <c r="E261" s="27"/>
      <c r="F261" s="27"/>
      <c r="G261" s="27"/>
      <c r="H261" s="51"/>
      <c r="I261" s="51"/>
      <c r="J261" s="51"/>
      <c r="K261" s="51"/>
    </row>
    <row r="262" spans="1:11" ht="16.5" thickTop="1" thickBot="1" x14ac:dyDescent="0.3">
      <c r="A262" s="27"/>
      <c r="B262" s="27"/>
      <c r="C262" s="27"/>
      <c r="D262" s="27"/>
      <c r="E262" s="27"/>
      <c r="F262" s="27"/>
      <c r="G262" s="27"/>
      <c r="H262" s="51"/>
      <c r="I262" s="51"/>
      <c r="J262" s="51"/>
      <c r="K262" s="51"/>
    </row>
    <row r="263" spans="1:11" ht="16.5" thickTop="1" thickBot="1" x14ac:dyDescent="0.3">
      <c r="A263" s="27"/>
      <c r="B263" s="27"/>
      <c r="C263" s="27"/>
      <c r="D263" s="27"/>
      <c r="E263" s="27"/>
      <c r="F263" s="27"/>
      <c r="G263" s="27"/>
      <c r="H263" s="51"/>
      <c r="I263" s="51"/>
      <c r="J263" s="51"/>
      <c r="K263" s="51"/>
    </row>
    <row r="264" spans="1:11" ht="16.5" thickTop="1" thickBot="1" x14ac:dyDescent="0.3">
      <c r="A264" s="27"/>
      <c r="B264" s="27"/>
      <c r="C264" s="27"/>
      <c r="D264" s="27"/>
      <c r="E264" s="27"/>
      <c r="F264" s="27"/>
      <c r="G264" s="27"/>
      <c r="H264" s="51"/>
      <c r="I264" s="51"/>
      <c r="J264" s="51"/>
      <c r="K264" s="51"/>
    </row>
    <row r="265" spans="1:11" ht="16.5" thickTop="1" thickBot="1" x14ac:dyDescent="0.3">
      <c r="A265" s="27"/>
      <c r="B265" s="27"/>
      <c r="C265" s="27"/>
      <c r="D265" s="27"/>
      <c r="E265" s="27"/>
      <c r="F265" s="27"/>
      <c r="G265" s="27"/>
      <c r="H265" s="51"/>
      <c r="I265" s="51"/>
      <c r="J265" s="51"/>
      <c r="K265" s="51"/>
    </row>
    <row r="266" spans="1:11" ht="16.5" thickTop="1" thickBot="1" x14ac:dyDescent="0.3">
      <c r="A266" s="27"/>
      <c r="B266" s="27"/>
      <c r="C266" s="27"/>
      <c r="D266" s="27"/>
      <c r="E266" s="27"/>
      <c r="F266" s="27"/>
      <c r="G266" s="27"/>
      <c r="H266" s="51"/>
      <c r="I266" s="51"/>
      <c r="J266" s="51"/>
      <c r="K266" s="51"/>
    </row>
    <row r="267" spans="1:11" ht="16.5" thickTop="1" thickBot="1" x14ac:dyDescent="0.3">
      <c r="A267" s="27"/>
      <c r="B267" s="27"/>
      <c r="C267" s="27"/>
      <c r="D267" s="27"/>
      <c r="E267" s="27"/>
      <c r="F267" s="27"/>
      <c r="G267" s="27"/>
      <c r="H267" s="51"/>
      <c r="I267" s="51"/>
      <c r="J267" s="51"/>
      <c r="K267" s="51"/>
    </row>
    <row r="268" spans="1:11" ht="16.5" thickTop="1" thickBot="1" x14ac:dyDescent="0.3">
      <c r="A268" s="27"/>
      <c r="B268" s="27"/>
      <c r="C268" s="27"/>
      <c r="D268" s="27"/>
      <c r="E268" s="27"/>
      <c r="F268" s="27"/>
      <c r="G268" s="27"/>
      <c r="H268" s="51"/>
      <c r="I268" s="51"/>
      <c r="J268" s="51"/>
      <c r="K268" s="51"/>
    </row>
    <row r="269" spans="1:11" ht="16.5" thickTop="1" thickBot="1" x14ac:dyDescent="0.3">
      <c r="A269" s="27"/>
      <c r="B269" s="27"/>
      <c r="C269" s="27"/>
      <c r="D269" s="27"/>
      <c r="E269" s="27"/>
      <c r="F269" s="27"/>
      <c r="G269" s="27"/>
      <c r="H269" s="51"/>
      <c r="I269" s="51"/>
      <c r="J269" s="51"/>
      <c r="K269" s="51"/>
    </row>
    <row r="270" spans="1:11" ht="16.5" thickTop="1" thickBot="1" x14ac:dyDescent="0.3">
      <c r="A270" s="27"/>
      <c r="B270" s="27"/>
      <c r="C270" s="27"/>
      <c r="D270" s="27"/>
      <c r="E270" s="27"/>
      <c r="F270" s="27"/>
      <c r="G270" s="27"/>
      <c r="H270" s="51"/>
      <c r="I270" s="51"/>
      <c r="J270" s="51"/>
      <c r="K270" s="51"/>
    </row>
    <row r="271" spans="1:11" ht="16.5" thickTop="1" thickBot="1" x14ac:dyDescent="0.3">
      <c r="A271" s="27"/>
      <c r="B271" s="27"/>
      <c r="C271" s="27"/>
      <c r="D271" s="27"/>
      <c r="E271" s="27"/>
      <c r="F271" s="27"/>
      <c r="G271" s="27"/>
      <c r="H271" s="51"/>
      <c r="I271" s="51"/>
      <c r="J271" s="51"/>
      <c r="K271" s="51"/>
    </row>
    <row r="272" spans="1:11" ht="16.5" thickTop="1" thickBot="1" x14ac:dyDescent="0.3">
      <c r="A272" s="27"/>
      <c r="B272" s="27"/>
      <c r="C272" s="27"/>
      <c r="D272" s="27"/>
      <c r="E272" s="27"/>
      <c r="F272" s="27"/>
      <c r="G272" s="27"/>
      <c r="H272" s="51"/>
      <c r="I272" s="51"/>
      <c r="J272" s="51"/>
      <c r="K272" s="51"/>
    </row>
    <row r="273" spans="1:11" ht="16.5" thickTop="1" thickBot="1" x14ac:dyDescent="0.3">
      <c r="A273" s="27"/>
      <c r="B273" s="27"/>
      <c r="C273" s="27"/>
      <c r="D273" s="27"/>
      <c r="E273" s="27"/>
      <c r="F273" s="27"/>
      <c r="G273" s="27"/>
      <c r="H273" s="51"/>
      <c r="I273" s="51"/>
      <c r="J273" s="51"/>
      <c r="K273" s="51"/>
    </row>
    <row r="274" spans="1:11" ht="16.5" thickTop="1" thickBot="1" x14ac:dyDescent="0.3">
      <c r="A274" s="27"/>
      <c r="B274" s="27"/>
      <c r="C274" s="27"/>
      <c r="D274" s="27"/>
      <c r="E274" s="27"/>
      <c r="F274" s="27"/>
      <c r="G274" s="27"/>
      <c r="H274" s="51"/>
      <c r="I274" s="51"/>
      <c r="J274" s="51"/>
      <c r="K274" s="51"/>
    </row>
    <row r="275" spans="1:11" ht="16.5" thickTop="1" thickBot="1" x14ac:dyDescent="0.3">
      <c r="A275" s="27"/>
      <c r="B275" s="27"/>
      <c r="C275" s="27"/>
      <c r="D275" s="27"/>
      <c r="E275" s="27"/>
      <c r="F275" s="27"/>
      <c r="G275" s="27"/>
      <c r="H275" s="51"/>
      <c r="I275" s="51"/>
      <c r="J275" s="51"/>
      <c r="K275" s="51"/>
    </row>
    <row r="276" spans="1:11" ht="16.5" thickTop="1" thickBot="1" x14ac:dyDescent="0.3">
      <c r="A276" s="27"/>
      <c r="B276" s="27"/>
      <c r="C276" s="27"/>
      <c r="D276" s="27"/>
      <c r="E276" s="27"/>
      <c r="F276" s="27"/>
      <c r="G276" s="27"/>
      <c r="H276" s="51"/>
      <c r="I276" s="51"/>
      <c r="J276" s="51"/>
      <c r="K276" s="51"/>
    </row>
    <row r="277" spans="1:11" ht="16.5" thickTop="1" thickBot="1" x14ac:dyDescent="0.3">
      <c r="A277" s="27"/>
      <c r="B277" s="27"/>
      <c r="C277" s="27"/>
      <c r="D277" s="27"/>
      <c r="E277" s="27"/>
      <c r="F277" s="27"/>
      <c r="G277" s="27"/>
      <c r="H277" s="51"/>
      <c r="I277" s="51"/>
      <c r="J277" s="51"/>
      <c r="K277" s="51"/>
    </row>
    <row r="278" spans="1:11" ht="16.5" thickTop="1" thickBot="1" x14ac:dyDescent="0.3">
      <c r="A278" s="27"/>
      <c r="B278" s="27"/>
      <c r="C278" s="27"/>
      <c r="D278" s="27"/>
      <c r="E278" s="27"/>
      <c r="F278" s="27"/>
      <c r="G278" s="27"/>
      <c r="H278" s="51"/>
      <c r="I278" s="51"/>
      <c r="J278" s="51"/>
      <c r="K278" s="51"/>
    </row>
    <row r="279" spans="1:11" ht="16.5" thickTop="1" thickBot="1" x14ac:dyDescent="0.3">
      <c r="A279" s="27"/>
      <c r="B279" s="27"/>
      <c r="C279" s="27"/>
      <c r="D279" s="27"/>
      <c r="E279" s="27"/>
      <c r="F279" s="27"/>
      <c r="G279" s="27"/>
      <c r="H279" s="51"/>
      <c r="I279" s="51"/>
      <c r="J279" s="51"/>
      <c r="K279" s="51"/>
    </row>
    <row r="280" spans="1:11" ht="16.5" thickTop="1" thickBot="1" x14ac:dyDescent="0.3">
      <c r="A280" s="27"/>
      <c r="B280" s="27"/>
      <c r="C280" s="27"/>
      <c r="D280" s="27"/>
      <c r="E280" s="27"/>
      <c r="F280" s="27"/>
      <c r="G280" s="27"/>
      <c r="H280" s="51"/>
      <c r="I280" s="51"/>
      <c r="J280" s="51"/>
      <c r="K280" s="51"/>
    </row>
    <row r="281" spans="1:11" ht="16.5" thickTop="1" thickBot="1" x14ac:dyDescent="0.3">
      <c r="A281" s="27"/>
      <c r="B281" s="27"/>
      <c r="C281" s="27"/>
      <c r="D281" s="27"/>
      <c r="E281" s="27"/>
      <c r="F281" s="27"/>
      <c r="G281" s="27"/>
      <c r="H281" s="51"/>
      <c r="I281" s="51"/>
      <c r="J281" s="51"/>
      <c r="K281" s="51"/>
    </row>
    <row r="282" spans="1:11" ht="16.5" thickTop="1" thickBot="1" x14ac:dyDescent="0.3">
      <c r="A282" s="27"/>
      <c r="B282" s="27"/>
      <c r="C282" s="27"/>
      <c r="D282" s="27"/>
      <c r="E282" s="27"/>
      <c r="F282" s="27"/>
      <c r="G282" s="27"/>
      <c r="H282" s="51"/>
      <c r="I282" s="51"/>
      <c r="J282" s="51"/>
      <c r="K282" s="51"/>
    </row>
    <row r="283" spans="1:11" ht="16.5" thickTop="1" thickBot="1" x14ac:dyDescent="0.3">
      <c r="A283" s="27"/>
      <c r="B283" s="27"/>
      <c r="C283" s="27"/>
      <c r="D283" s="27"/>
      <c r="E283" s="27"/>
      <c r="F283" s="27"/>
      <c r="G283" s="27"/>
      <c r="H283" s="51"/>
      <c r="I283" s="51"/>
      <c r="J283" s="51"/>
      <c r="K283" s="51"/>
    </row>
    <row r="284" spans="1:11" ht="16.5" thickTop="1" thickBot="1" x14ac:dyDescent="0.3">
      <c r="A284" s="27"/>
      <c r="B284" s="27"/>
      <c r="C284" s="27"/>
      <c r="D284" s="27"/>
      <c r="E284" s="27"/>
      <c r="F284" s="27"/>
      <c r="G284" s="27"/>
      <c r="H284" s="51"/>
      <c r="I284" s="51"/>
      <c r="J284" s="51"/>
      <c r="K284" s="51"/>
    </row>
    <row r="285" spans="1:11" ht="16.5" thickTop="1" thickBot="1" x14ac:dyDescent="0.3">
      <c r="A285" s="27"/>
      <c r="B285" s="27"/>
      <c r="C285" s="27"/>
      <c r="D285" s="27"/>
      <c r="E285" s="27"/>
      <c r="F285" s="27"/>
      <c r="G285" s="27"/>
      <c r="H285" s="51"/>
      <c r="I285" s="51"/>
      <c r="J285" s="51"/>
      <c r="K285" s="51"/>
    </row>
    <row r="286" spans="1:11" ht="16.5" thickTop="1" thickBot="1" x14ac:dyDescent="0.3">
      <c r="A286" s="27"/>
      <c r="B286" s="27"/>
      <c r="C286" s="27"/>
      <c r="D286" s="27"/>
      <c r="E286" s="27"/>
      <c r="F286" s="27"/>
      <c r="G286" s="27"/>
      <c r="H286" s="51"/>
      <c r="I286" s="51"/>
      <c r="J286" s="51"/>
      <c r="K286" s="51"/>
    </row>
    <row r="287" spans="1:11" ht="16.5" thickTop="1" thickBot="1" x14ac:dyDescent="0.3">
      <c r="A287" s="27"/>
      <c r="B287" s="27"/>
      <c r="C287" s="27"/>
      <c r="D287" s="27"/>
      <c r="E287" s="27"/>
      <c r="F287" s="27"/>
      <c r="G287" s="27"/>
      <c r="H287" s="51"/>
      <c r="I287" s="51"/>
      <c r="J287" s="51"/>
      <c r="K287" s="51"/>
    </row>
    <row r="288" spans="1:11" ht="16.5" thickTop="1" thickBot="1" x14ac:dyDescent="0.3">
      <c r="A288" s="27"/>
      <c r="B288" s="27"/>
      <c r="C288" s="27"/>
      <c r="D288" s="27"/>
      <c r="E288" s="27"/>
      <c r="F288" s="27"/>
      <c r="G288" s="27"/>
      <c r="H288" s="51"/>
      <c r="I288" s="51"/>
      <c r="J288" s="51"/>
      <c r="K288" s="51"/>
    </row>
    <row r="289" spans="1:11" ht="16.5" thickTop="1" thickBot="1" x14ac:dyDescent="0.3">
      <c r="A289" s="27"/>
      <c r="B289" s="27"/>
      <c r="C289" s="27"/>
      <c r="D289" s="27"/>
      <c r="E289" s="27"/>
      <c r="F289" s="27"/>
      <c r="G289" s="27"/>
      <c r="H289" s="51"/>
      <c r="I289" s="51"/>
      <c r="J289" s="51"/>
      <c r="K289" s="51"/>
    </row>
    <row r="290" spans="1:11" ht="16.5" thickTop="1" thickBot="1" x14ac:dyDescent="0.3">
      <c r="A290" s="27"/>
      <c r="B290" s="27"/>
      <c r="C290" s="27"/>
      <c r="D290" s="27"/>
      <c r="E290" s="27"/>
      <c r="F290" s="27"/>
      <c r="G290" s="27"/>
      <c r="H290" s="51"/>
      <c r="I290" s="51"/>
      <c r="J290" s="51"/>
      <c r="K290" s="51"/>
    </row>
    <row r="291" spans="1:11" ht="16.5" thickTop="1" thickBot="1" x14ac:dyDescent="0.3">
      <c r="A291" s="27"/>
      <c r="B291" s="27"/>
      <c r="C291" s="27"/>
      <c r="D291" s="27"/>
      <c r="E291" s="27"/>
      <c r="F291" s="27"/>
      <c r="G291" s="27"/>
      <c r="H291" s="51"/>
      <c r="I291" s="51"/>
      <c r="J291" s="51"/>
      <c r="K291" s="51"/>
    </row>
    <row r="292" spans="1:11" ht="16.5" thickTop="1" thickBot="1" x14ac:dyDescent="0.3">
      <c r="A292" s="27"/>
      <c r="B292" s="27"/>
      <c r="C292" s="27"/>
      <c r="D292" s="27"/>
      <c r="E292" s="27"/>
      <c r="F292" s="27"/>
      <c r="G292" s="27"/>
      <c r="H292" s="51"/>
      <c r="I292" s="51"/>
      <c r="J292" s="51"/>
      <c r="K292" s="51"/>
    </row>
    <row r="293" spans="1:11" ht="16.5" thickTop="1" thickBot="1" x14ac:dyDescent="0.3">
      <c r="A293" s="27"/>
      <c r="B293" s="27"/>
      <c r="C293" s="27"/>
      <c r="D293" s="27"/>
      <c r="E293" s="27"/>
      <c r="F293" s="27"/>
      <c r="G293" s="27"/>
      <c r="H293" s="51"/>
      <c r="I293" s="51"/>
      <c r="J293" s="51"/>
      <c r="K293" s="51"/>
    </row>
    <row r="294" spans="1:11" ht="16.5" thickTop="1" thickBot="1" x14ac:dyDescent="0.3">
      <c r="A294" s="27"/>
      <c r="B294" s="27"/>
      <c r="C294" s="27"/>
      <c r="D294" s="27"/>
      <c r="E294" s="27"/>
      <c r="F294" s="27"/>
      <c r="G294" s="27"/>
      <c r="H294" s="51"/>
      <c r="I294" s="51"/>
      <c r="J294" s="51"/>
      <c r="K294" s="51"/>
    </row>
    <row r="295" spans="1:11" ht="16.5" thickTop="1" thickBot="1" x14ac:dyDescent="0.3">
      <c r="A295" s="27"/>
      <c r="B295" s="27"/>
      <c r="C295" s="27"/>
      <c r="D295" s="27"/>
      <c r="E295" s="27"/>
      <c r="F295" s="27"/>
      <c r="G295" s="27"/>
      <c r="H295" s="51"/>
      <c r="I295" s="51"/>
      <c r="J295" s="51"/>
      <c r="K295" s="51"/>
    </row>
    <row r="296" spans="1:11" ht="16.5" thickTop="1" thickBot="1" x14ac:dyDescent="0.3">
      <c r="A296" s="27"/>
      <c r="B296" s="27"/>
      <c r="C296" s="27"/>
      <c r="D296" s="27"/>
      <c r="E296" s="27"/>
      <c r="F296" s="27"/>
      <c r="G296" s="27"/>
      <c r="H296" s="51"/>
      <c r="I296" s="51"/>
      <c r="J296" s="51"/>
      <c r="K296" s="51"/>
    </row>
    <row r="297" spans="1:11" ht="16.5" thickTop="1" thickBot="1" x14ac:dyDescent="0.3">
      <c r="A297" s="27"/>
      <c r="B297" s="27"/>
      <c r="C297" s="27"/>
      <c r="D297" s="27"/>
      <c r="E297" s="27"/>
      <c r="F297" s="27"/>
      <c r="G297" s="27"/>
      <c r="H297" s="51"/>
      <c r="I297" s="51"/>
      <c r="J297" s="51"/>
      <c r="K297" s="51"/>
    </row>
    <row r="298" spans="1:11" ht="16.5" thickTop="1" thickBot="1" x14ac:dyDescent="0.3">
      <c r="A298" s="27"/>
      <c r="B298" s="27"/>
      <c r="C298" s="27"/>
      <c r="D298" s="27"/>
      <c r="E298" s="27"/>
      <c r="F298" s="27"/>
      <c r="G298" s="27"/>
      <c r="H298" s="51"/>
      <c r="I298" s="51"/>
      <c r="J298" s="51"/>
      <c r="K298" s="51"/>
    </row>
    <row r="299" spans="1:11" ht="16.5" thickTop="1" thickBot="1" x14ac:dyDescent="0.3">
      <c r="A299" s="27"/>
      <c r="B299" s="27"/>
      <c r="C299" s="27"/>
      <c r="D299" s="27"/>
      <c r="E299" s="27"/>
      <c r="F299" s="27"/>
      <c r="G299" s="27"/>
      <c r="H299" s="51"/>
      <c r="I299" s="51"/>
      <c r="J299" s="51"/>
      <c r="K299" s="51"/>
    </row>
    <row r="300" spans="1:11" ht="16.5" thickTop="1" thickBot="1" x14ac:dyDescent="0.3">
      <c r="A300" s="27"/>
      <c r="B300" s="27"/>
      <c r="C300" s="27"/>
      <c r="D300" s="27"/>
      <c r="E300" s="27"/>
      <c r="F300" s="27"/>
      <c r="G300" s="27"/>
      <c r="H300" s="51"/>
      <c r="I300" s="51"/>
      <c r="J300" s="51"/>
      <c r="K300" s="51"/>
    </row>
    <row r="301" spans="1:11" ht="16.5" thickTop="1" thickBot="1" x14ac:dyDescent="0.3">
      <c r="A301" s="27"/>
      <c r="B301" s="27"/>
      <c r="C301" s="27"/>
      <c r="D301" s="27"/>
      <c r="E301" s="27"/>
      <c r="F301" s="27"/>
      <c r="G301" s="27"/>
      <c r="H301" s="51"/>
      <c r="I301" s="51"/>
      <c r="J301" s="51"/>
      <c r="K301" s="51"/>
    </row>
    <row r="302" spans="1:11" ht="16.5" thickTop="1" thickBot="1" x14ac:dyDescent="0.3">
      <c r="A302" s="27"/>
      <c r="B302" s="27"/>
      <c r="C302" s="27"/>
      <c r="D302" s="27"/>
      <c r="E302" s="27"/>
      <c r="F302" s="27"/>
      <c r="G302" s="27"/>
      <c r="H302" s="51"/>
      <c r="I302" s="51"/>
      <c r="J302" s="51"/>
      <c r="K302" s="51"/>
    </row>
    <row r="303" spans="1:11" ht="16.5" thickTop="1" thickBot="1" x14ac:dyDescent="0.3">
      <c r="A303" s="27"/>
      <c r="B303" s="27"/>
      <c r="C303" s="27"/>
      <c r="D303" s="27"/>
      <c r="E303" s="27"/>
      <c r="F303" s="27"/>
      <c r="G303" s="27"/>
      <c r="H303" s="51"/>
      <c r="I303" s="51"/>
      <c r="J303" s="51"/>
      <c r="K303" s="51"/>
    </row>
    <row r="304" spans="1:11" ht="16.5" thickTop="1" thickBot="1" x14ac:dyDescent="0.3">
      <c r="A304" s="27"/>
      <c r="B304" s="27"/>
      <c r="C304" s="27"/>
      <c r="D304" s="27"/>
      <c r="E304" s="27"/>
      <c r="F304" s="27"/>
      <c r="G304" s="27"/>
      <c r="H304" s="51"/>
      <c r="I304" s="51"/>
      <c r="J304" s="51"/>
      <c r="K304" s="51"/>
    </row>
    <row r="305" spans="1:11" ht="16.5" thickTop="1" thickBot="1" x14ac:dyDescent="0.3">
      <c r="A305" s="27"/>
      <c r="B305" s="27"/>
      <c r="C305" s="27"/>
      <c r="D305" s="27"/>
      <c r="E305" s="27"/>
      <c r="F305" s="27"/>
      <c r="G305" s="27"/>
      <c r="H305" s="51"/>
      <c r="I305" s="51"/>
      <c r="J305" s="51"/>
      <c r="K305" s="51"/>
    </row>
    <row r="306" spans="1:11" ht="16.5" thickTop="1" thickBot="1" x14ac:dyDescent="0.3">
      <c r="A306" s="27"/>
      <c r="B306" s="27"/>
      <c r="C306" s="27"/>
      <c r="D306" s="27"/>
      <c r="E306" s="27"/>
      <c r="F306" s="27"/>
      <c r="G306" s="27"/>
      <c r="H306" s="51"/>
      <c r="I306" s="51"/>
      <c r="J306" s="51"/>
      <c r="K306" s="51"/>
    </row>
    <row r="307" spans="1:11" ht="16.5" thickTop="1" thickBot="1" x14ac:dyDescent="0.3">
      <c r="A307" s="27"/>
      <c r="B307" s="27"/>
      <c r="C307" s="27"/>
      <c r="D307" s="27"/>
      <c r="E307" s="27"/>
      <c r="F307" s="27"/>
      <c r="G307" s="27"/>
      <c r="H307" s="51"/>
      <c r="I307" s="51"/>
      <c r="J307" s="51"/>
      <c r="K307" s="51"/>
    </row>
    <row r="308" spans="1:11" ht="16.5" thickTop="1" thickBot="1" x14ac:dyDescent="0.3">
      <c r="A308" s="27"/>
      <c r="B308" s="27"/>
      <c r="C308" s="27"/>
      <c r="D308" s="27"/>
      <c r="E308" s="27"/>
      <c r="F308" s="27"/>
      <c r="G308" s="27"/>
      <c r="H308" s="51"/>
      <c r="I308" s="51"/>
      <c r="J308" s="51"/>
      <c r="K308" s="51"/>
    </row>
    <row r="309" spans="1:11" ht="16.5" thickTop="1" thickBot="1" x14ac:dyDescent="0.3">
      <c r="A309" s="27"/>
      <c r="B309" s="27"/>
      <c r="C309" s="27"/>
      <c r="D309" s="27"/>
      <c r="E309" s="27"/>
      <c r="F309" s="27"/>
      <c r="G309" s="27"/>
      <c r="H309" s="51"/>
      <c r="I309" s="51"/>
      <c r="J309" s="51"/>
      <c r="K309" s="51"/>
    </row>
    <row r="310" spans="1:11" ht="16.5" thickTop="1" thickBot="1" x14ac:dyDescent="0.3">
      <c r="A310" s="27"/>
      <c r="B310" s="27"/>
      <c r="C310" s="27"/>
      <c r="D310" s="27"/>
      <c r="E310" s="27"/>
      <c r="F310" s="27"/>
      <c r="G310" s="27"/>
      <c r="H310" s="51"/>
      <c r="I310" s="51"/>
      <c r="J310" s="51"/>
      <c r="K310" s="51"/>
    </row>
    <row r="311" spans="1:11" ht="16.5" thickTop="1" thickBot="1" x14ac:dyDescent="0.3">
      <c r="A311" s="27"/>
      <c r="B311" s="27"/>
      <c r="C311" s="27"/>
      <c r="D311" s="27"/>
      <c r="E311" s="27"/>
      <c r="F311" s="27"/>
      <c r="G311" s="27"/>
      <c r="H311" s="51"/>
      <c r="I311" s="51"/>
      <c r="J311" s="51"/>
      <c r="K311" s="51"/>
    </row>
    <row r="312" spans="1:11" ht="16.5" thickTop="1" thickBot="1" x14ac:dyDescent="0.3">
      <c r="A312" s="27"/>
      <c r="B312" s="27"/>
      <c r="C312" s="27"/>
      <c r="D312" s="27"/>
      <c r="E312" s="27"/>
      <c r="F312" s="27"/>
      <c r="G312" s="27"/>
      <c r="H312" s="51"/>
      <c r="I312" s="51"/>
      <c r="J312" s="51"/>
      <c r="K312" s="51"/>
    </row>
    <row r="313" spans="1:11" ht="16.5" thickTop="1" thickBot="1" x14ac:dyDescent="0.3">
      <c r="A313" s="27"/>
      <c r="B313" s="27"/>
      <c r="C313" s="27"/>
      <c r="D313" s="27"/>
      <c r="E313" s="27"/>
      <c r="F313" s="27"/>
      <c r="G313" s="27"/>
      <c r="H313" s="51"/>
      <c r="I313" s="51"/>
      <c r="J313" s="51"/>
      <c r="K313" s="51"/>
    </row>
    <row r="314" spans="1:11" ht="16.5" thickTop="1" thickBot="1" x14ac:dyDescent="0.3">
      <c r="A314" s="27"/>
      <c r="B314" s="27"/>
      <c r="C314" s="27"/>
      <c r="D314" s="27"/>
      <c r="E314" s="27"/>
      <c r="F314" s="27"/>
      <c r="G314" s="27"/>
      <c r="H314" s="51"/>
      <c r="I314" s="51"/>
      <c r="J314" s="51"/>
      <c r="K314" s="51"/>
    </row>
    <row r="315" spans="1:11" ht="16.5" thickTop="1" thickBot="1" x14ac:dyDescent="0.3">
      <c r="A315" s="27"/>
      <c r="B315" s="27"/>
      <c r="C315" s="27"/>
      <c r="D315" s="27"/>
      <c r="E315" s="27"/>
      <c r="F315" s="27"/>
      <c r="G315" s="27"/>
      <c r="H315" s="51"/>
      <c r="I315" s="51"/>
      <c r="J315" s="51"/>
      <c r="K315" s="51"/>
    </row>
    <row r="316" spans="1:11" ht="16.5" thickTop="1" thickBot="1" x14ac:dyDescent="0.3">
      <c r="A316" s="27"/>
      <c r="B316" s="27"/>
      <c r="C316" s="27"/>
      <c r="D316" s="27"/>
      <c r="E316" s="27"/>
      <c r="F316" s="27"/>
      <c r="G316" s="27"/>
      <c r="H316" s="51"/>
      <c r="I316" s="51"/>
      <c r="J316" s="51"/>
      <c r="K316" s="51"/>
    </row>
    <row r="317" spans="1:11" ht="16.5" thickTop="1" thickBot="1" x14ac:dyDescent="0.3">
      <c r="A317" s="27"/>
      <c r="B317" s="27"/>
      <c r="C317" s="27"/>
      <c r="D317" s="27"/>
      <c r="E317" s="27"/>
      <c r="F317" s="27"/>
      <c r="G317" s="27"/>
      <c r="H317" s="51"/>
      <c r="I317" s="51"/>
      <c r="J317" s="51"/>
      <c r="K317" s="51"/>
    </row>
    <row r="318" spans="1:11" ht="16.5" thickTop="1" thickBot="1" x14ac:dyDescent="0.3">
      <c r="A318" s="27"/>
      <c r="B318" s="27"/>
      <c r="C318" s="27"/>
      <c r="D318" s="27"/>
      <c r="E318" s="27"/>
      <c r="F318" s="27"/>
      <c r="G318" s="27"/>
      <c r="H318" s="51"/>
      <c r="I318" s="51"/>
      <c r="J318" s="51"/>
      <c r="K318" s="51"/>
    </row>
    <row r="319" spans="1:11" ht="16.5" thickTop="1" thickBot="1" x14ac:dyDescent="0.3">
      <c r="A319" s="27"/>
      <c r="B319" s="27"/>
      <c r="C319" s="27"/>
      <c r="D319" s="27"/>
      <c r="E319" s="27"/>
      <c r="F319" s="27"/>
      <c r="G319" s="27"/>
      <c r="H319" s="51"/>
      <c r="I319" s="51"/>
      <c r="J319" s="51"/>
      <c r="K319" s="51"/>
    </row>
    <row r="320" spans="1:11" ht="16.5" thickTop="1" thickBot="1" x14ac:dyDescent="0.3">
      <c r="A320" s="27"/>
      <c r="B320" s="27"/>
      <c r="C320" s="27"/>
      <c r="D320" s="27"/>
      <c r="E320" s="27"/>
      <c r="F320" s="27"/>
      <c r="G320" s="27"/>
      <c r="H320" s="51"/>
      <c r="I320" s="51"/>
      <c r="J320" s="51"/>
      <c r="K320" s="51"/>
    </row>
    <row r="321" spans="1:11" ht="16.5" thickTop="1" thickBot="1" x14ac:dyDescent="0.3">
      <c r="A321" s="27"/>
      <c r="B321" s="27"/>
      <c r="C321" s="27"/>
      <c r="D321" s="27"/>
      <c r="E321" s="27"/>
      <c r="F321" s="27"/>
      <c r="G321" s="27"/>
      <c r="H321" s="51"/>
      <c r="I321" s="51"/>
      <c r="J321" s="51"/>
      <c r="K321" s="51"/>
    </row>
    <row r="322" spans="1:11" ht="16.5" thickTop="1" thickBot="1" x14ac:dyDescent="0.3">
      <c r="A322" s="27"/>
      <c r="B322" s="27"/>
      <c r="C322" s="27"/>
      <c r="D322" s="27"/>
      <c r="E322" s="27"/>
      <c r="F322" s="27"/>
      <c r="G322" s="27"/>
      <c r="H322" s="51"/>
      <c r="I322" s="51"/>
      <c r="J322" s="51"/>
      <c r="K322" s="51"/>
    </row>
    <row r="323" spans="1:11" ht="16.5" thickTop="1" thickBot="1" x14ac:dyDescent="0.3">
      <c r="A323" s="27"/>
      <c r="B323" s="27"/>
      <c r="C323" s="27"/>
      <c r="D323" s="27"/>
      <c r="E323" s="27"/>
      <c r="F323" s="27"/>
      <c r="G323" s="27"/>
      <c r="H323" s="51"/>
      <c r="I323" s="51"/>
      <c r="J323" s="51"/>
      <c r="K323" s="51"/>
    </row>
    <row r="324" spans="1:11" ht="16.5" thickTop="1" thickBot="1" x14ac:dyDescent="0.3">
      <c r="A324" s="27"/>
      <c r="B324" s="27"/>
      <c r="C324" s="27"/>
      <c r="D324" s="27"/>
      <c r="E324" s="27"/>
      <c r="F324" s="27"/>
      <c r="G324" s="27"/>
      <c r="H324" s="51"/>
      <c r="I324" s="51"/>
      <c r="J324" s="51"/>
      <c r="K324" s="51"/>
    </row>
    <row r="325" spans="1:11" ht="16.5" thickTop="1" thickBot="1" x14ac:dyDescent="0.3">
      <c r="A325" s="27"/>
      <c r="B325" s="27"/>
      <c r="C325" s="27"/>
      <c r="D325" s="27"/>
      <c r="E325" s="27"/>
      <c r="F325" s="27"/>
      <c r="G325" s="27"/>
      <c r="H325" s="51"/>
      <c r="I325" s="51"/>
      <c r="J325" s="51"/>
      <c r="K325" s="51"/>
    </row>
    <row r="326" spans="1:11" ht="16.5" thickTop="1" thickBot="1" x14ac:dyDescent="0.3">
      <c r="A326" s="27"/>
      <c r="B326" s="27"/>
      <c r="C326" s="27"/>
      <c r="D326" s="27"/>
      <c r="E326" s="27"/>
      <c r="F326" s="27"/>
      <c r="G326" s="27"/>
      <c r="H326" s="51"/>
      <c r="I326" s="51"/>
      <c r="J326" s="51"/>
      <c r="K326" s="51"/>
    </row>
    <row r="327" spans="1:11" ht="16.5" thickTop="1" thickBot="1" x14ac:dyDescent="0.3">
      <c r="A327" s="27"/>
      <c r="B327" s="27"/>
      <c r="C327" s="27"/>
      <c r="D327" s="27"/>
      <c r="E327" s="27"/>
      <c r="F327" s="27"/>
      <c r="G327" s="27"/>
      <c r="H327" s="51"/>
      <c r="I327" s="51"/>
      <c r="J327" s="51"/>
      <c r="K327" s="51"/>
    </row>
    <row r="328" spans="1:11" ht="16.5" thickTop="1" thickBot="1" x14ac:dyDescent="0.3">
      <c r="A328" s="27"/>
      <c r="B328" s="27"/>
      <c r="C328" s="27"/>
      <c r="D328" s="27"/>
      <c r="E328" s="27"/>
      <c r="F328" s="27"/>
      <c r="G328" s="27"/>
      <c r="H328" s="51"/>
      <c r="I328" s="51"/>
      <c r="J328" s="51"/>
      <c r="K328" s="51"/>
    </row>
    <row r="329" spans="1:11" ht="16.5" thickTop="1" thickBot="1" x14ac:dyDescent="0.3">
      <c r="A329" s="27"/>
      <c r="B329" s="27"/>
      <c r="C329" s="27"/>
      <c r="D329" s="27"/>
      <c r="E329" s="27"/>
      <c r="F329" s="27"/>
      <c r="G329" s="27"/>
      <c r="H329" s="51"/>
      <c r="I329" s="51"/>
      <c r="J329" s="51"/>
      <c r="K329" s="51"/>
    </row>
    <row r="330" spans="1:11" ht="16.5" thickTop="1" thickBot="1" x14ac:dyDescent="0.3">
      <c r="A330" s="27"/>
      <c r="B330" s="27"/>
      <c r="C330" s="27"/>
      <c r="D330" s="27"/>
      <c r="E330" s="27"/>
      <c r="F330" s="27"/>
      <c r="G330" s="27"/>
      <c r="H330" s="51"/>
      <c r="I330" s="51"/>
      <c r="J330" s="51"/>
      <c r="K330" s="51"/>
    </row>
    <row r="331" spans="1:11" ht="16.5" thickTop="1" thickBot="1" x14ac:dyDescent="0.3">
      <c r="A331" s="27"/>
      <c r="B331" s="27"/>
      <c r="C331" s="27"/>
      <c r="D331" s="27"/>
      <c r="E331" s="27"/>
      <c r="F331" s="27"/>
      <c r="G331" s="27"/>
      <c r="H331" s="51"/>
      <c r="I331" s="51"/>
      <c r="J331" s="51"/>
      <c r="K331" s="51"/>
    </row>
    <row r="332" spans="1:11" ht="16.5" thickTop="1" thickBot="1" x14ac:dyDescent="0.3">
      <c r="A332" s="27"/>
      <c r="B332" s="27"/>
      <c r="C332" s="27"/>
      <c r="D332" s="27"/>
      <c r="E332" s="27"/>
      <c r="F332" s="27"/>
      <c r="G332" s="27"/>
      <c r="H332" s="51"/>
      <c r="I332" s="51"/>
      <c r="J332" s="51"/>
      <c r="K332" s="51"/>
    </row>
    <row r="333" spans="1:11" ht="16.5" thickTop="1" thickBot="1" x14ac:dyDescent="0.3">
      <c r="A333" s="27"/>
      <c r="B333" s="27"/>
      <c r="C333" s="27"/>
      <c r="D333" s="27"/>
      <c r="E333" s="27"/>
      <c r="F333" s="27"/>
      <c r="G333" s="27"/>
      <c r="H333" s="51"/>
      <c r="I333" s="51"/>
      <c r="J333" s="51"/>
      <c r="K333" s="51"/>
    </row>
    <row r="334" spans="1:11" ht="16.5" thickTop="1" thickBot="1" x14ac:dyDescent="0.3">
      <c r="A334" s="27"/>
      <c r="B334" s="27"/>
      <c r="C334" s="27"/>
      <c r="D334" s="27"/>
      <c r="E334" s="27"/>
      <c r="F334" s="27"/>
      <c r="G334" s="27"/>
      <c r="H334" s="51"/>
      <c r="I334" s="51"/>
      <c r="J334" s="51"/>
      <c r="K334" s="51"/>
    </row>
    <row r="335" spans="1:11" ht="16.5" thickTop="1" thickBot="1" x14ac:dyDescent="0.3">
      <c r="A335" s="27"/>
      <c r="B335" s="27"/>
      <c r="C335" s="27"/>
      <c r="D335" s="27"/>
      <c r="E335" s="27"/>
      <c r="F335" s="27"/>
      <c r="G335" s="27"/>
      <c r="H335" s="51"/>
      <c r="I335" s="51"/>
      <c r="J335" s="51"/>
      <c r="K335" s="51"/>
    </row>
    <row r="336" spans="1:11" ht="16.5" thickTop="1" thickBot="1" x14ac:dyDescent="0.3">
      <c r="A336" s="27"/>
      <c r="B336" s="27"/>
      <c r="C336" s="27"/>
      <c r="D336" s="27"/>
      <c r="E336" s="27"/>
      <c r="F336" s="27"/>
      <c r="G336" s="27"/>
      <c r="H336" s="51"/>
      <c r="I336" s="51"/>
      <c r="J336" s="51"/>
      <c r="K336" s="51"/>
    </row>
    <row r="337" spans="1:11" ht="16.5" thickTop="1" thickBot="1" x14ac:dyDescent="0.3">
      <c r="A337" s="27"/>
      <c r="B337" s="27"/>
      <c r="C337" s="27"/>
      <c r="D337" s="27"/>
      <c r="E337" s="27"/>
      <c r="F337" s="27"/>
      <c r="G337" s="27"/>
      <c r="H337" s="51"/>
      <c r="I337" s="51"/>
      <c r="J337" s="51"/>
      <c r="K337" s="51"/>
    </row>
    <row r="338" spans="1:11" ht="16.5" thickTop="1" thickBot="1" x14ac:dyDescent="0.3">
      <c r="A338" s="27"/>
      <c r="B338" s="27"/>
      <c r="C338" s="27"/>
      <c r="D338" s="27"/>
      <c r="E338" s="27"/>
      <c r="F338" s="27"/>
      <c r="G338" s="27"/>
      <c r="H338" s="51"/>
      <c r="I338" s="51"/>
      <c r="J338" s="51"/>
      <c r="K338" s="51"/>
    </row>
    <row r="339" spans="1:11" ht="16.5" thickTop="1" thickBot="1" x14ac:dyDescent="0.3">
      <c r="A339" s="27"/>
      <c r="B339" s="27"/>
      <c r="C339" s="27"/>
      <c r="D339" s="27"/>
      <c r="E339" s="27"/>
      <c r="F339" s="27"/>
      <c r="G339" s="27"/>
      <c r="H339" s="51"/>
      <c r="I339" s="51"/>
      <c r="J339" s="51"/>
      <c r="K339" s="51"/>
    </row>
    <row r="340" spans="1:11" ht="16.5" thickTop="1" thickBot="1" x14ac:dyDescent="0.3">
      <c r="A340" s="27"/>
      <c r="B340" s="27"/>
      <c r="C340" s="27"/>
      <c r="D340" s="27"/>
      <c r="E340" s="27"/>
      <c r="F340" s="27"/>
      <c r="G340" s="27"/>
      <c r="H340" s="51"/>
      <c r="I340" s="51"/>
      <c r="J340" s="51"/>
      <c r="K340" s="51"/>
    </row>
    <row r="341" spans="1:11" ht="16.5" thickTop="1" thickBot="1" x14ac:dyDescent="0.3">
      <c r="A341" s="27"/>
      <c r="B341" s="27"/>
      <c r="C341" s="27"/>
      <c r="D341" s="27"/>
      <c r="E341" s="27"/>
      <c r="F341" s="27"/>
      <c r="G341" s="27"/>
      <c r="H341" s="51"/>
      <c r="I341" s="51"/>
      <c r="J341" s="51"/>
      <c r="K341" s="51"/>
    </row>
    <row r="342" spans="1:11" ht="16.5" thickTop="1" thickBot="1" x14ac:dyDescent="0.3">
      <c r="A342" s="27"/>
      <c r="B342" s="27"/>
      <c r="C342" s="27"/>
      <c r="D342" s="27"/>
      <c r="E342" s="27"/>
      <c r="F342" s="27"/>
      <c r="G342" s="27"/>
      <c r="H342" s="51"/>
      <c r="I342" s="51"/>
      <c r="J342" s="51"/>
      <c r="K342" s="51"/>
    </row>
    <row r="343" spans="1:11" ht="16.5" thickTop="1" thickBot="1" x14ac:dyDescent="0.3">
      <c r="A343" s="27"/>
      <c r="B343" s="27"/>
      <c r="C343" s="27"/>
      <c r="D343" s="27"/>
      <c r="E343" s="27"/>
      <c r="F343" s="27"/>
      <c r="G343" s="27"/>
      <c r="H343" s="51"/>
      <c r="I343" s="51"/>
      <c r="J343" s="51"/>
      <c r="K343" s="51"/>
    </row>
    <row r="344" spans="1:11" ht="16.5" thickTop="1" thickBot="1" x14ac:dyDescent="0.3">
      <c r="A344" s="27"/>
      <c r="B344" s="27"/>
      <c r="C344" s="27"/>
      <c r="D344" s="27"/>
      <c r="E344" s="27"/>
      <c r="F344" s="27"/>
      <c r="G344" s="27"/>
      <c r="H344" s="51"/>
      <c r="I344" s="51"/>
      <c r="J344" s="51"/>
      <c r="K344" s="51"/>
    </row>
    <row r="345" spans="1:11" ht="16.5" thickTop="1" thickBot="1" x14ac:dyDescent="0.3">
      <c r="A345" s="27"/>
      <c r="B345" s="27"/>
      <c r="C345" s="27"/>
      <c r="D345" s="27"/>
      <c r="E345" s="27"/>
      <c r="F345" s="27"/>
      <c r="G345" s="27"/>
      <c r="H345" s="51"/>
      <c r="I345" s="51"/>
      <c r="J345" s="51"/>
      <c r="K345" s="51"/>
    </row>
    <row r="346" spans="1:11" ht="16.5" thickTop="1" thickBot="1" x14ac:dyDescent="0.3">
      <c r="A346" s="27"/>
      <c r="B346" s="27"/>
      <c r="C346" s="27"/>
      <c r="D346" s="27"/>
      <c r="E346" s="27"/>
      <c r="F346" s="27"/>
      <c r="G346" s="27"/>
      <c r="H346" s="51"/>
      <c r="I346" s="51"/>
      <c r="J346" s="51"/>
      <c r="K346" s="51"/>
    </row>
    <row r="347" spans="1:11" ht="16.5" thickTop="1" thickBot="1" x14ac:dyDescent="0.3">
      <c r="A347" s="27"/>
      <c r="B347" s="27"/>
      <c r="C347" s="27"/>
      <c r="D347" s="27"/>
      <c r="E347" s="27"/>
      <c r="F347" s="27"/>
      <c r="G347" s="27"/>
      <c r="H347" s="51"/>
      <c r="I347" s="51"/>
      <c r="J347" s="51"/>
      <c r="K347" s="51"/>
    </row>
    <row r="348" spans="1:11" ht="16.5" thickTop="1" thickBot="1" x14ac:dyDescent="0.3">
      <c r="A348" s="27"/>
      <c r="B348" s="27"/>
      <c r="C348" s="27"/>
      <c r="D348" s="27"/>
      <c r="E348" s="27"/>
      <c r="F348" s="27"/>
      <c r="G348" s="27"/>
      <c r="H348" s="51"/>
      <c r="I348" s="51"/>
      <c r="J348" s="51"/>
      <c r="K348" s="51"/>
    </row>
    <row r="349" spans="1:11" ht="16.5" thickTop="1" thickBot="1" x14ac:dyDescent="0.3">
      <c r="A349" s="27"/>
      <c r="B349" s="27"/>
      <c r="C349" s="27"/>
      <c r="D349" s="27"/>
      <c r="E349" s="27"/>
      <c r="F349" s="27"/>
      <c r="G349" s="27"/>
      <c r="H349" s="51"/>
      <c r="I349" s="51"/>
      <c r="J349" s="51"/>
      <c r="K349" s="51"/>
    </row>
    <row r="350" spans="1:11" ht="16.5" thickTop="1" thickBot="1" x14ac:dyDescent="0.3">
      <c r="A350" s="27"/>
      <c r="B350" s="27"/>
      <c r="C350" s="27"/>
      <c r="D350" s="27"/>
      <c r="E350" s="27"/>
      <c r="F350" s="27"/>
      <c r="G350" s="27"/>
      <c r="H350" s="51"/>
      <c r="I350" s="51"/>
      <c r="J350" s="51"/>
      <c r="K350" s="51"/>
    </row>
    <row r="351" spans="1:11" ht="16.5" thickTop="1" thickBot="1" x14ac:dyDescent="0.3">
      <c r="A351" s="27"/>
      <c r="B351" s="27"/>
      <c r="C351" s="27"/>
      <c r="D351" s="27"/>
      <c r="E351" s="27"/>
      <c r="F351" s="27"/>
      <c r="G351" s="27"/>
      <c r="H351" s="51"/>
      <c r="I351" s="51"/>
      <c r="J351" s="51"/>
      <c r="K351" s="51"/>
    </row>
    <row r="352" spans="1:11" ht="16.5" thickTop="1" thickBot="1" x14ac:dyDescent="0.3">
      <c r="A352" s="27"/>
      <c r="B352" s="27"/>
      <c r="C352" s="27"/>
      <c r="D352" s="27"/>
      <c r="E352" s="27"/>
      <c r="F352" s="27"/>
      <c r="G352" s="27"/>
      <c r="H352" s="51"/>
      <c r="I352" s="51"/>
      <c r="J352" s="51"/>
      <c r="K352" s="51"/>
    </row>
    <row r="353" spans="1:11" ht="16.5" thickTop="1" thickBot="1" x14ac:dyDescent="0.3">
      <c r="A353" s="27"/>
      <c r="B353" s="27"/>
      <c r="C353" s="27"/>
      <c r="D353" s="27"/>
      <c r="E353" s="27"/>
      <c r="F353" s="27"/>
      <c r="G353" s="27"/>
      <c r="H353" s="51"/>
      <c r="I353" s="51"/>
      <c r="J353" s="51"/>
      <c r="K353" s="51"/>
    </row>
    <row r="354" spans="1:11" ht="16.5" thickTop="1" thickBot="1" x14ac:dyDescent="0.3">
      <c r="A354" s="27"/>
      <c r="B354" s="27"/>
      <c r="C354" s="27"/>
      <c r="D354" s="27"/>
      <c r="E354" s="27"/>
      <c r="F354" s="27"/>
      <c r="G354" s="27"/>
      <c r="H354" s="51"/>
      <c r="I354" s="51"/>
      <c r="J354" s="51"/>
      <c r="K354" s="51"/>
    </row>
    <row r="355" spans="1:11" ht="16.5" thickTop="1" thickBot="1" x14ac:dyDescent="0.3">
      <c r="A355" s="27"/>
      <c r="B355" s="27"/>
      <c r="C355" s="27"/>
      <c r="D355" s="27"/>
      <c r="E355" s="27"/>
      <c r="F355" s="27"/>
      <c r="G355" s="27"/>
      <c r="H355" s="51"/>
      <c r="I355" s="51"/>
      <c r="J355" s="51"/>
      <c r="K355" s="51"/>
    </row>
    <row r="356" spans="1:11" ht="16.5" thickTop="1" thickBot="1" x14ac:dyDescent="0.3">
      <c r="A356" s="27"/>
      <c r="B356" s="27"/>
      <c r="C356" s="27"/>
      <c r="D356" s="27"/>
      <c r="E356" s="27"/>
      <c r="F356" s="27"/>
      <c r="G356" s="27"/>
      <c r="H356" s="51"/>
      <c r="I356" s="51"/>
      <c r="J356" s="51"/>
      <c r="K356" s="51"/>
    </row>
    <row r="357" spans="1:11" ht="16.5" thickTop="1" thickBot="1" x14ac:dyDescent="0.3">
      <c r="A357" s="27"/>
      <c r="B357" s="27"/>
      <c r="C357" s="27"/>
      <c r="D357" s="27"/>
      <c r="E357" s="27"/>
      <c r="F357" s="27"/>
      <c r="G357" s="27"/>
      <c r="H357" s="51"/>
      <c r="I357" s="51"/>
      <c r="J357" s="51"/>
      <c r="K357" s="51"/>
    </row>
    <row r="358" spans="1:11" ht="16.5" thickTop="1" thickBot="1" x14ac:dyDescent="0.3">
      <c r="A358" s="27"/>
      <c r="B358" s="27"/>
      <c r="C358" s="27"/>
      <c r="D358" s="27"/>
      <c r="E358" s="27"/>
      <c r="F358" s="27"/>
      <c r="G358" s="27"/>
      <c r="H358" s="51"/>
      <c r="I358" s="51"/>
      <c r="J358" s="51"/>
      <c r="K358" s="51"/>
    </row>
    <row r="359" spans="1:11" ht="16.5" thickTop="1" thickBot="1" x14ac:dyDescent="0.3">
      <c r="A359" s="27"/>
      <c r="B359" s="27"/>
      <c r="C359" s="27"/>
      <c r="D359" s="27"/>
      <c r="E359" s="27"/>
      <c r="F359" s="27"/>
      <c r="G359" s="27"/>
      <c r="H359" s="51"/>
      <c r="I359" s="51"/>
      <c r="J359" s="51"/>
      <c r="K359" s="51"/>
    </row>
    <row r="360" spans="1:11" ht="16.5" thickTop="1" thickBot="1" x14ac:dyDescent="0.3">
      <c r="A360" s="27"/>
      <c r="B360" s="27"/>
      <c r="C360" s="27"/>
      <c r="D360" s="27"/>
      <c r="E360" s="27"/>
      <c r="F360" s="27"/>
      <c r="G360" s="27"/>
      <c r="H360" s="51"/>
      <c r="I360" s="51"/>
      <c r="J360" s="51"/>
      <c r="K360" s="51"/>
    </row>
    <row r="361" spans="1:11" ht="16.5" thickTop="1" thickBot="1" x14ac:dyDescent="0.3">
      <c r="A361" s="27"/>
      <c r="B361" s="27"/>
      <c r="C361" s="27"/>
      <c r="D361" s="27"/>
      <c r="E361" s="27"/>
      <c r="F361" s="27"/>
      <c r="G361" s="27"/>
      <c r="H361" s="51"/>
      <c r="I361" s="51"/>
      <c r="J361" s="51"/>
      <c r="K361" s="51"/>
    </row>
    <row r="362" spans="1:11" ht="16.5" thickTop="1" thickBot="1" x14ac:dyDescent="0.3">
      <c r="A362" s="27"/>
      <c r="B362" s="27"/>
      <c r="C362" s="27"/>
      <c r="D362" s="27"/>
      <c r="E362" s="27"/>
      <c r="F362" s="27"/>
      <c r="G362" s="27"/>
      <c r="H362" s="51"/>
      <c r="I362" s="51"/>
      <c r="J362" s="51"/>
      <c r="K362" s="51"/>
    </row>
    <row r="363" spans="1:11" ht="16.5" thickTop="1" thickBot="1" x14ac:dyDescent="0.3">
      <c r="A363" s="27"/>
      <c r="B363" s="27"/>
      <c r="C363" s="27"/>
      <c r="D363" s="27"/>
      <c r="E363" s="27"/>
      <c r="F363" s="27"/>
      <c r="G363" s="27"/>
      <c r="H363" s="51"/>
      <c r="I363" s="51"/>
      <c r="J363" s="51"/>
      <c r="K363" s="51"/>
    </row>
    <row r="364" spans="1:11" ht="16.5" thickTop="1" thickBot="1" x14ac:dyDescent="0.3">
      <c r="A364" s="27"/>
      <c r="B364" s="27"/>
      <c r="C364" s="27"/>
      <c r="D364" s="27"/>
      <c r="E364" s="27"/>
      <c r="F364" s="27"/>
      <c r="G364" s="27"/>
      <c r="H364" s="51"/>
      <c r="I364" s="51"/>
      <c r="J364" s="51"/>
      <c r="K364" s="51"/>
    </row>
    <row r="365" spans="1:11" ht="16.5" thickTop="1" thickBot="1" x14ac:dyDescent="0.3">
      <c r="A365" s="27"/>
      <c r="B365" s="27"/>
      <c r="C365" s="27"/>
      <c r="D365" s="27"/>
      <c r="E365" s="27"/>
      <c r="F365" s="27"/>
      <c r="G365" s="27"/>
      <c r="H365" s="51"/>
      <c r="I365" s="51"/>
      <c r="J365" s="51"/>
      <c r="K365" s="51"/>
    </row>
    <row r="366" spans="1:11" ht="16.5" thickTop="1" thickBot="1" x14ac:dyDescent="0.3">
      <c r="A366" s="27"/>
      <c r="B366" s="27"/>
      <c r="C366" s="27"/>
      <c r="D366" s="27"/>
      <c r="E366" s="27"/>
      <c r="F366" s="27"/>
      <c r="G366" s="27"/>
      <c r="H366" s="51"/>
      <c r="I366" s="51"/>
      <c r="J366" s="51"/>
      <c r="K366" s="51"/>
    </row>
    <row r="367" spans="1:11" ht="16.5" thickTop="1" thickBot="1" x14ac:dyDescent="0.3">
      <c r="A367" s="27"/>
      <c r="B367" s="27"/>
      <c r="C367" s="27"/>
      <c r="D367" s="27"/>
      <c r="E367" s="27"/>
      <c r="F367" s="27"/>
      <c r="G367" s="27"/>
      <c r="H367" s="51"/>
      <c r="I367" s="51"/>
      <c r="J367" s="51"/>
      <c r="K367" s="51"/>
    </row>
    <row r="368" spans="1:11" ht="16.5" thickTop="1" thickBot="1" x14ac:dyDescent="0.3">
      <c r="A368" s="27"/>
      <c r="B368" s="27"/>
      <c r="C368" s="27"/>
      <c r="D368" s="27"/>
      <c r="E368" s="27"/>
      <c r="F368" s="27"/>
      <c r="G368" s="27"/>
      <c r="H368" s="51"/>
      <c r="I368" s="51"/>
      <c r="J368" s="51"/>
      <c r="K368" s="51"/>
    </row>
    <row r="369" spans="1:11" ht="16.5" thickTop="1" thickBot="1" x14ac:dyDescent="0.3">
      <c r="A369" s="27"/>
      <c r="B369" s="27"/>
      <c r="C369" s="27"/>
      <c r="D369" s="27"/>
      <c r="E369" s="27"/>
      <c r="F369" s="27"/>
      <c r="G369" s="27"/>
      <c r="H369" s="51"/>
      <c r="I369" s="51"/>
      <c r="J369" s="51"/>
      <c r="K369" s="51"/>
    </row>
    <row r="370" spans="1:11" ht="16.5" thickTop="1" thickBot="1" x14ac:dyDescent="0.3">
      <c r="A370" s="27"/>
      <c r="B370" s="27"/>
      <c r="C370" s="27"/>
      <c r="D370" s="27"/>
      <c r="E370" s="27"/>
      <c r="F370" s="27"/>
      <c r="G370" s="27"/>
      <c r="H370" s="51"/>
      <c r="I370" s="51"/>
      <c r="J370" s="51"/>
      <c r="K370" s="51"/>
    </row>
    <row r="371" spans="1:11" ht="16.5" thickTop="1" thickBot="1" x14ac:dyDescent="0.3">
      <c r="A371" s="27"/>
      <c r="B371" s="27"/>
      <c r="C371" s="27"/>
      <c r="D371" s="27"/>
      <c r="E371" s="27"/>
      <c r="F371" s="27"/>
      <c r="G371" s="27"/>
      <c r="H371" s="51"/>
      <c r="I371" s="51"/>
      <c r="J371" s="51"/>
      <c r="K371" s="51"/>
    </row>
    <row r="372" spans="1:11" ht="16.5" thickTop="1" thickBot="1" x14ac:dyDescent="0.3">
      <c r="A372" s="27"/>
      <c r="B372" s="27"/>
      <c r="C372" s="27"/>
      <c r="D372" s="27"/>
      <c r="E372" s="27"/>
      <c r="F372" s="27"/>
      <c r="G372" s="27"/>
      <c r="H372" s="51"/>
      <c r="I372" s="51"/>
      <c r="J372" s="51"/>
      <c r="K372" s="51"/>
    </row>
    <row r="373" spans="1:11" ht="16.5" thickTop="1" thickBot="1" x14ac:dyDescent="0.3">
      <c r="A373" s="27"/>
      <c r="B373" s="27"/>
      <c r="C373" s="27"/>
      <c r="D373" s="27"/>
      <c r="E373" s="27"/>
      <c r="F373" s="27"/>
      <c r="G373" s="27"/>
      <c r="H373" s="51"/>
      <c r="I373" s="51"/>
      <c r="J373" s="51"/>
      <c r="K373" s="51"/>
    </row>
    <row r="374" spans="1:11" ht="16.5" thickTop="1" thickBot="1" x14ac:dyDescent="0.3">
      <c r="A374" s="27"/>
      <c r="B374" s="27"/>
      <c r="C374" s="27"/>
      <c r="D374" s="27"/>
      <c r="E374" s="27"/>
      <c r="F374" s="27"/>
      <c r="G374" s="27"/>
      <c r="H374" s="51"/>
      <c r="I374" s="51"/>
      <c r="J374" s="51"/>
      <c r="K374" s="51"/>
    </row>
    <row r="375" spans="1:11" ht="16.5" thickTop="1" thickBot="1" x14ac:dyDescent="0.3">
      <c r="A375" s="27"/>
      <c r="B375" s="27"/>
      <c r="C375" s="27"/>
      <c r="D375" s="27"/>
      <c r="E375" s="27"/>
      <c r="F375" s="27"/>
      <c r="G375" s="27"/>
      <c r="H375" s="51"/>
      <c r="I375" s="51"/>
      <c r="J375" s="51"/>
      <c r="K375" s="51"/>
    </row>
    <row r="376" spans="1:11" ht="16.5" thickTop="1" thickBot="1" x14ac:dyDescent="0.3">
      <c r="A376" s="27"/>
      <c r="B376" s="27"/>
      <c r="C376" s="27"/>
      <c r="D376" s="27"/>
      <c r="E376" s="27"/>
      <c r="F376" s="27"/>
      <c r="G376" s="27"/>
      <c r="H376" s="51"/>
      <c r="I376" s="51"/>
      <c r="J376" s="51"/>
      <c r="K376" s="51"/>
    </row>
    <row r="377" spans="1:11" ht="16.5" thickTop="1" thickBot="1" x14ac:dyDescent="0.3">
      <c r="A377" s="27"/>
      <c r="B377" s="27"/>
      <c r="C377" s="27"/>
      <c r="D377" s="27"/>
      <c r="E377" s="27"/>
      <c r="F377" s="27"/>
      <c r="G377" s="27"/>
      <c r="H377" s="51"/>
      <c r="I377" s="51"/>
      <c r="J377" s="51"/>
      <c r="K377" s="51"/>
    </row>
    <row r="378" spans="1:11" ht="16.5" thickTop="1" thickBot="1" x14ac:dyDescent="0.3">
      <c r="A378" s="27"/>
      <c r="B378" s="27"/>
      <c r="C378" s="27"/>
      <c r="D378" s="27"/>
      <c r="E378" s="27"/>
      <c r="F378" s="27"/>
      <c r="G378" s="27"/>
      <c r="H378" s="51"/>
      <c r="I378" s="51"/>
      <c r="J378" s="51"/>
      <c r="K378" s="51"/>
    </row>
    <row r="379" spans="1:11" ht="16.5" thickTop="1" thickBot="1" x14ac:dyDescent="0.3">
      <c r="A379" s="27"/>
      <c r="B379" s="27"/>
      <c r="C379" s="27"/>
      <c r="D379" s="27"/>
      <c r="E379" s="27"/>
      <c r="F379" s="27"/>
      <c r="G379" s="27"/>
      <c r="H379" s="51"/>
      <c r="I379" s="51"/>
      <c r="J379" s="51"/>
      <c r="K379" s="51"/>
    </row>
    <row r="380" spans="1:11" ht="16.5" thickTop="1" thickBot="1" x14ac:dyDescent="0.3">
      <c r="A380" s="27"/>
      <c r="B380" s="27"/>
      <c r="C380" s="27"/>
      <c r="D380" s="27"/>
      <c r="E380" s="27"/>
      <c r="F380" s="27"/>
      <c r="G380" s="27"/>
      <c r="H380" s="51"/>
      <c r="I380" s="51"/>
      <c r="J380" s="51"/>
      <c r="K380" s="51"/>
    </row>
    <row r="381" spans="1:11" ht="16.5" thickTop="1" thickBot="1" x14ac:dyDescent="0.3">
      <c r="A381" s="27"/>
      <c r="B381" s="27"/>
      <c r="C381" s="27"/>
      <c r="D381" s="27"/>
      <c r="E381" s="27"/>
      <c r="F381" s="27"/>
      <c r="G381" s="27"/>
      <c r="H381" s="51"/>
      <c r="I381" s="51"/>
      <c r="J381" s="51"/>
      <c r="K381" s="51"/>
    </row>
    <row r="382" spans="1:11" ht="16.5" thickTop="1" thickBot="1" x14ac:dyDescent="0.3">
      <c r="A382" s="27"/>
      <c r="B382" s="27"/>
      <c r="C382" s="27"/>
      <c r="D382" s="27"/>
      <c r="E382" s="27"/>
      <c r="F382" s="27"/>
      <c r="G382" s="27"/>
      <c r="H382" s="51"/>
      <c r="I382" s="51"/>
      <c r="J382" s="51"/>
      <c r="K382" s="51"/>
    </row>
    <row r="383" spans="1:11" ht="16.5" thickTop="1" thickBot="1" x14ac:dyDescent="0.3">
      <c r="A383" s="27"/>
      <c r="B383" s="27"/>
      <c r="C383" s="27"/>
      <c r="D383" s="27"/>
      <c r="E383" s="27"/>
      <c r="F383" s="27"/>
      <c r="G383" s="27"/>
      <c r="H383" s="51"/>
      <c r="I383" s="51"/>
      <c r="J383" s="51"/>
      <c r="K383" s="51"/>
    </row>
    <row r="384" spans="1:11" ht="16.5" thickTop="1" thickBot="1" x14ac:dyDescent="0.3">
      <c r="A384" s="27"/>
      <c r="B384" s="27"/>
      <c r="C384" s="27"/>
      <c r="D384" s="27"/>
      <c r="E384" s="27"/>
      <c r="F384" s="27"/>
      <c r="G384" s="27"/>
      <c r="H384" s="51"/>
      <c r="I384" s="51"/>
      <c r="J384" s="51"/>
      <c r="K384" s="51"/>
    </row>
    <row r="385" spans="1:11" ht="16.5" thickTop="1" thickBot="1" x14ac:dyDescent="0.3">
      <c r="A385" s="27"/>
      <c r="B385" s="27"/>
      <c r="C385" s="27"/>
      <c r="D385" s="27"/>
      <c r="E385" s="27"/>
      <c r="F385" s="27"/>
      <c r="G385" s="27"/>
      <c r="H385" s="51"/>
      <c r="I385" s="51"/>
      <c r="J385" s="51"/>
      <c r="K385" s="51"/>
    </row>
    <row r="386" spans="1:11" ht="16.5" thickTop="1" thickBot="1" x14ac:dyDescent="0.3">
      <c r="A386" s="27"/>
      <c r="B386" s="27"/>
      <c r="C386" s="27"/>
      <c r="D386" s="27"/>
      <c r="E386" s="27"/>
      <c r="F386" s="27"/>
      <c r="G386" s="27"/>
      <c r="H386" s="51"/>
      <c r="I386" s="51"/>
      <c r="J386" s="51"/>
      <c r="K386" s="51"/>
    </row>
    <row r="387" spans="1:11" ht="16.5" thickTop="1" thickBot="1" x14ac:dyDescent="0.3">
      <c r="A387" s="27"/>
      <c r="B387" s="27"/>
      <c r="C387" s="27"/>
      <c r="D387" s="27"/>
      <c r="E387" s="27"/>
      <c r="F387" s="27"/>
      <c r="G387" s="27"/>
      <c r="H387" s="51"/>
      <c r="I387" s="51"/>
      <c r="J387" s="51"/>
      <c r="K387" s="51"/>
    </row>
    <row r="388" spans="1:11" ht="16.5" thickTop="1" thickBot="1" x14ac:dyDescent="0.3">
      <c r="A388" s="27"/>
      <c r="B388" s="27"/>
      <c r="C388" s="27"/>
      <c r="D388" s="27"/>
      <c r="E388" s="27"/>
      <c r="F388" s="27"/>
      <c r="G388" s="27"/>
      <c r="H388" s="51"/>
      <c r="I388" s="51"/>
      <c r="J388" s="51"/>
      <c r="K388" s="51"/>
    </row>
    <row r="389" spans="1:11" ht="16.5" thickTop="1" thickBot="1" x14ac:dyDescent="0.3">
      <c r="A389" s="27"/>
      <c r="B389" s="27"/>
      <c r="C389" s="27"/>
      <c r="D389" s="27"/>
      <c r="E389" s="27"/>
      <c r="F389" s="27"/>
      <c r="G389" s="27"/>
      <c r="H389" s="51"/>
      <c r="I389" s="51"/>
      <c r="J389" s="51"/>
      <c r="K389" s="51"/>
    </row>
    <row r="390" spans="1:11" ht="16.5" thickTop="1" thickBot="1" x14ac:dyDescent="0.3">
      <c r="A390" s="27"/>
      <c r="B390" s="27"/>
      <c r="C390" s="27"/>
      <c r="D390" s="27"/>
      <c r="E390" s="27"/>
      <c r="F390" s="27"/>
      <c r="G390" s="27"/>
      <c r="H390" s="51"/>
      <c r="I390" s="51"/>
      <c r="J390" s="51"/>
      <c r="K390" s="51"/>
    </row>
    <row r="391" spans="1:11" ht="16.5" thickTop="1" thickBot="1" x14ac:dyDescent="0.3">
      <c r="A391" s="27"/>
      <c r="B391" s="27"/>
      <c r="C391" s="27"/>
      <c r="D391" s="27"/>
      <c r="E391" s="27"/>
      <c r="F391" s="27"/>
      <c r="G391" s="27"/>
      <c r="H391" s="51"/>
      <c r="I391" s="51"/>
      <c r="J391" s="51"/>
      <c r="K391" s="51"/>
    </row>
    <row r="392" spans="1:11" ht="16.5" thickTop="1" thickBot="1" x14ac:dyDescent="0.3">
      <c r="A392" s="27"/>
      <c r="B392" s="27"/>
      <c r="C392" s="27"/>
      <c r="D392" s="27"/>
      <c r="E392" s="27"/>
      <c r="F392" s="27"/>
      <c r="G392" s="27"/>
      <c r="H392" s="51"/>
      <c r="I392" s="51"/>
      <c r="J392" s="51"/>
      <c r="K392" s="51"/>
    </row>
    <row r="393" spans="1:11" ht="16.5" thickTop="1" thickBot="1" x14ac:dyDescent="0.3">
      <c r="A393" s="27"/>
      <c r="B393" s="27"/>
      <c r="C393" s="27"/>
      <c r="D393" s="27"/>
      <c r="E393" s="27"/>
      <c r="F393" s="27"/>
      <c r="G393" s="27"/>
      <c r="H393" s="51"/>
      <c r="I393" s="51"/>
      <c r="J393" s="51"/>
      <c r="K393" s="51"/>
    </row>
    <row r="394" spans="1:11" ht="16.5" thickTop="1" thickBot="1" x14ac:dyDescent="0.3">
      <c r="A394" s="27"/>
      <c r="B394" s="27"/>
      <c r="C394" s="27"/>
      <c r="D394" s="27"/>
      <c r="E394" s="27"/>
      <c r="F394" s="27"/>
      <c r="G394" s="27"/>
      <c r="H394" s="51"/>
      <c r="I394" s="51"/>
      <c r="J394" s="51"/>
      <c r="K394" s="51"/>
    </row>
    <row r="395" spans="1:11" ht="16.5" thickTop="1" thickBot="1" x14ac:dyDescent="0.3">
      <c r="A395" s="27"/>
      <c r="B395" s="27"/>
      <c r="C395" s="27"/>
      <c r="D395" s="27"/>
      <c r="E395" s="27"/>
      <c r="F395" s="27"/>
      <c r="G395" s="27"/>
      <c r="H395" s="51"/>
      <c r="I395" s="51"/>
      <c r="J395" s="51"/>
      <c r="K395" s="51"/>
    </row>
    <row r="396" spans="1:11" ht="16.5" thickTop="1" thickBot="1" x14ac:dyDescent="0.3">
      <c r="A396" s="27"/>
      <c r="B396" s="27"/>
      <c r="C396" s="27"/>
      <c r="D396" s="27"/>
      <c r="E396" s="27"/>
      <c r="F396" s="27"/>
      <c r="G396" s="27"/>
      <c r="H396" s="51"/>
      <c r="I396" s="51"/>
      <c r="J396" s="51"/>
      <c r="K396" s="51"/>
    </row>
    <row r="397" spans="1:11" ht="16.5" thickTop="1" thickBot="1" x14ac:dyDescent="0.3">
      <c r="A397" s="27"/>
      <c r="B397" s="27"/>
      <c r="C397" s="27"/>
      <c r="D397" s="27"/>
      <c r="E397" s="27"/>
      <c r="F397" s="27"/>
      <c r="G397" s="27"/>
      <c r="H397" s="51"/>
      <c r="I397" s="51"/>
      <c r="J397" s="51"/>
      <c r="K397" s="51"/>
    </row>
    <row r="398" spans="1:11" ht="16.5" thickTop="1" thickBot="1" x14ac:dyDescent="0.3">
      <c r="A398" s="27"/>
      <c r="B398" s="27"/>
      <c r="C398" s="27"/>
      <c r="D398" s="27"/>
      <c r="E398" s="27"/>
      <c r="F398" s="27"/>
      <c r="G398" s="27"/>
      <c r="H398" s="51"/>
      <c r="I398" s="51"/>
      <c r="J398" s="51"/>
      <c r="K398" s="51"/>
    </row>
    <row r="399" spans="1:11" ht="16.5" thickTop="1" thickBot="1" x14ac:dyDescent="0.3">
      <c r="A399" s="27"/>
      <c r="B399" s="27"/>
      <c r="C399" s="27"/>
      <c r="D399" s="27"/>
      <c r="E399" s="27"/>
      <c r="F399" s="27"/>
      <c r="G399" s="27"/>
      <c r="H399" s="51"/>
      <c r="I399" s="51"/>
      <c r="J399" s="51"/>
      <c r="K399" s="51"/>
    </row>
    <row r="400" spans="1:11" ht="16.5" thickTop="1" thickBot="1" x14ac:dyDescent="0.3">
      <c r="A400" s="27"/>
      <c r="B400" s="27"/>
      <c r="C400" s="27"/>
      <c r="D400" s="27"/>
      <c r="E400" s="27"/>
      <c r="F400" s="27"/>
      <c r="G400" s="27"/>
      <c r="H400" s="51"/>
      <c r="I400" s="51"/>
      <c r="J400" s="51"/>
      <c r="K400" s="51"/>
    </row>
    <row r="401" spans="1:11" ht="16.5" thickTop="1" thickBot="1" x14ac:dyDescent="0.3">
      <c r="A401" s="27"/>
      <c r="B401" s="27"/>
      <c r="C401" s="27"/>
      <c r="D401" s="27"/>
      <c r="E401" s="27"/>
      <c r="F401" s="27"/>
      <c r="G401" s="27"/>
      <c r="H401" s="51"/>
      <c r="I401" s="51"/>
      <c r="J401" s="51"/>
      <c r="K401" s="51"/>
    </row>
    <row r="402" spans="1:11" ht="16.5" thickTop="1" thickBot="1" x14ac:dyDescent="0.3">
      <c r="A402" s="27"/>
      <c r="B402" s="27"/>
      <c r="C402" s="27"/>
      <c r="D402" s="27"/>
      <c r="E402" s="27"/>
      <c r="F402" s="27"/>
      <c r="G402" s="27"/>
      <c r="H402" s="51"/>
      <c r="I402" s="51"/>
      <c r="J402" s="51"/>
      <c r="K402" s="51"/>
    </row>
    <row r="403" spans="1:11" ht="16.5" thickTop="1" thickBot="1" x14ac:dyDescent="0.3">
      <c r="A403" s="27"/>
      <c r="B403" s="27"/>
      <c r="C403" s="27"/>
      <c r="D403" s="27"/>
      <c r="E403" s="27"/>
      <c r="F403" s="27"/>
      <c r="G403" s="27"/>
      <c r="H403" s="51"/>
      <c r="I403" s="51"/>
      <c r="J403" s="51"/>
      <c r="K403" s="51"/>
    </row>
    <row r="404" spans="1:11" ht="16.5" thickTop="1" thickBot="1" x14ac:dyDescent="0.3">
      <c r="A404" s="27"/>
      <c r="B404" s="27"/>
      <c r="C404" s="27"/>
      <c r="D404" s="27"/>
      <c r="E404" s="27"/>
      <c r="F404" s="27"/>
      <c r="G404" s="27"/>
      <c r="H404" s="51"/>
      <c r="I404" s="51"/>
      <c r="J404" s="51"/>
      <c r="K404" s="51"/>
    </row>
    <row r="405" spans="1:11" ht="16.5" thickTop="1" thickBot="1" x14ac:dyDescent="0.3">
      <c r="A405" s="27"/>
      <c r="B405" s="27"/>
      <c r="C405" s="27"/>
      <c r="D405" s="27"/>
      <c r="E405" s="27"/>
      <c r="F405" s="27"/>
      <c r="G405" s="27"/>
      <c r="H405" s="51"/>
      <c r="I405" s="51"/>
      <c r="J405" s="51"/>
      <c r="K405" s="51"/>
    </row>
    <row r="406" spans="1:11" ht="16.5" thickTop="1" thickBot="1" x14ac:dyDescent="0.3">
      <c r="A406" s="27"/>
      <c r="B406" s="27"/>
      <c r="C406" s="27"/>
      <c r="D406" s="27"/>
      <c r="E406" s="27"/>
      <c r="F406" s="27"/>
      <c r="G406" s="27"/>
      <c r="H406" s="51"/>
      <c r="I406" s="51"/>
      <c r="J406" s="51"/>
      <c r="K406" s="51"/>
    </row>
    <row r="407" spans="1:11" ht="16.5" thickTop="1" thickBot="1" x14ac:dyDescent="0.3">
      <c r="A407" s="27"/>
      <c r="B407" s="27"/>
      <c r="C407" s="27"/>
      <c r="D407" s="27"/>
      <c r="E407" s="27"/>
      <c r="F407" s="27"/>
      <c r="G407" s="27"/>
      <c r="H407" s="51"/>
      <c r="I407" s="51"/>
      <c r="J407" s="51"/>
      <c r="K407" s="51"/>
    </row>
    <row r="408" spans="1:11" ht="16.5" thickTop="1" thickBot="1" x14ac:dyDescent="0.3">
      <c r="A408" s="27"/>
      <c r="B408" s="27"/>
      <c r="C408" s="27"/>
      <c r="D408" s="27"/>
      <c r="E408" s="27"/>
      <c r="F408" s="27"/>
      <c r="G408" s="27"/>
      <c r="H408" s="51"/>
      <c r="I408" s="51"/>
      <c r="J408" s="51"/>
      <c r="K408" s="51"/>
    </row>
    <row r="409" spans="1:11" ht="16.5" thickTop="1" thickBot="1" x14ac:dyDescent="0.3">
      <c r="A409" s="27"/>
      <c r="B409" s="27"/>
      <c r="C409" s="27"/>
      <c r="D409" s="27"/>
      <c r="E409" s="27"/>
      <c r="F409" s="27"/>
      <c r="G409" s="27"/>
      <c r="H409" s="51"/>
      <c r="I409" s="51"/>
      <c r="J409" s="51"/>
      <c r="K409" s="51"/>
    </row>
    <row r="410" spans="1:11" ht="16.5" thickTop="1" thickBot="1" x14ac:dyDescent="0.3">
      <c r="A410" s="27"/>
      <c r="B410" s="27"/>
      <c r="C410" s="27"/>
      <c r="D410" s="27"/>
      <c r="E410" s="27"/>
      <c r="F410" s="27"/>
      <c r="G410" s="27"/>
      <c r="H410" s="51"/>
      <c r="I410" s="51"/>
      <c r="J410" s="51"/>
      <c r="K410" s="51"/>
    </row>
    <row r="411" spans="1:11" ht="16.5" thickTop="1" thickBot="1" x14ac:dyDescent="0.3">
      <c r="A411" s="27"/>
      <c r="B411" s="27"/>
      <c r="C411" s="27"/>
      <c r="D411" s="27"/>
      <c r="E411" s="27"/>
      <c r="F411" s="27"/>
      <c r="G411" s="27"/>
      <c r="H411" s="51"/>
      <c r="I411" s="51"/>
      <c r="J411" s="51"/>
      <c r="K411" s="51"/>
    </row>
    <row r="412" spans="1:11" ht="16.5" thickTop="1" thickBot="1" x14ac:dyDescent="0.3">
      <c r="A412" s="27"/>
      <c r="B412" s="27"/>
      <c r="C412" s="27"/>
      <c r="D412" s="27"/>
      <c r="E412" s="27"/>
      <c r="F412" s="27"/>
      <c r="G412" s="27"/>
      <c r="H412" s="51"/>
      <c r="I412" s="51"/>
      <c r="J412" s="51"/>
      <c r="K412" s="51"/>
    </row>
    <row r="413" spans="1:11" ht="16.5" thickTop="1" thickBot="1" x14ac:dyDescent="0.3">
      <c r="A413" s="27"/>
      <c r="B413" s="27"/>
      <c r="C413" s="27"/>
      <c r="D413" s="27"/>
      <c r="E413" s="27"/>
      <c r="F413" s="27"/>
      <c r="G413" s="27"/>
      <c r="H413" s="51"/>
      <c r="I413" s="51"/>
      <c r="J413" s="51"/>
      <c r="K413" s="51"/>
    </row>
    <row r="414" spans="1:11" ht="16.5" thickTop="1" thickBot="1" x14ac:dyDescent="0.3">
      <c r="A414" s="27"/>
      <c r="B414" s="27"/>
      <c r="C414" s="27"/>
      <c r="D414" s="27"/>
      <c r="E414" s="27"/>
      <c r="F414" s="27"/>
      <c r="G414" s="27"/>
      <c r="H414" s="51"/>
      <c r="I414" s="51"/>
      <c r="J414" s="51"/>
      <c r="K414" s="51"/>
    </row>
    <row r="415" spans="1:11" ht="16.5" thickTop="1" thickBot="1" x14ac:dyDescent="0.3">
      <c r="A415" s="27"/>
      <c r="B415" s="27"/>
      <c r="C415" s="27"/>
      <c r="D415" s="27"/>
      <c r="E415" s="27"/>
      <c r="F415" s="27"/>
      <c r="G415" s="27"/>
      <c r="H415" s="51"/>
      <c r="I415" s="51"/>
      <c r="J415" s="51"/>
      <c r="K415" s="51"/>
    </row>
    <row r="416" spans="1:11" ht="16.5" thickTop="1" thickBot="1" x14ac:dyDescent="0.3">
      <c r="A416" s="27"/>
      <c r="B416" s="27"/>
      <c r="C416" s="27"/>
      <c r="D416" s="27"/>
      <c r="E416" s="27"/>
      <c r="F416" s="27"/>
      <c r="G416" s="27"/>
      <c r="H416" s="51"/>
      <c r="I416" s="51"/>
      <c r="J416" s="51"/>
      <c r="K416" s="51"/>
    </row>
    <row r="417" spans="1:11" ht="16.5" thickTop="1" thickBot="1" x14ac:dyDescent="0.3">
      <c r="A417" s="27"/>
      <c r="B417" s="27"/>
      <c r="C417" s="27"/>
      <c r="D417" s="27"/>
      <c r="E417" s="27"/>
      <c r="F417" s="27"/>
      <c r="G417" s="27"/>
      <c r="H417" s="51"/>
      <c r="I417" s="51"/>
      <c r="J417" s="51"/>
      <c r="K417" s="51"/>
    </row>
    <row r="418" spans="1:11" ht="16.5" thickTop="1" thickBot="1" x14ac:dyDescent="0.3">
      <c r="A418" s="27"/>
      <c r="B418" s="27"/>
      <c r="C418" s="27"/>
      <c r="D418" s="27"/>
      <c r="E418" s="27"/>
      <c r="F418" s="27"/>
      <c r="G418" s="27"/>
      <c r="H418" s="51"/>
      <c r="I418" s="51"/>
      <c r="J418" s="51"/>
      <c r="K418" s="51"/>
    </row>
    <row r="419" spans="1:11" ht="16.5" thickTop="1" thickBot="1" x14ac:dyDescent="0.3">
      <c r="A419" s="27"/>
      <c r="B419" s="27"/>
      <c r="C419" s="27"/>
      <c r="D419" s="27"/>
      <c r="E419" s="27"/>
      <c r="F419" s="27"/>
      <c r="G419" s="27"/>
      <c r="H419" s="51"/>
      <c r="I419" s="51"/>
      <c r="J419" s="51"/>
      <c r="K419" s="51"/>
    </row>
    <row r="420" spans="1:11" ht="16.5" thickTop="1" thickBot="1" x14ac:dyDescent="0.3">
      <c r="A420" s="27"/>
      <c r="B420" s="27"/>
      <c r="C420" s="27"/>
      <c r="D420" s="27"/>
      <c r="E420" s="27"/>
      <c r="F420" s="27"/>
      <c r="G420" s="27"/>
      <c r="H420" s="51"/>
      <c r="I420" s="51"/>
      <c r="J420" s="51"/>
      <c r="K420" s="51"/>
    </row>
    <row r="421" spans="1:11" ht="16.5" thickTop="1" thickBot="1" x14ac:dyDescent="0.3">
      <c r="A421" s="27"/>
      <c r="B421" s="27"/>
      <c r="C421" s="27"/>
      <c r="D421" s="27"/>
      <c r="E421" s="27"/>
      <c r="F421" s="27"/>
      <c r="G421" s="27"/>
      <c r="H421" s="51"/>
      <c r="I421" s="51"/>
      <c r="J421" s="51"/>
      <c r="K421" s="51"/>
    </row>
    <row r="422" spans="1:11" ht="16.5" thickTop="1" thickBot="1" x14ac:dyDescent="0.3">
      <c r="A422" s="27"/>
      <c r="B422" s="27"/>
      <c r="C422" s="27"/>
      <c r="D422" s="27"/>
      <c r="E422" s="27"/>
      <c r="F422" s="27"/>
      <c r="G422" s="27"/>
      <c r="H422" s="51"/>
      <c r="I422" s="51"/>
      <c r="J422" s="51"/>
      <c r="K422" s="51"/>
    </row>
    <row r="423" spans="1:11" ht="16.5" thickTop="1" thickBot="1" x14ac:dyDescent="0.3">
      <c r="A423" s="27"/>
      <c r="B423" s="27"/>
      <c r="C423" s="27"/>
      <c r="D423" s="27"/>
      <c r="E423" s="27"/>
      <c r="F423" s="27"/>
      <c r="G423" s="27"/>
      <c r="H423" s="51"/>
      <c r="I423" s="51"/>
      <c r="J423" s="51"/>
      <c r="K423" s="51"/>
    </row>
    <row r="424" spans="1:11" ht="16.5" thickTop="1" thickBot="1" x14ac:dyDescent="0.3">
      <c r="A424" s="27"/>
      <c r="B424" s="27"/>
      <c r="C424" s="27"/>
      <c r="D424" s="27"/>
      <c r="E424" s="27"/>
      <c r="F424" s="27"/>
      <c r="G424" s="27"/>
      <c r="H424" s="51"/>
      <c r="I424" s="51"/>
      <c r="J424" s="51"/>
      <c r="K424" s="51"/>
    </row>
    <row r="425" spans="1:11" ht="16.5" thickTop="1" thickBot="1" x14ac:dyDescent="0.3">
      <c r="A425" s="27"/>
      <c r="B425" s="27"/>
      <c r="C425" s="27"/>
      <c r="D425" s="27"/>
      <c r="E425" s="27"/>
      <c r="F425" s="27"/>
      <c r="G425" s="27"/>
      <c r="H425" s="51"/>
      <c r="I425" s="51"/>
      <c r="J425" s="51"/>
      <c r="K425" s="51"/>
    </row>
    <row r="426" spans="1:11" ht="16.5" thickTop="1" thickBot="1" x14ac:dyDescent="0.3">
      <c r="A426" s="27"/>
      <c r="B426" s="27"/>
      <c r="C426" s="27"/>
      <c r="D426" s="27"/>
      <c r="E426" s="27"/>
      <c r="F426" s="27"/>
      <c r="G426" s="27"/>
      <c r="H426" s="51"/>
      <c r="I426" s="51"/>
      <c r="J426" s="51"/>
      <c r="K426" s="51"/>
    </row>
    <row r="427" spans="1:11" ht="16.5" thickTop="1" thickBot="1" x14ac:dyDescent="0.3">
      <c r="A427" s="27"/>
      <c r="B427" s="27"/>
      <c r="C427" s="27"/>
      <c r="D427" s="27"/>
      <c r="E427" s="27"/>
      <c r="F427" s="27"/>
      <c r="G427" s="27"/>
      <c r="H427" s="51"/>
      <c r="I427" s="51"/>
      <c r="J427" s="51"/>
      <c r="K427" s="51"/>
    </row>
    <row r="428" spans="1:11" ht="16.5" thickTop="1" thickBot="1" x14ac:dyDescent="0.3">
      <c r="A428" s="27"/>
      <c r="B428" s="27"/>
      <c r="C428" s="27"/>
      <c r="D428" s="27"/>
      <c r="E428" s="27"/>
      <c r="F428" s="27"/>
      <c r="G428" s="27"/>
      <c r="H428" s="51"/>
      <c r="I428" s="51"/>
      <c r="J428" s="51"/>
      <c r="K428" s="51"/>
    </row>
    <row r="429" spans="1:11" ht="16.5" thickTop="1" thickBot="1" x14ac:dyDescent="0.3">
      <c r="A429" s="27"/>
      <c r="B429" s="27"/>
      <c r="C429" s="27"/>
      <c r="D429" s="27"/>
      <c r="E429" s="27"/>
      <c r="F429" s="27"/>
      <c r="G429" s="27"/>
      <c r="H429" s="51"/>
      <c r="I429" s="51"/>
      <c r="J429" s="51"/>
      <c r="K429" s="51"/>
    </row>
    <row r="430" spans="1:11" ht="16.5" thickTop="1" thickBot="1" x14ac:dyDescent="0.3">
      <c r="A430" s="27"/>
      <c r="B430" s="27"/>
      <c r="C430" s="27"/>
      <c r="D430" s="27"/>
      <c r="E430" s="27"/>
      <c r="F430" s="27"/>
      <c r="G430" s="27"/>
      <c r="H430" s="51"/>
      <c r="I430" s="51"/>
      <c r="J430" s="51"/>
      <c r="K430" s="51"/>
    </row>
    <row r="431" spans="1:11" ht="16.5" thickTop="1" thickBot="1" x14ac:dyDescent="0.3">
      <c r="A431" s="27"/>
      <c r="B431" s="27"/>
      <c r="C431" s="27"/>
      <c r="D431" s="27"/>
      <c r="E431" s="27"/>
      <c r="F431" s="27"/>
      <c r="G431" s="27"/>
      <c r="H431" s="51"/>
      <c r="I431" s="51"/>
      <c r="J431" s="51"/>
      <c r="K431" s="51"/>
    </row>
    <row r="432" spans="1:11" ht="16.5" thickTop="1" thickBot="1" x14ac:dyDescent="0.3">
      <c r="A432" s="27"/>
      <c r="B432" s="27"/>
      <c r="C432" s="27"/>
      <c r="D432" s="27"/>
      <c r="E432" s="27"/>
      <c r="F432" s="27"/>
      <c r="G432" s="27"/>
      <c r="H432" s="51"/>
      <c r="I432" s="51"/>
      <c r="J432" s="51"/>
      <c r="K432" s="51"/>
    </row>
    <row r="433" spans="1:11" ht="16.5" thickTop="1" thickBot="1" x14ac:dyDescent="0.3">
      <c r="A433" s="27"/>
      <c r="B433" s="27"/>
      <c r="C433" s="27"/>
      <c r="D433" s="27"/>
      <c r="E433" s="27"/>
      <c r="F433" s="27"/>
      <c r="G433" s="27"/>
      <c r="H433" s="51"/>
      <c r="I433" s="51"/>
      <c r="J433" s="51"/>
      <c r="K433" s="51"/>
    </row>
    <row r="434" spans="1:11" ht="16.5" thickTop="1" thickBot="1" x14ac:dyDescent="0.3">
      <c r="A434" s="27"/>
      <c r="B434" s="27"/>
      <c r="C434" s="27"/>
      <c r="D434" s="27"/>
      <c r="E434" s="27"/>
      <c r="F434" s="27"/>
      <c r="G434" s="27"/>
      <c r="H434" s="51"/>
      <c r="I434" s="51"/>
      <c r="J434" s="51"/>
      <c r="K434" s="51"/>
    </row>
    <row r="435" spans="1:11" ht="16.5" thickTop="1" thickBot="1" x14ac:dyDescent="0.3">
      <c r="A435" s="27"/>
      <c r="B435" s="27"/>
      <c r="C435" s="27"/>
      <c r="D435" s="27"/>
      <c r="E435" s="27"/>
      <c r="F435" s="27"/>
      <c r="G435" s="27"/>
      <c r="H435" s="51"/>
      <c r="I435" s="51"/>
      <c r="J435" s="51"/>
      <c r="K435" s="51"/>
    </row>
    <row r="436" spans="1:11" ht="16.5" thickTop="1" thickBot="1" x14ac:dyDescent="0.3">
      <c r="A436" s="27"/>
      <c r="B436" s="27"/>
      <c r="C436" s="27"/>
      <c r="D436" s="27"/>
      <c r="E436" s="27"/>
      <c r="F436" s="27"/>
      <c r="G436" s="27"/>
      <c r="H436" s="51"/>
      <c r="I436" s="51"/>
      <c r="J436" s="51"/>
      <c r="K436" s="51"/>
    </row>
    <row r="437" spans="1:11" ht="16.5" thickTop="1" thickBot="1" x14ac:dyDescent="0.3">
      <c r="A437" s="27"/>
      <c r="B437" s="27"/>
      <c r="C437" s="27"/>
      <c r="D437" s="27"/>
      <c r="E437" s="27"/>
      <c r="F437" s="27"/>
      <c r="G437" s="27"/>
      <c r="H437" s="51"/>
      <c r="I437" s="51"/>
      <c r="J437" s="51"/>
      <c r="K437" s="51"/>
    </row>
    <row r="438" spans="1:11" ht="15.75" thickTop="1" x14ac:dyDescent="0.25"/>
    <row r="439" spans="1:11" ht="15.75" thickBot="1" x14ac:dyDescent="0.3"/>
    <row r="440" spans="1:11" ht="17.25" thickTop="1" thickBot="1" x14ac:dyDescent="0.3">
      <c r="A440" s="95"/>
      <c r="B440" s="96"/>
      <c r="C440" s="96"/>
      <c r="D440" s="96"/>
      <c r="E440" s="96"/>
      <c r="F440" s="96"/>
      <c r="G440" s="96"/>
      <c r="H440" s="96"/>
      <c r="I440" s="96"/>
      <c r="J440" s="96"/>
      <c r="K440" s="97"/>
    </row>
    <row r="441" spans="1:11" ht="17.25" thickTop="1" thickBot="1" x14ac:dyDescent="0.3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49"/>
    </row>
    <row r="442" spans="1:11" ht="16.5" thickTop="1" thickBot="1" x14ac:dyDescent="0.3">
      <c r="A442" s="27"/>
      <c r="B442" s="32"/>
      <c r="C442" s="26"/>
      <c r="D442" s="26"/>
      <c r="E442" s="26"/>
      <c r="F442" s="26"/>
      <c r="G442" s="27"/>
      <c r="H442" s="39"/>
      <c r="I442" s="39"/>
      <c r="J442" s="50"/>
      <c r="K442" s="39"/>
    </row>
    <row r="443" spans="1:11" ht="16.5" thickTop="1" thickBot="1" x14ac:dyDescent="0.3">
      <c r="A443" s="27"/>
      <c r="B443" s="27"/>
      <c r="C443" s="27"/>
      <c r="D443" s="27"/>
      <c r="E443" s="27"/>
      <c r="F443" s="27"/>
      <c r="G443" s="27"/>
      <c r="H443" s="51"/>
      <c r="I443" s="51"/>
      <c r="J443" s="27"/>
      <c r="K443" s="51"/>
    </row>
    <row r="444" spans="1:11" ht="15.75" thickTop="1" x14ac:dyDescent="0.25"/>
  </sheetData>
  <mergeCells count="4">
    <mergeCell ref="A5:K5"/>
    <mergeCell ref="A440:K440"/>
    <mergeCell ref="A136:K136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FCA91-420B-4CC5-90BC-2D56F9AF8117}">
  <dimension ref="A2:K279"/>
  <sheetViews>
    <sheetView zoomScale="80" zoomScaleNormal="80" workbookViewId="0">
      <pane ySplit="6" topLeftCell="A9" activePane="bottomLeft" state="frozen"/>
      <selection pane="bottomLeft" activeCell="L9" sqref="L9"/>
    </sheetView>
  </sheetViews>
  <sheetFormatPr baseColWidth="10" defaultRowHeight="15" x14ac:dyDescent="0.25"/>
  <cols>
    <col min="1" max="1" width="17.85546875" customWidth="1"/>
    <col min="2" max="2" width="32.140625" customWidth="1"/>
    <col min="3" max="5" width="5.7109375" style="1" customWidth="1"/>
    <col min="6" max="6" width="26.140625" customWidth="1"/>
    <col min="7" max="7" width="27.85546875" customWidth="1"/>
    <col min="8" max="8" width="15.85546875" customWidth="1"/>
    <col min="9" max="9" width="16.42578125" customWidth="1"/>
    <col min="10" max="11" width="14.85546875" customWidth="1"/>
  </cols>
  <sheetData>
    <row r="2" spans="1:11" ht="24.6" customHeight="1" x14ac:dyDescent="0.25"/>
    <row r="3" spans="1:11" ht="20.45" customHeight="1" x14ac:dyDescent="0.25"/>
    <row r="4" spans="1:11" ht="15.75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ht="17.25" thickTop="1" thickBot="1" x14ac:dyDescent="0.3">
      <c r="A5" s="92" t="s">
        <v>511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415</v>
      </c>
    </row>
    <row r="7" spans="1:11" ht="31.5" thickTop="1" thickBot="1" x14ac:dyDescent="0.3">
      <c r="A7" s="82" t="s">
        <v>474</v>
      </c>
      <c r="B7" s="83" t="s">
        <v>475</v>
      </c>
      <c r="C7" s="24">
        <v>30</v>
      </c>
      <c r="D7" s="24">
        <v>11</v>
      </c>
      <c r="E7" s="24">
        <v>420</v>
      </c>
      <c r="F7" s="25" t="s">
        <v>214</v>
      </c>
      <c r="G7" s="25" t="s">
        <v>227</v>
      </c>
      <c r="H7" s="84">
        <v>9040588050</v>
      </c>
      <c r="I7" s="84">
        <v>5160661380</v>
      </c>
      <c r="J7" s="81">
        <v>44960</v>
      </c>
      <c r="K7" s="81">
        <v>25664</v>
      </c>
    </row>
    <row r="8" spans="1:11" ht="31.5" thickTop="1" thickBot="1" x14ac:dyDescent="0.3">
      <c r="A8" s="82" t="s">
        <v>474</v>
      </c>
      <c r="B8" s="83" t="s">
        <v>475</v>
      </c>
      <c r="C8" s="24">
        <v>30</v>
      </c>
      <c r="D8" s="24">
        <v>11</v>
      </c>
      <c r="E8" s="24">
        <v>521</v>
      </c>
      <c r="F8" s="25" t="s">
        <v>142</v>
      </c>
      <c r="G8" s="25" t="s">
        <v>283</v>
      </c>
      <c r="H8" s="84">
        <v>159460262</v>
      </c>
      <c r="I8" s="84">
        <v>151006205</v>
      </c>
      <c r="J8" s="81">
        <v>34</v>
      </c>
      <c r="K8" s="81">
        <v>34</v>
      </c>
    </row>
    <row r="9" spans="1:11" ht="31.5" thickTop="1" thickBot="1" x14ac:dyDescent="0.3">
      <c r="A9" s="82" t="s">
        <v>474</v>
      </c>
      <c r="B9" s="83" t="s">
        <v>475</v>
      </c>
      <c r="C9" s="24">
        <v>30</v>
      </c>
      <c r="D9" s="24">
        <v>11</v>
      </c>
      <c r="E9" s="24">
        <v>521</v>
      </c>
      <c r="F9" s="25" t="s">
        <v>142</v>
      </c>
      <c r="G9" s="25" t="s">
        <v>260</v>
      </c>
      <c r="H9" s="84">
        <v>5931141448</v>
      </c>
      <c r="I9" s="84">
        <v>5457247121</v>
      </c>
      <c r="J9" s="81">
        <v>74081</v>
      </c>
      <c r="K9" s="81">
        <v>68162</v>
      </c>
    </row>
    <row r="10" spans="1:11" ht="31.5" thickTop="1" thickBot="1" x14ac:dyDescent="0.3">
      <c r="A10" s="82" t="s">
        <v>474</v>
      </c>
      <c r="B10" s="83" t="s">
        <v>475</v>
      </c>
      <c r="C10" s="24">
        <v>30</v>
      </c>
      <c r="D10" s="24">
        <v>11</v>
      </c>
      <c r="E10" s="24">
        <v>521</v>
      </c>
      <c r="F10" s="25" t="s">
        <v>142</v>
      </c>
      <c r="G10" s="25" t="s">
        <v>310</v>
      </c>
      <c r="H10" s="84">
        <v>3909994003</v>
      </c>
      <c r="I10" s="84">
        <v>2257066009</v>
      </c>
      <c r="J10" s="81">
        <v>967</v>
      </c>
      <c r="K10" s="81">
        <v>558</v>
      </c>
    </row>
    <row r="11" spans="1:11" ht="46.5" thickTop="1" thickBot="1" x14ac:dyDescent="0.3">
      <c r="A11" s="82" t="s">
        <v>474</v>
      </c>
      <c r="B11" s="83" t="s">
        <v>475</v>
      </c>
      <c r="C11" s="24">
        <v>30</v>
      </c>
      <c r="D11" s="24">
        <v>11</v>
      </c>
      <c r="E11" s="24">
        <v>521</v>
      </c>
      <c r="F11" s="25" t="s">
        <v>142</v>
      </c>
      <c r="G11" s="25" t="s">
        <v>228</v>
      </c>
      <c r="H11" s="84">
        <v>12464684136</v>
      </c>
      <c r="I11" s="84">
        <v>8574830340</v>
      </c>
      <c r="J11" s="81">
        <v>155688</v>
      </c>
      <c r="K11" s="81">
        <v>107102</v>
      </c>
    </row>
    <row r="12" spans="1:11" ht="61.5" thickTop="1" thickBot="1" x14ac:dyDescent="0.3">
      <c r="A12" s="82" t="s">
        <v>474</v>
      </c>
      <c r="B12" s="83" t="s">
        <v>475</v>
      </c>
      <c r="C12" s="24">
        <v>30</v>
      </c>
      <c r="D12" s="24">
        <v>11</v>
      </c>
      <c r="E12" s="24">
        <v>533</v>
      </c>
      <c r="F12" s="25" t="s">
        <v>169</v>
      </c>
      <c r="G12" s="25" t="s">
        <v>233</v>
      </c>
      <c r="H12" s="84">
        <v>172225000</v>
      </c>
      <c r="I12" s="84">
        <v>172225000</v>
      </c>
      <c r="J12" s="81">
        <v>1</v>
      </c>
      <c r="K12" s="81">
        <v>1</v>
      </c>
    </row>
    <row r="13" spans="1:11" ht="61.5" thickTop="1" thickBot="1" x14ac:dyDescent="0.3">
      <c r="A13" s="82" t="s">
        <v>474</v>
      </c>
      <c r="B13" s="83" t="s">
        <v>475</v>
      </c>
      <c r="C13" s="24">
        <v>30</v>
      </c>
      <c r="D13" s="24">
        <v>11</v>
      </c>
      <c r="E13" s="24">
        <v>537</v>
      </c>
      <c r="F13" s="25" t="s">
        <v>170</v>
      </c>
      <c r="G13" s="25" t="s">
        <v>235</v>
      </c>
      <c r="H13" s="84">
        <v>6893776992</v>
      </c>
      <c r="I13" s="84">
        <v>6893776992</v>
      </c>
      <c r="J13" s="81">
        <v>20</v>
      </c>
      <c r="K13" s="81">
        <v>20</v>
      </c>
    </row>
    <row r="14" spans="1:11" ht="31.5" thickTop="1" thickBot="1" x14ac:dyDescent="0.3">
      <c r="A14" s="82" t="s">
        <v>474</v>
      </c>
      <c r="B14" s="83" t="s">
        <v>475</v>
      </c>
      <c r="C14" s="24">
        <v>30</v>
      </c>
      <c r="D14" s="24">
        <v>11</v>
      </c>
      <c r="E14" s="24">
        <v>874</v>
      </c>
      <c r="F14" s="25" t="s">
        <v>159</v>
      </c>
      <c r="G14" s="25" t="s">
        <v>223</v>
      </c>
      <c r="H14" s="84">
        <v>13204666279</v>
      </c>
      <c r="I14" s="84">
        <v>12733779874</v>
      </c>
      <c r="J14" s="81">
        <v>100</v>
      </c>
      <c r="K14" s="81">
        <v>96</v>
      </c>
    </row>
    <row r="15" spans="1:11" ht="91.5" thickTop="1" thickBot="1" x14ac:dyDescent="0.3">
      <c r="A15" s="82" t="s">
        <v>474</v>
      </c>
      <c r="B15" s="83" t="s">
        <v>475</v>
      </c>
      <c r="C15" s="24">
        <v>30</v>
      </c>
      <c r="D15" s="24">
        <v>11</v>
      </c>
      <c r="E15" s="24">
        <v>980</v>
      </c>
      <c r="F15" s="25" t="s">
        <v>145</v>
      </c>
      <c r="G15" s="25" t="s">
        <v>224</v>
      </c>
      <c r="H15" s="84">
        <v>63001846</v>
      </c>
      <c r="I15" s="84">
        <v>63001846</v>
      </c>
      <c r="J15" s="81">
        <v>100</v>
      </c>
      <c r="K15" s="81">
        <v>11</v>
      </c>
    </row>
    <row r="16" spans="1:11" ht="16.5" thickTop="1" thickBot="1" x14ac:dyDescent="0.3">
      <c r="A16" s="82"/>
      <c r="B16" s="83"/>
      <c r="C16" s="24"/>
      <c r="D16" s="24"/>
      <c r="E16" s="24"/>
      <c r="F16" s="25"/>
      <c r="G16" s="30"/>
      <c r="H16" s="90">
        <f>SUM(H7:H15)</f>
        <v>51839538016</v>
      </c>
      <c r="I16" s="90">
        <f>SUM(I7:I15)</f>
        <v>41463594767</v>
      </c>
      <c r="J16" s="90">
        <f>SUM(J7:J15)</f>
        <v>275951</v>
      </c>
      <c r="K16" s="90">
        <f>SUM(K7:K15)</f>
        <v>201648</v>
      </c>
    </row>
    <row r="17" spans="1:11" ht="31.5" thickTop="1" thickBot="1" x14ac:dyDescent="0.3">
      <c r="A17" s="82" t="s">
        <v>474</v>
      </c>
      <c r="B17" s="83" t="s">
        <v>476</v>
      </c>
      <c r="C17" s="24">
        <v>30</v>
      </c>
      <c r="D17" s="24">
        <v>11</v>
      </c>
      <c r="E17" s="24">
        <v>521</v>
      </c>
      <c r="F17" s="25" t="s">
        <v>142</v>
      </c>
      <c r="G17" s="30" t="s">
        <v>260</v>
      </c>
      <c r="H17" s="84">
        <v>2473547202</v>
      </c>
      <c r="I17" s="84">
        <v>302205820</v>
      </c>
      <c r="J17" s="81">
        <v>45300</v>
      </c>
      <c r="K17" s="81">
        <v>6845</v>
      </c>
    </row>
    <row r="18" spans="1:11" ht="31.5" thickTop="1" thickBot="1" x14ac:dyDescent="0.3">
      <c r="A18" s="82" t="s">
        <v>474</v>
      </c>
      <c r="B18" s="83" t="s">
        <v>476</v>
      </c>
      <c r="C18" s="24">
        <v>30</v>
      </c>
      <c r="D18" s="24">
        <v>11</v>
      </c>
      <c r="E18" s="24">
        <v>521</v>
      </c>
      <c r="F18" s="25" t="s">
        <v>142</v>
      </c>
      <c r="G18" s="30" t="s">
        <v>306</v>
      </c>
      <c r="H18" s="84">
        <v>70000000</v>
      </c>
      <c r="I18" s="84">
        <v>70000000</v>
      </c>
      <c r="J18" s="81">
        <v>1080</v>
      </c>
      <c r="K18" s="81">
        <v>1080</v>
      </c>
    </row>
    <row r="19" spans="1:11" ht="46.5" thickTop="1" thickBot="1" x14ac:dyDescent="0.3">
      <c r="A19" s="82" t="s">
        <v>474</v>
      </c>
      <c r="B19" s="83" t="s">
        <v>476</v>
      </c>
      <c r="C19" s="24">
        <v>30</v>
      </c>
      <c r="D19" s="24">
        <v>11</v>
      </c>
      <c r="E19" s="24">
        <v>521</v>
      </c>
      <c r="F19" s="25" t="s">
        <v>142</v>
      </c>
      <c r="G19" s="30" t="s">
        <v>451</v>
      </c>
      <c r="H19" s="84">
        <v>9894800</v>
      </c>
      <c r="I19" s="84">
        <v>9894800</v>
      </c>
      <c r="J19" s="81">
        <v>100</v>
      </c>
      <c r="K19" s="81">
        <v>100</v>
      </c>
    </row>
    <row r="20" spans="1:11" ht="61.5" thickTop="1" thickBot="1" x14ac:dyDescent="0.3">
      <c r="A20" s="82" t="s">
        <v>474</v>
      </c>
      <c r="B20" s="83" t="s">
        <v>476</v>
      </c>
      <c r="C20" s="24">
        <v>30</v>
      </c>
      <c r="D20" s="24">
        <v>11</v>
      </c>
      <c r="E20" s="24">
        <v>532</v>
      </c>
      <c r="F20" s="25" t="s">
        <v>162</v>
      </c>
      <c r="G20" s="30" t="s">
        <v>220</v>
      </c>
      <c r="H20" s="84">
        <v>24950000</v>
      </c>
      <c r="I20" s="84">
        <v>24950000</v>
      </c>
      <c r="J20" s="81">
        <v>5</v>
      </c>
      <c r="K20" s="81">
        <v>5</v>
      </c>
    </row>
    <row r="21" spans="1:11" ht="61.5" thickTop="1" thickBot="1" x14ac:dyDescent="0.3">
      <c r="A21" s="82" t="s">
        <v>474</v>
      </c>
      <c r="B21" s="83" t="s">
        <v>476</v>
      </c>
      <c r="C21" s="24">
        <v>30</v>
      </c>
      <c r="D21" s="24">
        <v>11</v>
      </c>
      <c r="E21" s="24">
        <v>537</v>
      </c>
      <c r="F21" s="25" t="s">
        <v>170</v>
      </c>
      <c r="G21" s="30" t="s">
        <v>235</v>
      </c>
      <c r="H21" s="84">
        <v>400000000</v>
      </c>
      <c r="I21" s="84">
        <v>0</v>
      </c>
      <c r="J21" s="81">
        <v>1</v>
      </c>
      <c r="K21" s="81">
        <v>0</v>
      </c>
    </row>
    <row r="22" spans="1:11" ht="61.5" thickTop="1" thickBot="1" x14ac:dyDescent="0.3">
      <c r="A22" s="82" t="s">
        <v>474</v>
      </c>
      <c r="B22" s="83" t="s">
        <v>476</v>
      </c>
      <c r="C22" s="24">
        <v>30</v>
      </c>
      <c r="D22" s="24">
        <v>11</v>
      </c>
      <c r="E22" s="24">
        <v>579</v>
      </c>
      <c r="F22" s="25" t="s">
        <v>166</v>
      </c>
      <c r="G22" s="30" t="s">
        <v>240</v>
      </c>
      <c r="H22" s="84">
        <v>50000000</v>
      </c>
      <c r="I22" s="84">
        <v>40000000</v>
      </c>
      <c r="J22" s="81">
        <v>1</v>
      </c>
      <c r="K22" s="81">
        <v>1</v>
      </c>
    </row>
    <row r="23" spans="1:11" ht="31.5" thickTop="1" thickBot="1" x14ac:dyDescent="0.3">
      <c r="A23" s="82" t="s">
        <v>474</v>
      </c>
      <c r="B23" s="83" t="s">
        <v>476</v>
      </c>
      <c r="C23" s="24">
        <v>30</v>
      </c>
      <c r="D23" s="24">
        <v>11</v>
      </c>
      <c r="E23" s="24">
        <v>589</v>
      </c>
      <c r="F23" s="25" t="s">
        <v>158</v>
      </c>
      <c r="G23" s="30" t="s">
        <v>241</v>
      </c>
      <c r="H23" s="84">
        <v>219000000</v>
      </c>
      <c r="I23" s="84">
        <v>219000000</v>
      </c>
      <c r="J23" s="81">
        <v>21</v>
      </c>
      <c r="K23" s="81">
        <v>21</v>
      </c>
    </row>
    <row r="24" spans="1:11" ht="76.5" thickTop="1" thickBot="1" x14ac:dyDescent="0.3">
      <c r="A24" s="82" t="s">
        <v>474</v>
      </c>
      <c r="B24" s="83" t="s">
        <v>476</v>
      </c>
      <c r="C24" s="24">
        <v>30</v>
      </c>
      <c r="D24" s="24">
        <v>11</v>
      </c>
      <c r="E24" s="24">
        <v>597</v>
      </c>
      <c r="F24" s="25" t="s">
        <v>163</v>
      </c>
      <c r="G24" s="30" t="s">
        <v>266</v>
      </c>
      <c r="H24" s="84">
        <v>190000000</v>
      </c>
      <c r="I24" s="84">
        <v>178680000</v>
      </c>
      <c r="J24" s="81">
        <v>100</v>
      </c>
      <c r="K24" s="81">
        <v>94</v>
      </c>
    </row>
    <row r="25" spans="1:11" ht="31.5" thickTop="1" thickBot="1" x14ac:dyDescent="0.3">
      <c r="A25" s="82" t="s">
        <v>474</v>
      </c>
      <c r="B25" s="83" t="s">
        <v>476</v>
      </c>
      <c r="C25" s="24">
        <v>30</v>
      </c>
      <c r="D25" s="24">
        <v>11</v>
      </c>
      <c r="E25" s="24">
        <v>874</v>
      </c>
      <c r="F25" s="25" t="s">
        <v>159</v>
      </c>
      <c r="G25" s="30" t="s">
        <v>223</v>
      </c>
      <c r="H25" s="84">
        <v>100000000</v>
      </c>
      <c r="I25" s="84">
        <v>83000000</v>
      </c>
      <c r="J25" s="81">
        <v>100</v>
      </c>
      <c r="K25" s="81">
        <v>83</v>
      </c>
    </row>
    <row r="26" spans="1:11" ht="91.5" thickTop="1" thickBot="1" x14ac:dyDescent="0.3">
      <c r="A26" s="82" t="s">
        <v>474</v>
      </c>
      <c r="B26" s="83" t="s">
        <v>476</v>
      </c>
      <c r="C26" s="24">
        <v>30</v>
      </c>
      <c r="D26" s="24">
        <v>11</v>
      </c>
      <c r="E26" s="24">
        <v>980</v>
      </c>
      <c r="F26" s="25" t="s">
        <v>145</v>
      </c>
      <c r="G26" s="30" t="s">
        <v>224</v>
      </c>
      <c r="H26" s="84">
        <v>121980000</v>
      </c>
      <c r="I26" s="84">
        <v>121980000</v>
      </c>
      <c r="J26" s="81">
        <v>100</v>
      </c>
      <c r="K26" s="81">
        <v>100</v>
      </c>
    </row>
    <row r="27" spans="1:11" ht="16.5" thickTop="1" thickBot="1" x14ac:dyDescent="0.3">
      <c r="A27" s="82"/>
      <c r="B27" s="83"/>
      <c r="C27" s="24"/>
      <c r="D27" s="24"/>
      <c r="E27" s="24"/>
      <c r="F27" s="25"/>
      <c r="G27" s="30"/>
      <c r="H27" s="91">
        <f>SUM(H17:H26)</f>
        <v>3659372002</v>
      </c>
      <c r="I27" s="91">
        <f t="shared" ref="I27:K27" si="0">SUM(I17:I26)</f>
        <v>1049710620</v>
      </c>
      <c r="J27" s="91">
        <f t="shared" si="0"/>
        <v>46808</v>
      </c>
      <c r="K27" s="91">
        <f t="shared" si="0"/>
        <v>8329</v>
      </c>
    </row>
    <row r="28" spans="1:11" ht="31.5" thickTop="1" thickBot="1" x14ac:dyDescent="0.3">
      <c r="A28" s="82" t="s">
        <v>474</v>
      </c>
      <c r="B28" s="83" t="s">
        <v>477</v>
      </c>
      <c r="C28" s="24">
        <v>30</v>
      </c>
      <c r="D28" s="24">
        <v>11</v>
      </c>
      <c r="E28" s="24">
        <v>521</v>
      </c>
      <c r="F28" s="25" t="s">
        <v>142</v>
      </c>
      <c r="G28" s="30" t="s">
        <v>227</v>
      </c>
      <c r="H28" s="84">
        <v>143562300</v>
      </c>
      <c r="I28" s="84">
        <v>0</v>
      </c>
      <c r="J28" s="81">
        <v>360</v>
      </c>
      <c r="K28" s="81">
        <v>0</v>
      </c>
    </row>
    <row r="29" spans="1:11" ht="31.5" thickTop="1" thickBot="1" x14ac:dyDescent="0.3">
      <c r="A29" s="82" t="s">
        <v>474</v>
      </c>
      <c r="B29" s="83" t="s">
        <v>477</v>
      </c>
      <c r="C29" s="24">
        <v>30</v>
      </c>
      <c r="D29" s="24">
        <v>11</v>
      </c>
      <c r="E29" s="24">
        <v>521</v>
      </c>
      <c r="F29" s="25" t="s">
        <v>142</v>
      </c>
      <c r="G29" s="30" t="s">
        <v>260</v>
      </c>
      <c r="H29" s="84">
        <v>1179243000</v>
      </c>
      <c r="I29" s="84">
        <v>663706010</v>
      </c>
      <c r="J29" s="81">
        <v>16700</v>
      </c>
      <c r="K29" s="81">
        <v>9352</v>
      </c>
    </row>
    <row r="30" spans="1:11" ht="31.5" thickTop="1" thickBot="1" x14ac:dyDescent="0.3">
      <c r="A30" s="82" t="s">
        <v>474</v>
      </c>
      <c r="B30" s="83" t="s">
        <v>477</v>
      </c>
      <c r="C30" s="24">
        <v>30</v>
      </c>
      <c r="D30" s="24">
        <v>11</v>
      </c>
      <c r="E30" s="24">
        <v>521</v>
      </c>
      <c r="F30" s="25" t="s">
        <v>142</v>
      </c>
      <c r="G30" s="30" t="s">
        <v>237</v>
      </c>
      <c r="H30" s="84">
        <v>48727000</v>
      </c>
      <c r="I30" s="84">
        <v>48727000</v>
      </c>
      <c r="J30" s="81">
        <v>30</v>
      </c>
      <c r="K30" s="81">
        <v>30</v>
      </c>
    </row>
    <row r="31" spans="1:11" ht="61.5" thickTop="1" thickBot="1" x14ac:dyDescent="0.3">
      <c r="A31" s="82" t="s">
        <v>474</v>
      </c>
      <c r="B31" s="83" t="s">
        <v>477</v>
      </c>
      <c r="C31" s="24">
        <v>30</v>
      </c>
      <c r="D31" s="24">
        <v>11</v>
      </c>
      <c r="E31" s="24">
        <v>539</v>
      </c>
      <c r="F31" s="25" t="s">
        <v>320</v>
      </c>
      <c r="G31" s="30" t="s">
        <v>327</v>
      </c>
      <c r="H31" s="84">
        <v>75500000</v>
      </c>
      <c r="I31" s="84">
        <v>0</v>
      </c>
      <c r="J31" s="81">
        <v>1</v>
      </c>
      <c r="K31" s="81">
        <v>0</v>
      </c>
    </row>
    <row r="32" spans="1:11" ht="61.5" thickTop="1" thickBot="1" x14ac:dyDescent="0.3">
      <c r="A32" s="82" t="s">
        <v>474</v>
      </c>
      <c r="B32" s="83" t="s">
        <v>477</v>
      </c>
      <c r="C32" s="24">
        <v>30</v>
      </c>
      <c r="D32" s="24">
        <v>11</v>
      </c>
      <c r="E32" s="24">
        <v>539</v>
      </c>
      <c r="F32" s="25" t="s">
        <v>320</v>
      </c>
      <c r="G32" s="30" t="s">
        <v>321</v>
      </c>
      <c r="H32" s="84">
        <v>14500000</v>
      </c>
      <c r="I32" s="84">
        <v>14500000</v>
      </c>
      <c r="J32" s="81">
        <v>1</v>
      </c>
      <c r="K32" s="81">
        <v>1</v>
      </c>
    </row>
    <row r="33" spans="1:11" ht="31.5" thickTop="1" thickBot="1" x14ac:dyDescent="0.3">
      <c r="A33" s="82" t="s">
        <v>474</v>
      </c>
      <c r="B33" s="83" t="s">
        <v>477</v>
      </c>
      <c r="C33" s="24">
        <v>30</v>
      </c>
      <c r="D33" s="24">
        <v>11</v>
      </c>
      <c r="E33" s="24">
        <v>589</v>
      </c>
      <c r="F33" s="25" t="s">
        <v>158</v>
      </c>
      <c r="G33" s="30" t="s">
        <v>241</v>
      </c>
      <c r="H33" s="84">
        <v>120000000</v>
      </c>
      <c r="I33" s="84">
        <v>120000000</v>
      </c>
      <c r="J33" s="81">
        <v>7</v>
      </c>
      <c r="K33" s="81">
        <v>7</v>
      </c>
    </row>
    <row r="34" spans="1:11" ht="76.5" thickTop="1" thickBot="1" x14ac:dyDescent="0.3">
      <c r="A34" s="82" t="s">
        <v>474</v>
      </c>
      <c r="B34" s="83" t="s">
        <v>477</v>
      </c>
      <c r="C34" s="24">
        <v>30</v>
      </c>
      <c r="D34" s="24">
        <v>11</v>
      </c>
      <c r="E34" s="24">
        <v>597</v>
      </c>
      <c r="F34" s="25" t="s">
        <v>163</v>
      </c>
      <c r="G34" s="30" t="s">
        <v>266</v>
      </c>
      <c r="H34" s="84">
        <v>200000000</v>
      </c>
      <c r="I34" s="84">
        <v>200000000</v>
      </c>
      <c r="J34" s="81">
        <v>8</v>
      </c>
      <c r="K34" s="81">
        <v>8</v>
      </c>
    </row>
    <row r="35" spans="1:11" ht="61.5" thickTop="1" thickBot="1" x14ac:dyDescent="0.3">
      <c r="A35" s="82" t="s">
        <v>474</v>
      </c>
      <c r="B35" s="83" t="s">
        <v>477</v>
      </c>
      <c r="C35" s="24">
        <v>30</v>
      </c>
      <c r="D35" s="24">
        <v>11</v>
      </c>
      <c r="E35" s="24">
        <v>733</v>
      </c>
      <c r="F35" s="25" t="s">
        <v>295</v>
      </c>
      <c r="G35" s="30" t="s">
        <v>224</v>
      </c>
      <c r="H35" s="84">
        <v>180000000</v>
      </c>
      <c r="I35" s="84">
        <v>180000000</v>
      </c>
      <c r="J35" s="81">
        <v>100</v>
      </c>
      <c r="K35" s="81">
        <v>100</v>
      </c>
    </row>
    <row r="36" spans="1:11" ht="31.5" thickTop="1" thickBot="1" x14ac:dyDescent="0.3">
      <c r="A36" s="82" t="s">
        <v>474</v>
      </c>
      <c r="B36" s="83" t="s">
        <v>477</v>
      </c>
      <c r="C36" s="24">
        <v>30</v>
      </c>
      <c r="D36" s="24">
        <v>11</v>
      </c>
      <c r="E36" s="24">
        <v>874</v>
      </c>
      <c r="F36" s="25" t="s">
        <v>159</v>
      </c>
      <c r="G36" s="30" t="s">
        <v>223</v>
      </c>
      <c r="H36" s="84">
        <v>210000000</v>
      </c>
      <c r="I36" s="84">
        <v>155330000</v>
      </c>
      <c r="J36" s="81">
        <v>100</v>
      </c>
      <c r="K36" s="81">
        <v>74</v>
      </c>
    </row>
    <row r="37" spans="1:11" ht="16.5" thickTop="1" thickBot="1" x14ac:dyDescent="0.3">
      <c r="A37" s="82"/>
      <c r="B37" s="83"/>
      <c r="C37" s="24"/>
      <c r="D37" s="24"/>
      <c r="E37" s="24"/>
      <c r="F37" s="25"/>
      <c r="G37" s="30"/>
      <c r="H37" s="90">
        <f>SUM(H28:H36)</f>
        <v>2171532300</v>
      </c>
      <c r="I37" s="90">
        <f t="shared" ref="I37:K37" si="1">SUM(I28:I36)</f>
        <v>1382263010</v>
      </c>
      <c r="J37" s="90">
        <f t="shared" si="1"/>
        <v>17307</v>
      </c>
      <c r="K37" s="90">
        <f t="shared" si="1"/>
        <v>9572</v>
      </c>
    </row>
    <row r="38" spans="1:11" ht="46.5" thickTop="1" thickBot="1" x14ac:dyDescent="0.3">
      <c r="A38" s="82" t="s">
        <v>474</v>
      </c>
      <c r="B38" s="83" t="s">
        <v>478</v>
      </c>
      <c r="C38" s="24">
        <v>30</v>
      </c>
      <c r="D38" s="24">
        <v>11</v>
      </c>
      <c r="E38" s="24">
        <v>420</v>
      </c>
      <c r="F38" s="25" t="s">
        <v>214</v>
      </c>
      <c r="G38" s="30" t="s">
        <v>285</v>
      </c>
      <c r="H38" s="84">
        <v>4555000000</v>
      </c>
      <c r="I38" s="84">
        <v>169234944</v>
      </c>
      <c r="J38" s="81">
        <v>15</v>
      </c>
      <c r="K38" s="81">
        <v>1</v>
      </c>
    </row>
    <row r="39" spans="1:11" ht="46.5" thickTop="1" thickBot="1" x14ac:dyDescent="0.3">
      <c r="A39" s="82" t="s">
        <v>474</v>
      </c>
      <c r="B39" s="83" t="s">
        <v>478</v>
      </c>
      <c r="C39" s="24">
        <v>30</v>
      </c>
      <c r="D39" s="24">
        <v>11</v>
      </c>
      <c r="E39" s="24">
        <v>521</v>
      </c>
      <c r="F39" s="25" t="s">
        <v>142</v>
      </c>
      <c r="G39" s="30" t="s">
        <v>263</v>
      </c>
      <c r="H39" s="84">
        <v>1003753807</v>
      </c>
      <c r="I39" s="84">
        <v>1003753807</v>
      </c>
      <c r="J39" s="81">
        <v>12093</v>
      </c>
      <c r="K39" s="81">
        <v>12093</v>
      </c>
    </row>
    <row r="40" spans="1:11" ht="31.5" thickTop="1" thickBot="1" x14ac:dyDescent="0.3">
      <c r="A40" s="82" t="s">
        <v>474</v>
      </c>
      <c r="B40" s="83" t="s">
        <v>478</v>
      </c>
      <c r="C40" s="24">
        <v>30</v>
      </c>
      <c r="D40" s="24">
        <v>11</v>
      </c>
      <c r="E40" s="24">
        <v>521</v>
      </c>
      <c r="F40" s="25" t="s">
        <v>142</v>
      </c>
      <c r="G40" s="30" t="s">
        <v>255</v>
      </c>
      <c r="H40" s="84">
        <v>474586751</v>
      </c>
      <c r="I40" s="84">
        <v>474586751</v>
      </c>
      <c r="J40" s="81">
        <v>800</v>
      </c>
      <c r="K40" s="81">
        <v>800</v>
      </c>
    </row>
    <row r="41" spans="1:11" ht="46.5" thickTop="1" thickBot="1" x14ac:dyDescent="0.3">
      <c r="A41" s="82" t="s">
        <v>474</v>
      </c>
      <c r="B41" s="83" t="s">
        <v>478</v>
      </c>
      <c r="C41" s="24">
        <v>30</v>
      </c>
      <c r="D41" s="24">
        <v>11</v>
      </c>
      <c r="E41" s="24">
        <v>521</v>
      </c>
      <c r="F41" s="25" t="s">
        <v>142</v>
      </c>
      <c r="G41" s="30" t="s">
        <v>228</v>
      </c>
      <c r="H41" s="84">
        <v>453963423</v>
      </c>
      <c r="I41" s="84">
        <v>453963423</v>
      </c>
      <c r="J41" s="81">
        <v>531</v>
      </c>
      <c r="K41" s="81">
        <v>531</v>
      </c>
    </row>
    <row r="42" spans="1:11" ht="46.5" thickTop="1" thickBot="1" x14ac:dyDescent="0.3">
      <c r="A42" s="82" t="s">
        <v>474</v>
      </c>
      <c r="B42" s="83" t="s">
        <v>478</v>
      </c>
      <c r="C42" s="24">
        <v>30</v>
      </c>
      <c r="D42" s="24">
        <v>11</v>
      </c>
      <c r="E42" s="24">
        <v>521</v>
      </c>
      <c r="F42" s="25" t="s">
        <v>142</v>
      </c>
      <c r="G42" s="30" t="s">
        <v>313</v>
      </c>
      <c r="H42" s="84">
        <v>5084627818</v>
      </c>
      <c r="I42" s="84">
        <v>4285446609</v>
      </c>
      <c r="J42" s="81">
        <v>16</v>
      </c>
      <c r="K42" s="81">
        <v>13</v>
      </c>
    </row>
    <row r="43" spans="1:11" ht="46.5" thickTop="1" thickBot="1" x14ac:dyDescent="0.3">
      <c r="A43" s="82" t="s">
        <v>474</v>
      </c>
      <c r="B43" s="83" t="s">
        <v>478</v>
      </c>
      <c r="C43" s="24">
        <v>30</v>
      </c>
      <c r="D43" s="24">
        <v>11</v>
      </c>
      <c r="E43" s="24">
        <v>521</v>
      </c>
      <c r="F43" s="25" t="s">
        <v>142</v>
      </c>
      <c r="G43" s="30" t="s">
        <v>246</v>
      </c>
      <c r="H43" s="84">
        <v>1386271902</v>
      </c>
      <c r="I43" s="84">
        <v>1386271902</v>
      </c>
      <c r="J43" s="81">
        <v>200</v>
      </c>
      <c r="K43" s="81">
        <v>200</v>
      </c>
    </row>
    <row r="44" spans="1:11" ht="46.5" thickTop="1" thickBot="1" x14ac:dyDescent="0.3">
      <c r="A44" s="82" t="s">
        <v>474</v>
      </c>
      <c r="B44" s="83" t="s">
        <v>478</v>
      </c>
      <c r="C44" s="24">
        <v>30</v>
      </c>
      <c r="D44" s="24">
        <v>11</v>
      </c>
      <c r="E44" s="24">
        <v>522</v>
      </c>
      <c r="F44" s="25" t="s">
        <v>30</v>
      </c>
      <c r="G44" s="30" t="s">
        <v>329</v>
      </c>
      <c r="H44" s="84">
        <v>1500000000</v>
      </c>
      <c r="I44" s="84">
        <v>1280426790</v>
      </c>
      <c r="J44" s="81">
        <v>2237</v>
      </c>
      <c r="K44" s="81">
        <v>1909</v>
      </c>
    </row>
    <row r="45" spans="1:11" ht="61.5" thickTop="1" thickBot="1" x14ac:dyDescent="0.3">
      <c r="A45" s="82" t="s">
        <v>474</v>
      </c>
      <c r="B45" s="83" t="s">
        <v>478</v>
      </c>
      <c r="C45" s="24">
        <v>30</v>
      </c>
      <c r="D45" s="24">
        <v>11</v>
      </c>
      <c r="E45" s="24">
        <v>531</v>
      </c>
      <c r="F45" s="25" t="s">
        <v>164</v>
      </c>
      <c r="G45" s="30" t="s">
        <v>280</v>
      </c>
      <c r="H45" s="84">
        <v>702400000</v>
      </c>
      <c r="I45" s="84">
        <v>392126000</v>
      </c>
      <c r="J45" s="81">
        <v>1</v>
      </c>
      <c r="K45" s="81">
        <v>1</v>
      </c>
    </row>
    <row r="46" spans="1:11" ht="61.5" thickTop="1" thickBot="1" x14ac:dyDescent="0.3">
      <c r="A46" s="82" t="s">
        <v>474</v>
      </c>
      <c r="B46" s="83" t="s">
        <v>478</v>
      </c>
      <c r="C46" s="24">
        <v>30</v>
      </c>
      <c r="D46" s="24">
        <v>11</v>
      </c>
      <c r="E46" s="24">
        <v>531</v>
      </c>
      <c r="F46" s="25" t="s">
        <v>164</v>
      </c>
      <c r="G46" s="30" t="s">
        <v>288</v>
      </c>
      <c r="H46" s="84">
        <v>277600000</v>
      </c>
      <c r="I46" s="84">
        <v>0</v>
      </c>
      <c r="J46" s="81">
        <v>2</v>
      </c>
      <c r="K46" s="81">
        <v>0</v>
      </c>
    </row>
    <row r="47" spans="1:11" ht="61.5" thickTop="1" thickBot="1" x14ac:dyDescent="0.3">
      <c r="A47" s="82" t="s">
        <v>474</v>
      </c>
      <c r="B47" s="83" t="s">
        <v>478</v>
      </c>
      <c r="C47" s="24">
        <v>30</v>
      </c>
      <c r="D47" s="24">
        <v>11</v>
      </c>
      <c r="E47" s="24">
        <v>532</v>
      </c>
      <c r="F47" s="25" t="s">
        <v>162</v>
      </c>
      <c r="G47" s="30" t="s">
        <v>220</v>
      </c>
      <c r="H47" s="84">
        <v>50000000</v>
      </c>
      <c r="I47" s="84">
        <v>43218000</v>
      </c>
      <c r="J47" s="81">
        <v>13</v>
      </c>
      <c r="K47" s="81">
        <v>11</v>
      </c>
    </row>
    <row r="48" spans="1:11" ht="61.5" thickTop="1" thickBot="1" x14ac:dyDescent="0.3">
      <c r="A48" s="82" t="s">
        <v>474</v>
      </c>
      <c r="B48" s="83" t="s">
        <v>478</v>
      </c>
      <c r="C48" s="24">
        <v>30</v>
      </c>
      <c r="D48" s="24">
        <v>11</v>
      </c>
      <c r="E48" s="24">
        <v>533</v>
      </c>
      <c r="F48" s="25" t="s">
        <v>169</v>
      </c>
      <c r="G48" s="30" t="s">
        <v>233</v>
      </c>
      <c r="H48" s="84">
        <v>358000000</v>
      </c>
      <c r="I48" s="84">
        <v>357500000</v>
      </c>
      <c r="J48" s="81">
        <v>1</v>
      </c>
      <c r="K48" s="81">
        <v>1</v>
      </c>
    </row>
    <row r="49" spans="1:11" ht="31.5" thickTop="1" thickBot="1" x14ac:dyDescent="0.3">
      <c r="A49" s="82" t="s">
        <v>474</v>
      </c>
      <c r="B49" s="83" t="s">
        <v>478</v>
      </c>
      <c r="C49" s="24">
        <v>30</v>
      </c>
      <c r="D49" s="24">
        <v>11</v>
      </c>
      <c r="E49" s="24">
        <v>534</v>
      </c>
      <c r="F49" s="25" t="s">
        <v>143</v>
      </c>
      <c r="G49" s="30" t="s">
        <v>250</v>
      </c>
      <c r="H49" s="84">
        <v>50000000</v>
      </c>
      <c r="I49" s="84">
        <v>0</v>
      </c>
      <c r="J49" s="81">
        <v>1</v>
      </c>
      <c r="K49" s="81">
        <v>0</v>
      </c>
    </row>
    <row r="50" spans="1:11" ht="61.5" thickTop="1" thickBot="1" x14ac:dyDescent="0.3">
      <c r="A50" s="82" t="s">
        <v>474</v>
      </c>
      <c r="B50" s="83" t="s">
        <v>478</v>
      </c>
      <c r="C50" s="24">
        <v>30</v>
      </c>
      <c r="D50" s="24">
        <v>11</v>
      </c>
      <c r="E50" s="24">
        <v>537</v>
      </c>
      <c r="F50" s="25" t="s">
        <v>170</v>
      </c>
      <c r="G50" s="30" t="s">
        <v>234</v>
      </c>
      <c r="H50" s="84">
        <v>50000000</v>
      </c>
      <c r="I50" s="84">
        <v>48500000</v>
      </c>
      <c r="J50" s="81">
        <v>2</v>
      </c>
      <c r="K50" s="81">
        <v>2</v>
      </c>
    </row>
    <row r="51" spans="1:11" ht="61.5" thickTop="1" thickBot="1" x14ac:dyDescent="0.3">
      <c r="A51" s="82" t="s">
        <v>474</v>
      </c>
      <c r="B51" s="83" t="s">
        <v>478</v>
      </c>
      <c r="C51" s="24">
        <v>30</v>
      </c>
      <c r="D51" s="24">
        <v>11</v>
      </c>
      <c r="E51" s="24">
        <v>538</v>
      </c>
      <c r="F51" s="25" t="s">
        <v>167</v>
      </c>
      <c r="G51" s="30" t="s">
        <v>270</v>
      </c>
      <c r="H51" s="84">
        <v>10000000</v>
      </c>
      <c r="I51" s="84">
        <v>4396000</v>
      </c>
      <c r="J51" s="81">
        <v>2</v>
      </c>
      <c r="K51" s="81">
        <v>1</v>
      </c>
    </row>
    <row r="52" spans="1:11" ht="61.5" thickTop="1" thickBot="1" x14ac:dyDescent="0.3">
      <c r="A52" s="82" t="s">
        <v>474</v>
      </c>
      <c r="B52" s="83" t="s">
        <v>478</v>
      </c>
      <c r="C52" s="24">
        <v>30</v>
      </c>
      <c r="D52" s="24">
        <v>11</v>
      </c>
      <c r="E52" s="24">
        <v>539</v>
      </c>
      <c r="F52" s="25" t="s">
        <v>320</v>
      </c>
      <c r="G52" s="30" t="s">
        <v>321</v>
      </c>
      <c r="H52" s="84">
        <v>160000000</v>
      </c>
      <c r="I52" s="84">
        <v>159307000</v>
      </c>
      <c r="J52" s="81">
        <v>1</v>
      </c>
      <c r="K52" s="81">
        <v>1</v>
      </c>
    </row>
    <row r="53" spans="1:11" ht="61.5" thickTop="1" thickBot="1" x14ac:dyDescent="0.3">
      <c r="A53" s="82" t="s">
        <v>474</v>
      </c>
      <c r="B53" s="83" t="s">
        <v>478</v>
      </c>
      <c r="C53" s="24">
        <v>30</v>
      </c>
      <c r="D53" s="24">
        <v>11</v>
      </c>
      <c r="E53" s="24">
        <v>541</v>
      </c>
      <c r="F53" s="25" t="s">
        <v>146</v>
      </c>
      <c r="G53" s="30" t="s">
        <v>221</v>
      </c>
      <c r="H53" s="84">
        <v>50000000</v>
      </c>
      <c r="I53" s="84">
        <v>48083000</v>
      </c>
      <c r="J53" s="81">
        <v>7</v>
      </c>
      <c r="K53" s="81">
        <v>7</v>
      </c>
    </row>
    <row r="54" spans="1:11" ht="61.5" thickTop="1" thickBot="1" x14ac:dyDescent="0.3">
      <c r="A54" s="82" t="s">
        <v>474</v>
      </c>
      <c r="B54" s="83" t="s">
        <v>478</v>
      </c>
      <c r="C54" s="24">
        <v>30</v>
      </c>
      <c r="D54" s="24">
        <v>11</v>
      </c>
      <c r="E54" s="24">
        <v>543</v>
      </c>
      <c r="F54" s="25" t="s">
        <v>144</v>
      </c>
      <c r="G54" s="30" t="s">
        <v>222</v>
      </c>
      <c r="H54" s="84">
        <v>42000000</v>
      </c>
      <c r="I54" s="84">
        <v>39810000</v>
      </c>
      <c r="J54" s="81">
        <v>9</v>
      </c>
      <c r="K54" s="81">
        <v>9</v>
      </c>
    </row>
    <row r="55" spans="1:11" ht="31.5" thickTop="1" thickBot="1" x14ac:dyDescent="0.3">
      <c r="A55" s="82" t="s">
        <v>474</v>
      </c>
      <c r="B55" s="83" t="s">
        <v>478</v>
      </c>
      <c r="C55" s="24">
        <v>30</v>
      </c>
      <c r="D55" s="24">
        <v>11</v>
      </c>
      <c r="E55" s="24">
        <v>874</v>
      </c>
      <c r="F55" s="25" t="s">
        <v>159</v>
      </c>
      <c r="G55" s="30" t="s">
        <v>223</v>
      </c>
      <c r="H55" s="84">
        <v>200000000</v>
      </c>
      <c r="I55" s="84">
        <v>0</v>
      </c>
      <c r="J55" s="81">
        <v>100</v>
      </c>
      <c r="K55" s="81">
        <v>0</v>
      </c>
    </row>
    <row r="56" spans="1:11" ht="16.5" thickTop="1" thickBot="1" x14ac:dyDescent="0.3">
      <c r="A56" s="82"/>
      <c r="B56" s="83"/>
      <c r="C56" s="24"/>
      <c r="D56" s="24"/>
      <c r="E56" s="24"/>
      <c r="F56" s="25"/>
      <c r="G56" s="30"/>
      <c r="H56" s="90">
        <f>SUM(H38:H55)</f>
        <v>16408203701</v>
      </c>
      <c r="I56" s="90">
        <f t="shared" ref="I56:K56" si="2">SUM(I38:I55)</f>
        <v>10146624226</v>
      </c>
      <c r="J56" s="90">
        <f t="shared" si="2"/>
        <v>16031</v>
      </c>
      <c r="K56" s="90">
        <f t="shared" si="2"/>
        <v>15580</v>
      </c>
    </row>
    <row r="57" spans="1:11" ht="61.5" thickTop="1" thickBot="1" x14ac:dyDescent="0.3">
      <c r="A57" s="82" t="s">
        <v>474</v>
      </c>
      <c r="B57" s="83" t="s">
        <v>479</v>
      </c>
      <c r="C57" s="24">
        <v>30</v>
      </c>
      <c r="D57" s="24">
        <v>11</v>
      </c>
      <c r="E57" s="24">
        <v>511</v>
      </c>
      <c r="F57" s="25" t="s">
        <v>160</v>
      </c>
      <c r="G57" s="30" t="s">
        <v>226</v>
      </c>
      <c r="H57" s="84">
        <v>200000000</v>
      </c>
      <c r="I57" s="84">
        <v>0</v>
      </c>
      <c r="J57" s="81">
        <v>18000</v>
      </c>
      <c r="K57" s="81">
        <v>0</v>
      </c>
    </row>
    <row r="58" spans="1:11" ht="31.5" thickTop="1" thickBot="1" x14ac:dyDescent="0.3">
      <c r="A58" s="82" t="s">
        <v>474</v>
      </c>
      <c r="B58" s="83" t="s">
        <v>479</v>
      </c>
      <c r="C58" s="24">
        <v>30</v>
      </c>
      <c r="D58" s="24">
        <v>11</v>
      </c>
      <c r="E58" s="24">
        <v>521</v>
      </c>
      <c r="F58" s="25" t="s">
        <v>142</v>
      </c>
      <c r="G58" s="30" t="s">
        <v>260</v>
      </c>
      <c r="H58" s="84">
        <v>371211051</v>
      </c>
      <c r="I58" s="84">
        <v>348247790</v>
      </c>
      <c r="J58" s="81">
        <v>6293</v>
      </c>
      <c r="K58" s="81">
        <v>5860</v>
      </c>
    </row>
    <row r="59" spans="1:11" ht="31.5" thickTop="1" thickBot="1" x14ac:dyDescent="0.3">
      <c r="A59" s="82" t="s">
        <v>474</v>
      </c>
      <c r="B59" s="83" t="s">
        <v>479</v>
      </c>
      <c r="C59" s="24">
        <v>30</v>
      </c>
      <c r="D59" s="24">
        <v>11</v>
      </c>
      <c r="E59" s="24">
        <v>521</v>
      </c>
      <c r="F59" s="25" t="s">
        <v>142</v>
      </c>
      <c r="G59" s="30" t="s">
        <v>255</v>
      </c>
      <c r="H59" s="84">
        <v>90000000</v>
      </c>
      <c r="I59" s="84">
        <v>87890285</v>
      </c>
      <c r="J59" s="81">
        <v>265</v>
      </c>
      <c r="K59" s="81">
        <v>265</v>
      </c>
    </row>
    <row r="60" spans="1:11" ht="31.5" thickTop="1" thickBot="1" x14ac:dyDescent="0.3">
      <c r="A60" s="82" t="s">
        <v>474</v>
      </c>
      <c r="B60" s="83" t="s">
        <v>479</v>
      </c>
      <c r="C60" s="24">
        <v>30</v>
      </c>
      <c r="D60" s="24">
        <v>11</v>
      </c>
      <c r="E60" s="24">
        <v>521</v>
      </c>
      <c r="F60" s="25" t="s">
        <v>142</v>
      </c>
      <c r="G60" s="30" t="s">
        <v>229</v>
      </c>
      <c r="H60" s="84">
        <v>0</v>
      </c>
      <c r="I60" s="84">
        <v>0</v>
      </c>
      <c r="J60" s="81">
        <v>0</v>
      </c>
      <c r="K60" s="81">
        <v>0</v>
      </c>
    </row>
    <row r="61" spans="1:11" ht="31.5" thickTop="1" thickBot="1" x14ac:dyDescent="0.3">
      <c r="A61" s="82" t="s">
        <v>474</v>
      </c>
      <c r="B61" s="83" t="s">
        <v>479</v>
      </c>
      <c r="C61" s="24">
        <v>30</v>
      </c>
      <c r="D61" s="24">
        <v>11</v>
      </c>
      <c r="E61" s="24">
        <v>521</v>
      </c>
      <c r="F61" s="25" t="s">
        <v>142</v>
      </c>
      <c r="G61" s="30" t="s">
        <v>324</v>
      </c>
      <c r="H61" s="84">
        <v>25307949</v>
      </c>
      <c r="I61" s="84">
        <v>0</v>
      </c>
      <c r="J61" s="81">
        <v>422</v>
      </c>
      <c r="K61" s="81">
        <v>0</v>
      </c>
    </row>
    <row r="62" spans="1:11" ht="46.5" thickTop="1" thickBot="1" x14ac:dyDescent="0.3">
      <c r="A62" s="82" t="s">
        <v>474</v>
      </c>
      <c r="B62" s="83" t="s">
        <v>479</v>
      </c>
      <c r="C62" s="24">
        <v>30</v>
      </c>
      <c r="D62" s="24">
        <v>11</v>
      </c>
      <c r="E62" s="24">
        <v>522</v>
      </c>
      <c r="F62" s="25" t="s">
        <v>30</v>
      </c>
      <c r="G62" s="30" t="s">
        <v>249</v>
      </c>
      <c r="H62" s="84">
        <v>200000000</v>
      </c>
      <c r="I62" s="84">
        <v>91190285</v>
      </c>
      <c r="J62" s="81">
        <v>188</v>
      </c>
      <c r="K62" s="81">
        <v>188</v>
      </c>
    </row>
    <row r="63" spans="1:11" ht="61.5" thickTop="1" thickBot="1" x14ac:dyDescent="0.3">
      <c r="A63" s="82" t="s">
        <v>474</v>
      </c>
      <c r="B63" s="83" t="s">
        <v>479</v>
      </c>
      <c r="C63" s="24">
        <v>30</v>
      </c>
      <c r="D63" s="24">
        <v>11</v>
      </c>
      <c r="E63" s="24">
        <v>531</v>
      </c>
      <c r="F63" s="25" t="s">
        <v>164</v>
      </c>
      <c r="G63" s="30" t="s">
        <v>317</v>
      </c>
      <c r="H63" s="84">
        <v>294000000</v>
      </c>
      <c r="I63" s="84">
        <v>294000000</v>
      </c>
      <c r="J63" s="81">
        <v>1</v>
      </c>
      <c r="K63" s="81">
        <v>1</v>
      </c>
    </row>
    <row r="64" spans="1:11" ht="61.5" thickTop="1" thickBot="1" x14ac:dyDescent="0.3">
      <c r="A64" s="82" t="s">
        <v>474</v>
      </c>
      <c r="B64" s="83" t="s">
        <v>479</v>
      </c>
      <c r="C64" s="24">
        <v>30</v>
      </c>
      <c r="D64" s="24">
        <v>11</v>
      </c>
      <c r="E64" s="24">
        <v>531</v>
      </c>
      <c r="F64" s="25" t="s">
        <v>164</v>
      </c>
      <c r="G64" s="30" t="s">
        <v>280</v>
      </c>
      <c r="H64" s="84">
        <v>562750000</v>
      </c>
      <c r="I64" s="84">
        <v>562750000</v>
      </c>
      <c r="J64" s="81">
        <v>1</v>
      </c>
      <c r="K64" s="81">
        <v>1</v>
      </c>
    </row>
    <row r="65" spans="1:11" ht="61.5" thickTop="1" thickBot="1" x14ac:dyDescent="0.3">
      <c r="A65" s="82" t="s">
        <v>474</v>
      </c>
      <c r="B65" s="83" t="s">
        <v>479</v>
      </c>
      <c r="C65" s="24">
        <v>30</v>
      </c>
      <c r="D65" s="24">
        <v>11</v>
      </c>
      <c r="E65" s="24">
        <v>541</v>
      </c>
      <c r="F65" s="25" t="s">
        <v>146</v>
      </c>
      <c r="G65" s="30" t="s">
        <v>221</v>
      </c>
      <c r="H65" s="84">
        <v>225000000</v>
      </c>
      <c r="I65" s="84">
        <v>214599550</v>
      </c>
      <c r="J65" s="81">
        <v>231</v>
      </c>
      <c r="K65" s="81">
        <v>220</v>
      </c>
    </row>
    <row r="66" spans="1:11" ht="61.5" thickTop="1" thickBot="1" x14ac:dyDescent="0.3">
      <c r="A66" s="82" t="s">
        <v>474</v>
      </c>
      <c r="B66" s="83" t="s">
        <v>479</v>
      </c>
      <c r="C66" s="24">
        <v>30</v>
      </c>
      <c r="D66" s="24">
        <v>11</v>
      </c>
      <c r="E66" s="24">
        <v>543</v>
      </c>
      <c r="F66" s="25" t="s">
        <v>144</v>
      </c>
      <c r="G66" s="30" t="s">
        <v>222</v>
      </c>
      <c r="H66" s="84">
        <v>5000000</v>
      </c>
      <c r="I66" s="84">
        <v>4685500</v>
      </c>
      <c r="J66" s="81">
        <v>2</v>
      </c>
      <c r="K66" s="81">
        <v>2</v>
      </c>
    </row>
    <row r="67" spans="1:11" ht="31.5" thickTop="1" thickBot="1" x14ac:dyDescent="0.3">
      <c r="A67" s="82" t="s">
        <v>474</v>
      </c>
      <c r="B67" s="83" t="s">
        <v>479</v>
      </c>
      <c r="C67" s="24">
        <v>30</v>
      </c>
      <c r="D67" s="24">
        <v>11</v>
      </c>
      <c r="E67" s="24">
        <v>874</v>
      </c>
      <c r="F67" s="25" t="s">
        <v>159</v>
      </c>
      <c r="G67" s="30" t="s">
        <v>223</v>
      </c>
      <c r="H67" s="84">
        <v>435000000</v>
      </c>
      <c r="I67" s="84">
        <v>200000000</v>
      </c>
      <c r="J67" s="81">
        <v>100</v>
      </c>
      <c r="K67" s="81">
        <v>46</v>
      </c>
    </row>
    <row r="68" spans="1:11" ht="91.5" thickTop="1" thickBot="1" x14ac:dyDescent="0.3">
      <c r="A68" s="82" t="s">
        <v>474</v>
      </c>
      <c r="B68" s="83" t="s">
        <v>479</v>
      </c>
      <c r="C68" s="24">
        <v>30</v>
      </c>
      <c r="D68" s="24">
        <v>11</v>
      </c>
      <c r="E68" s="24">
        <v>980</v>
      </c>
      <c r="F68" s="25" t="s">
        <v>145</v>
      </c>
      <c r="G68" s="30" t="s">
        <v>224</v>
      </c>
      <c r="H68" s="84">
        <v>21760613</v>
      </c>
      <c r="I68" s="84">
        <v>21760613</v>
      </c>
      <c r="J68" s="81">
        <v>100</v>
      </c>
      <c r="K68" s="81">
        <v>100</v>
      </c>
    </row>
    <row r="69" spans="1:11" ht="16.5" thickTop="1" thickBot="1" x14ac:dyDescent="0.3">
      <c r="A69" s="82"/>
      <c r="B69" s="83"/>
      <c r="C69" s="24"/>
      <c r="D69" s="24"/>
      <c r="E69" s="24"/>
      <c r="F69" s="25"/>
      <c r="G69" s="30"/>
      <c r="H69" s="90">
        <f>SUM(H57:H68)</f>
        <v>2430029613</v>
      </c>
      <c r="I69" s="90">
        <f t="shared" ref="I69:K69" si="3">SUM(I57:I68)</f>
        <v>1825124023</v>
      </c>
      <c r="J69" s="90">
        <f t="shared" si="3"/>
        <v>25603</v>
      </c>
      <c r="K69" s="90">
        <f t="shared" si="3"/>
        <v>6683</v>
      </c>
    </row>
    <row r="70" spans="1:11" ht="31.5" thickTop="1" thickBot="1" x14ac:dyDescent="0.3">
      <c r="A70" s="82" t="s">
        <v>474</v>
      </c>
      <c r="B70" s="83" t="s">
        <v>480</v>
      </c>
      <c r="C70" s="24">
        <v>30</v>
      </c>
      <c r="D70" s="24">
        <v>11</v>
      </c>
      <c r="E70" s="24">
        <v>521</v>
      </c>
      <c r="F70" s="25" t="s">
        <v>142</v>
      </c>
      <c r="G70" s="30" t="s">
        <v>260</v>
      </c>
      <c r="H70" s="84">
        <v>1100000000</v>
      </c>
      <c r="I70" s="84">
        <v>1045531577</v>
      </c>
      <c r="J70" s="81">
        <v>15929</v>
      </c>
      <c r="K70" s="81">
        <v>15000</v>
      </c>
    </row>
    <row r="71" spans="1:11" ht="31.5" thickTop="1" thickBot="1" x14ac:dyDescent="0.3">
      <c r="A71" s="82" t="s">
        <v>474</v>
      </c>
      <c r="B71" s="83" t="s">
        <v>480</v>
      </c>
      <c r="C71" s="24">
        <v>30</v>
      </c>
      <c r="D71" s="24">
        <v>11</v>
      </c>
      <c r="E71" s="24">
        <v>521</v>
      </c>
      <c r="F71" s="25" t="s">
        <v>142</v>
      </c>
      <c r="G71" s="30" t="s">
        <v>215</v>
      </c>
      <c r="H71" s="84">
        <v>0</v>
      </c>
      <c r="I71" s="84">
        <v>0</v>
      </c>
      <c r="J71" s="81">
        <v>0</v>
      </c>
      <c r="K71" s="81">
        <v>0</v>
      </c>
    </row>
    <row r="72" spans="1:11" ht="46.5" thickTop="1" thickBot="1" x14ac:dyDescent="0.3">
      <c r="A72" s="82" t="s">
        <v>474</v>
      </c>
      <c r="B72" s="83" t="s">
        <v>480</v>
      </c>
      <c r="C72" s="24">
        <v>30</v>
      </c>
      <c r="D72" s="24">
        <v>11</v>
      </c>
      <c r="E72" s="24">
        <v>521</v>
      </c>
      <c r="F72" s="25" t="s">
        <v>142</v>
      </c>
      <c r="G72" s="30" t="s">
        <v>228</v>
      </c>
      <c r="H72" s="84">
        <v>97452629</v>
      </c>
      <c r="I72" s="84">
        <v>0</v>
      </c>
      <c r="J72" s="81">
        <v>1625</v>
      </c>
      <c r="K72" s="81">
        <v>0</v>
      </c>
    </row>
    <row r="73" spans="1:11" ht="46.5" thickTop="1" thickBot="1" x14ac:dyDescent="0.3">
      <c r="A73" s="82" t="s">
        <v>474</v>
      </c>
      <c r="B73" s="83" t="s">
        <v>480</v>
      </c>
      <c r="C73" s="24">
        <v>30</v>
      </c>
      <c r="D73" s="24">
        <v>11</v>
      </c>
      <c r="E73" s="24">
        <v>521</v>
      </c>
      <c r="F73" s="25" t="s">
        <v>142</v>
      </c>
      <c r="G73" s="30" t="s">
        <v>313</v>
      </c>
      <c r="H73" s="84">
        <v>1600000000</v>
      </c>
      <c r="I73" s="84">
        <v>1557252640</v>
      </c>
      <c r="J73" s="81">
        <v>4</v>
      </c>
      <c r="K73" s="81">
        <v>4</v>
      </c>
    </row>
    <row r="74" spans="1:11" ht="46.5" thickTop="1" thickBot="1" x14ac:dyDescent="0.3">
      <c r="A74" s="82" t="s">
        <v>474</v>
      </c>
      <c r="B74" s="83" t="s">
        <v>480</v>
      </c>
      <c r="C74" s="24">
        <v>30</v>
      </c>
      <c r="D74" s="24">
        <v>11</v>
      </c>
      <c r="E74" s="24">
        <v>521</v>
      </c>
      <c r="F74" s="25" t="s">
        <v>142</v>
      </c>
      <c r="G74" s="30" t="s">
        <v>451</v>
      </c>
      <c r="H74" s="84">
        <v>1260000000</v>
      </c>
      <c r="I74" s="84">
        <v>1248343317</v>
      </c>
      <c r="J74" s="81">
        <v>70</v>
      </c>
      <c r="K74" s="81">
        <v>70</v>
      </c>
    </row>
    <row r="75" spans="1:11" ht="61.5" thickTop="1" thickBot="1" x14ac:dyDescent="0.3">
      <c r="A75" s="82" t="s">
        <v>474</v>
      </c>
      <c r="B75" s="83" t="s">
        <v>480</v>
      </c>
      <c r="C75" s="24">
        <v>30</v>
      </c>
      <c r="D75" s="24">
        <v>11</v>
      </c>
      <c r="E75" s="24">
        <v>537</v>
      </c>
      <c r="F75" s="25" t="s">
        <v>170</v>
      </c>
      <c r="G75" s="30" t="s">
        <v>234</v>
      </c>
      <c r="H75" s="84">
        <v>13000000</v>
      </c>
      <c r="I75" s="84">
        <v>12987000</v>
      </c>
      <c r="J75" s="81">
        <v>1</v>
      </c>
      <c r="K75" s="81">
        <v>1</v>
      </c>
    </row>
    <row r="76" spans="1:11" ht="61.5" thickTop="1" thickBot="1" x14ac:dyDescent="0.3">
      <c r="A76" s="82" t="s">
        <v>474</v>
      </c>
      <c r="B76" s="83" t="s">
        <v>480</v>
      </c>
      <c r="C76" s="24">
        <v>30</v>
      </c>
      <c r="D76" s="24">
        <v>11</v>
      </c>
      <c r="E76" s="24">
        <v>537</v>
      </c>
      <c r="F76" s="25" t="s">
        <v>170</v>
      </c>
      <c r="G76" s="30" t="s">
        <v>235</v>
      </c>
      <c r="H76" s="84">
        <v>600000000</v>
      </c>
      <c r="I76" s="84">
        <v>497000000</v>
      </c>
      <c r="J76" s="81">
        <v>1</v>
      </c>
      <c r="K76" s="81">
        <v>1</v>
      </c>
    </row>
    <row r="77" spans="1:11" ht="61.5" thickTop="1" thickBot="1" x14ac:dyDescent="0.3">
      <c r="A77" s="82" t="s">
        <v>474</v>
      </c>
      <c r="B77" s="83" t="s">
        <v>480</v>
      </c>
      <c r="C77" s="24">
        <v>30</v>
      </c>
      <c r="D77" s="24">
        <v>11</v>
      </c>
      <c r="E77" s="24">
        <v>543</v>
      </c>
      <c r="F77" s="25" t="s">
        <v>144</v>
      </c>
      <c r="G77" s="30" t="s">
        <v>222</v>
      </c>
      <c r="H77" s="84">
        <v>50000000</v>
      </c>
      <c r="I77" s="84">
        <v>0</v>
      </c>
      <c r="J77" s="81">
        <v>10</v>
      </c>
      <c r="K77" s="81">
        <v>0</v>
      </c>
    </row>
    <row r="78" spans="1:11" ht="31.5" thickTop="1" thickBot="1" x14ac:dyDescent="0.3">
      <c r="A78" s="82" t="s">
        <v>474</v>
      </c>
      <c r="B78" s="83" t="s">
        <v>480</v>
      </c>
      <c r="C78" s="24">
        <v>30</v>
      </c>
      <c r="D78" s="24">
        <v>11</v>
      </c>
      <c r="E78" s="24">
        <v>589</v>
      </c>
      <c r="F78" s="25" t="s">
        <v>158</v>
      </c>
      <c r="G78" s="30" t="s">
        <v>241</v>
      </c>
      <c r="H78" s="84">
        <v>180000000</v>
      </c>
      <c r="I78" s="84">
        <v>179850000</v>
      </c>
      <c r="J78" s="81">
        <v>20</v>
      </c>
      <c r="K78" s="81">
        <v>20</v>
      </c>
    </row>
    <row r="79" spans="1:11" ht="31.5" thickTop="1" thickBot="1" x14ac:dyDescent="0.3">
      <c r="A79" s="82" t="s">
        <v>474</v>
      </c>
      <c r="B79" s="83" t="s">
        <v>480</v>
      </c>
      <c r="C79" s="24">
        <v>30</v>
      </c>
      <c r="D79" s="24">
        <v>11</v>
      </c>
      <c r="E79" s="24">
        <v>874</v>
      </c>
      <c r="F79" s="25" t="s">
        <v>159</v>
      </c>
      <c r="G79" s="30" t="s">
        <v>223</v>
      </c>
      <c r="H79" s="84">
        <v>1930000000</v>
      </c>
      <c r="I79" s="84">
        <v>1525326124</v>
      </c>
      <c r="J79" s="81">
        <v>100</v>
      </c>
      <c r="K79" s="81">
        <v>79</v>
      </c>
    </row>
    <row r="80" spans="1:11" ht="91.5" thickTop="1" thickBot="1" x14ac:dyDescent="0.3">
      <c r="A80" s="82" t="s">
        <v>474</v>
      </c>
      <c r="B80" s="83" t="s">
        <v>480</v>
      </c>
      <c r="C80" s="24">
        <v>30</v>
      </c>
      <c r="D80" s="24">
        <v>11</v>
      </c>
      <c r="E80" s="24">
        <v>980</v>
      </c>
      <c r="F80" s="25" t="s">
        <v>145</v>
      </c>
      <c r="G80" s="30" t="s">
        <v>224</v>
      </c>
      <c r="H80" s="84">
        <v>165368438</v>
      </c>
      <c r="I80" s="84">
        <v>165368438</v>
      </c>
      <c r="J80" s="81">
        <v>100</v>
      </c>
      <c r="K80" s="81">
        <v>100</v>
      </c>
    </row>
    <row r="81" spans="1:11" ht="16.5" thickTop="1" thickBot="1" x14ac:dyDescent="0.3">
      <c r="A81" s="82"/>
      <c r="B81" s="83"/>
      <c r="C81" s="24"/>
      <c r="D81" s="24"/>
      <c r="E81" s="24"/>
      <c r="F81" s="25"/>
      <c r="G81" s="30"/>
      <c r="H81" s="90">
        <f>SUM(H70:H80)</f>
        <v>6995821067</v>
      </c>
      <c r="I81" s="90">
        <f t="shared" ref="I81:K81" si="4">SUM(I70:I80)</f>
        <v>6231659096</v>
      </c>
      <c r="J81" s="90">
        <f t="shared" si="4"/>
        <v>17860</v>
      </c>
      <c r="K81" s="90">
        <f t="shared" si="4"/>
        <v>15275</v>
      </c>
    </row>
    <row r="82" spans="1:11" ht="46.5" thickTop="1" thickBot="1" x14ac:dyDescent="0.3">
      <c r="A82" s="82" t="s">
        <v>474</v>
      </c>
      <c r="B82" s="83" t="s">
        <v>481</v>
      </c>
      <c r="C82" s="24">
        <v>30</v>
      </c>
      <c r="D82" s="24">
        <v>11</v>
      </c>
      <c r="E82" s="24">
        <v>410</v>
      </c>
      <c r="F82" s="25" t="s">
        <v>165</v>
      </c>
      <c r="G82" s="30" t="s">
        <v>275</v>
      </c>
      <c r="H82" s="84">
        <v>50000000</v>
      </c>
      <c r="I82" s="84">
        <v>29950000</v>
      </c>
      <c r="J82" s="81">
        <v>175</v>
      </c>
      <c r="K82" s="81">
        <v>105</v>
      </c>
    </row>
    <row r="83" spans="1:11" ht="31.5" thickTop="1" thickBot="1" x14ac:dyDescent="0.3">
      <c r="A83" s="82" t="s">
        <v>474</v>
      </c>
      <c r="B83" s="83" t="s">
        <v>481</v>
      </c>
      <c r="C83" s="24">
        <v>30</v>
      </c>
      <c r="D83" s="24">
        <v>11</v>
      </c>
      <c r="E83" s="24">
        <v>521</v>
      </c>
      <c r="F83" s="25" t="s">
        <v>142</v>
      </c>
      <c r="G83" s="30" t="s">
        <v>260</v>
      </c>
      <c r="H83" s="84">
        <v>460000000</v>
      </c>
      <c r="I83" s="84">
        <v>460000000</v>
      </c>
      <c r="J83" s="81">
        <v>6133</v>
      </c>
      <c r="K83" s="81">
        <v>6132</v>
      </c>
    </row>
    <row r="84" spans="1:11" ht="31.5" thickTop="1" thickBot="1" x14ac:dyDescent="0.3">
      <c r="A84" s="82" t="s">
        <v>474</v>
      </c>
      <c r="B84" s="83" t="s">
        <v>481</v>
      </c>
      <c r="C84" s="24">
        <v>30</v>
      </c>
      <c r="D84" s="24">
        <v>11</v>
      </c>
      <c r="E84" s="24">
        <v>521</v>
      </c>
      <c r="F84" s="25" t="s">
        <v>142</v>
      </c>
      <c r="G84" s="30" t="s">
        <v>215</v>
      </c>
      <c r="H84" s="84">
        <v>277351726</v>
      </c>
      <c r="I84" s="84">
        <v>275832325</v>
      </c>
      <c r="J84" s="81">
        <v>11094</v>
      </c>
      <c r="K84" s="81">
        <v>11033</v>
      </c>
    </row>
    <row r="85" spans="1:11" ht="46.5" thickTop="1" thickBot="1" x14ac:dyDescent="0.3">
      <c r="A85" s="82" t="s">
        <v>474</v>
      </c>
      <c r="B85" s="83" t="s">
        <v>481</v>
      </c>
      <c r="C85" s="24">
        <v>30</v>
      </c>
      <c r="D85" s="24">
        <v>11</v>
      </c>
      <c r="E85" s="24">
        <v>521</v>
      </c>
      <c r="F85" s="25" t="s">
        <v>142</v>
      </c>
      <c r="G85" s="30" t="s">
        <v>228</v>
      </c>
      <c r="H85" s="84">
        <v>396000000</v>
      </c>
      <c r="I85" s="84">
        <v>395432000</v>
      </c>
      <c r="J85" s="81">
        <v>533</v>
      </c>
      <c r="K85" s="81">
        <v>532</v>
      </c>
    </row>
    <row r="86" spans="1:11" ht="31.5" thickTop="1" thickBot="1" x14ac:dyDescent="0.3">
      <c r="A86" s="82" t="s">
        <v>474</v>
      </c>
      <c r="B86" s="83" t="s">
        <v>481</v>
      </c>
      <c r="C86" s="24">
        <v>30</v>
      </c>
      <c r="D86" s="24">
        <v>11</v>
      </c>
      <c r="E86" s="24">
        <v>521</v>
      </c>
      <c r="F86" s="25" t="s">
        <v>142</v>
      </c>
      <c r="G86" s="30" t="s">
        <v>237</v>
      </c>
      <c r="H86" s="84">
        <v>151500000</v>
      </c>
      <c r="I86" s="84">
        <v>151108069</v>
      </c>
      <c r="J86" s="81">
        <v>100</v>
      </c>
      <c r="K86" s="81">
        <v>99</v>
      </c>
    </row>
    <row r="87" spans="1:11" ht="46.5" thickTop="1" thickBot="1" x14ac:dyDescent="0.3">
      <c r="A87" s="82" t="s">
        <v>474</v>
      </c>
      <c r="B87" s="83" t="s">
        <v>481</v>
      </c>
      <c r="C87" s="24">
        <v>30</v>
      </c>
      <c r="D87" s="24">
        <v>11</v>
      </c>
      <c r="E87" s="24">
        <v>521</v>
      </c>
      <c r="F87" s="25" t="s">
        <v>142</v>
      </c>
      <c r="G87" s="30" t="s">
        <v>246</v>
      </c>
      <c r="H87" s="84">
        <v>122000000</v>
      </c>
      <c r="I87" s="84">
        <v>121570000</v>
      </c>
      <c r="J87" s="81">
        <v>350</v>
      </c>
      <c r="K87" s="81">
        <v>348</v>
      </c>
    </row>
    <row r="88" spans="1:11" ht="46.5" thickTop="1" thickBot="1" x14ac:dyDescent="0.3">
      <c r="A88" s="82" t="s">
        <v>474</v>
      </c>
      <c r="B88" s="83" t="s">
        <v>481</v>
      </c>
      <c r="C88" s="24">
        <v>30</v>
      </c>
      <c r="D88" s="24">
        <v>11</v>
      </c>
      <c r="E88" s="24">
        <v>522</v>
      </c>
      <c r="F88" s="25" t="s">
        <v>30</v>
      </c>
      <c r="G88" s="30" t="s">
        <v>249</v>
      </c>
      <c r="H88" s="84">
        <v>45000000</v>
      </c>
      <c r="I88" s="84">
        <v>45000000</v>
      </c>
      <c r="J88" s="81">
        <v>48</v>
      </c>
      <c r="K88" s="81">
        <v>48</v>
      </c>
    </row>
    <row r="89" spans="1:11" ht="61.5" thickTop="1" thickBot="1" x14ac:dyDescent="0.3">
      <c r="A89" s="82" t="s">
        <v>474</v>
      </c>
      <c r="B89" s="83" t="s">
        <v>481</v>
      </c>
      <c r="C89" s="24">
        <v>30</v>
      </c>
      <c r="D89" s="24">
        <v>11</v>
      </c>
      <c r="E89" s="24">
        <v>543</v>
      </c>
      <c r="F89" s="25" t="s">
        <v>144</v>
      </c>
      <c r="G89" s="30" t="s">
        <v>222</v>
      </c>
      <c r="H89" s="84">
        <v>30000000</v>
      </c>
      <c r="I89" s="84">
        <v>30000000</v>
      </c>
      <c r="J89" s="81">
        <v>8</v>
      </c>
      <c r="K89" s="81">
        <v>8</v>
      </c>
    </row>
    <row r="90" spans="1:11" ht="31.5" thickTop="1" thickBot="1" x14ac:dyDescent="0.3">
      <c r="A90" s="82" t="s">
        <v>474</v>
      </c>
      <c r="B90" s="83" t="s">
        <v>481</v>
      </c>
      <c r="C90" s="24">
        <v>30</v>
      </c>
      <c r="D90" s="24">
        <v>11</v>
      </c>
      <c r="E90" s="24">
        <v>589</v>
      </c>
      <c r="F90" s="25" t="s">
        <v>158</v>
      </c>
      <c r="G90" s="30" t="s">
        <v>241</v>
      </c>
      <c r="H90" s="84">
        <v>195000000</v>
      </c>
      <c r="I90" s="84">
        <v>169499997</v>
      </c>
      <c r="J90" s="81">
        <v>16</v>
      </c>
      <c r="K90" s="81">
        <v>14</v>
      </c>
    </row>
    <row r="91" spans="1:11" ht="76.5" thickTop="1" thickBot="1" x14ac:dyDescent="0.3">
      <c r="A91" s="82" t="s">
        <v>474</v>
      </c>
      <c r="B91" s="83" t="s">
        <v>481</v>
      </c>
      <c r="C91" s="24">
        <v>30</v>
      </c>
      <c r="D91" s="24">
        <v>11</v>
      </c>
      <c r="E91" s="24">
        <v>597</v>
      </c>
      <c r="F91" s="25" t="s">
        <v>163</v>
      </c>
      <c r="G91" s="30" t="s">
        <v>266</v>
      </c>
      <c r="H91" s="84">
        <v>300000000</v>
      </c>
      <c r="I91" s="84">
        <v>299990000</v>
      </c>
      <c r="J91" s="81">
        <v>12</v>
      </c>
      <c r="K91" s="81">
        <v>12</v>
      </c>
    </row>
    <row r="92" spans="1:11" ht="61.5" thickTop="1" thickBot="1" x14ac:dyDescent="0.3">
      <c r="A92" s="82" t="s">
        <v>474</v>
      </c>
      <c r="B92" s="83" t="s">
        <v>481</v>
      </c>
      <c r="C92" s="24">
        <v>30</v>
      </c>
      <c r="D92" s="24">
        <v>11</v>
      </c>
      <c r="E92" s="24">
        <v>733</v>
      </c>
      <c r="F92" s="25" t="s">
        <v>295</v>
      </c>
      <c r="G92" s="30" t="s">
        <v>224</v>
      </c>
      <c r="H92" s="84">
        <v>333333334</v>
      </c>
      <c r="I92" s="84">
        <v>333333334</v>
      </c>
      <c r="J92" s="81">
        <v>100</v>
      </c>
      <c r="K92" s="81">
        <v>100</v>
      </c>
    </row>
    <row r="93" spans="1:11" ht="31.5" thickTop="1" thickBot="1" x14ac:dyDescent="0.3">
      <c r="A93" s="82" t="s">
        <v>474</v>
      </c>
      <c r="B93" s="83" t="s">
        <v>481</v>
      </c>
      <c r="C93" s="24">
        <v>30</v>
      </c>
      <c r="D93" s="24">
        <v>11</v>
      </c>
      <c r="E93" s="24">
        <v>874</v>
      </c>
      <c r="F93" s="25" t="s">
        <v>159</v>
      </c>
      <c r="G93" s="30" t="s">
        <v>223</v>
      </c>
      <c r="H93" s="84">
        <v>150000000</v>
      </c>
      <c r="I93" s="84">
        <v>0</v>
      </c>
      <c r="J93" s="81">
        <v>100</v>
      </c>
      <c r="K93" s="81">
        <v>0</v>
      </c>
    </row>
    <row r="94" spans="1:11" ht="91.5" thickTop="1" thickBot="1" x14ac:dyDescent="0.3">
      <c r="A94" s="82" t="s">
        <v>474</v>
      </c>
      <c r="B94" s="83" t="s">
        <v>481</v>
      </c>
      <c r="C94" s="24">
        <v>30</v>
      </c>
      <c r="D94" s="24">
        <v>11</v>
      </c>
      <c r="E94" s="24">
        <v>980</v>
      </c>
      <c r="F94" s="25" t="s">
        <v>145</v>
      </c>
      <c r="G94" s="30" t="s">
        <v>224</v>
      </c>
      <c r="H94" s="84">
        <v>15000000</v>
      </c>
      <c r="I94" s="84">
        <v>15000000</v>
      </c>
      <c r="J94" s="81">
        <v>100</v>
      </c>
      <c r="K94" s="81">
        <v>52</v>
      </c>
    </row>
    <row r="95" spans="1:11" ht="16.5" thickTop="1" thickBot="1" x14ac:dyDescent="0.3">
      <c r="A95" s="82"/>
      <c r="B95" s="83"/>
      <c r="C95" s="24"/>
      <c r="D95" s="24"/>
      <c r="E95" s="24"/>
      <c r="F95" s="25"/>
      <c r="G95" s="30"/>
      <c r="H95" s="90">
        <f>SUM(H82:H94)</f>
        <v>2525185060</v>
      </c>
      <c r="I95" s="90">
        <f t="shared" ref="I95:K95" si="5">SUM(I82:I94)</f>
        <v>2326715725</v>
      </c>
      <c r="J95" s="90">
        <f t="shared" si="5"/>
        <v>18769</v>
      </c>
      <c r="K95" s="90">
        <f t="shared" si="5"/>
        <v>18483</v>
      </c>
    </row>
    <row r="96" spans="1:11" ht="31.5" thickTop="1" thickBot="1" x14ac:dyDescent="0.3">
      <c r="A96" s="82" t="s">
        <v>474</v>
      </c>
      <c r="B96" s="83" t="s">
        <v>482</v>
      </c>
      <c r="C96" s="24">
        <v>30</v>
      </c>
      <c r="D96" s="24">
        <v>11</v>
      </c>
      <c r="E96" s="24">
        <v>521</v>
      </c>
      <c r="F96" s="25" t="s">
        <v>142</v>
      </c>
      <c r="G96" s="30" t="s">
        <v>260</v>
      </c>
      <c r="H96" s="84">
        <v>457119331</v>
      </c>
      <c r="I96" s="84">
        <v>183102027</v>
      </c>
      <c r="J96" s="81">
        <v>9620</v>
      </c>
      <c r="K96" s="81">
        <v>3840</v>
      </c>
    </row>
    <row r="97" spans="1:11" ht="46.5" thickTop="1" thickBot="1" x14ac:dyDescent="0.3">
      <c r="A97" s="82" t="s">
        <v>474</v>
      </c>
      <c r="B97" s="83" t="s">
        <v>482</v>
      </c>
      <c r="C97" s="24">
        <v>30</v>
      </c>
      <c r="D97" s="24">
        <v>11</v>
      </c>
      <c r="E97" s="24">
        <v>521</v>
      </c>
      <c r="F97" s="25" t="s">
        <v>142</v>
      </c>
      <c r="G97" s="30" t="s">
        <v>451</v>
      </c>
      <c r="H97" s="84">
        <v>65610300</v>
      </c>
      <c r="I97" s="84">
        <v>65610300</v>
      </c>
      <c r="J97" s="81">
        <v>16</v>
      </c>
      <c r="K97" s="81">
        <v>16</v>
      </c>
    </row>
    <row r="98" spans="1:11" ht="46.5" thickTop="1" thickBot="1" x14ac:dyDescent="0.3">
      <c r="A98" s="82" t="s">
        <v>474</v>
      </c>
      <c r="B98" s="83" t="s">
        <v>482</v>
      </c>
      <c r="C98" s="24">
        <v>30</v>
      </c>
      <c r="D98" s="24">
        <v>11</v>
      </c>
      <c r="E98" s="24">
        <v>522</v>
      </c>
      <c r="F98" s="25" t="s">
        <v>30</v>
      </c>
      <c r="G98" s="30" t="s">
        <v>330</v>
      </c>
      <c r="H98" s="84">
        <v>386000000</v>
      </c>
      <c r="I98" s="84">
        <v>383819225</v>
      </c>
      <c r="J98" s="81">
        <v>2</v>
      </c>
      <c r="K98" s="81">
        <v>2</v>
      </c>
    </row>
    <row r="99" spans="1:11" ht="46.5" thickTop="1" thickBot="1" x14ac:dyDescent="0.3">
      <c r="A99" s="82" t="s">
        <v>474</v>
      </c>
      <c r="B99" s="83" t="s">
        <v>482</v>
      </c>
      <c r="C99" s="24">
        <v>30</v>
      </c>
      <c r="D99" s="24">
        <v>11</v>
      </c>
      <c r="E99" s="24">
        <v>522</v>
      </c>
      <c r="F99" s="25" t="s">
        <v>30</v>
      </c>
      <c r="G99" s="30" t="s">
        <v>312</v>
      </c>
      <c r="H99" s="84">
        <v>32350000</v>
      </c>
      <c r="I99" s="84">
        <v>32327050</v>
      </c>
      <c r="J99" s="81">
        <v>97</v>
      </c>
      <c r="K99" s="81">
        <v>97</v>
      </c>
    </row>
    <row r="100" spans="1:11" ht="46.5" thickTop="1" thickBot="1" x14ac:dyDescent="0.3">
      <c r="A100" s="82" t="s">
        <v>474</v>
      </c>
      <c r="B100" s="83" t="s">
        <v>482</v>
      </c>
      <c r="C100" s="24">
        <v>30</v>
      </c>
      <c r="D100" s="24">
        <v>11</v>
      </c>
      <c r="E100" s="24">
        <v>522</v>
      </c>
      <c r="F100" s="25" t="s">
        <v>30</v>
      </c>
      <c r="G100" s="30" t="s">
        <v>249</v>
      </c>
      <c r="H100" s="84">
        <v>100000000</v>
      </c>
      <c r="I100" s="84">
        <v>0</v>
      </c>
      <c r="J100" s="81">
        <v>200</v>
      </c>
      <c r="K100" s="81">
        <v>0</v>
      </c>
    </row>
    <row r="101" spans="1:11" ht="46.5" thickTop="1" thickBot="1" x14ac:dyDescent="0.3">
      <c r="A101" s="82" t="s">
        <v>474</v>
      </c>
      <c r="B101" s="83" t="s">
        <v>482</v>
      </c>
      <c r="C101" s="24">
        <v>30</v>
      </c>
      <c r="D101" s="24">
        <v>11</v>
      </c>
      <c r="E101" s="24">
        <v>522</v>
      </c>
      <c r="F101" s="25" t="s">
        <v>30</v>
      </c>
      <c r="G101" s="30" t="s">
        <v>304</v>
      </c>
      <c r="H101" s="84">
        <v>25650000</v>
      </c>
      <c r="I101" s="84">
        <v>0</v>
      </c>
      <c r="J101" s="81">
        <v>1</v>
      </c>
      <c r="K101" s="81">
        <v>0</v>
      </c>
    </row>
    <row r="102" spans="1:11" ht="46.5" thickTop="1" thickBot="1" x14ac:dyDescent="0.3">
      <c r="A102" s="82" t="s">
        <v>474</v>
      </c>
      <c r="B102" s="83" t="s">
        <v>482</v>
      </c>
      <c r="C102" s="24">
        <v>30</v>
      </c>
      <c r="D102" s="24">
        <v>11</v>
      </c>
      <c r="E102" s="24">
        <v>522</v>
      </c>
      <c r="F102" s="25" t="s">
        <v>30</v>
      </c>
      <c r="G102" s="30" t="s">
        <v>231</v>
      </c>
      <c r="H102" s="84">
        <v>176000000</v>
      </c>
      <c r="I102" s="84">
        <v>175424040</v>
      </c>
      <c r="J102" s="81">
        <v>1585</v>
      </c>
      <c r="K102" s="81">
        <v>1585</v>
      </c>
    </row>
    <row r="103" spans="1:11" ht="46.5" thickTop="1" thickBot="1" x14ac:dyDescent="0.3">
      <c r="A103" s="82" t="s">
        <v>474</v>
      </c>
      <c r="B103" s="83" t="s">
        <v>482</v>
      </c>
      <c r="C103" s="24">
        <v>30</v>
      </c>
      <c r="D103" s="24">
        <v>11</v>
      </c>
      <c r="E103" s="24">
        <v>522</v>
      </c>
      <c r="F103" s="25" t="s">
        <v>30</v>
      </c>
      <c r="G103" s="30" t="s">
        <v>309</v>
      </c>
      <c r="H103" s="84">
        <v>0</v>
      </c>
      <c r="I103" s="84">
        <v>0</v>
      </c>
      <c r="J103" s="81">
        <v>0</v>
      </c>
      <c r="K103" s="81">
        <v>0</v>
      </c>
    </row>
    <row r="104" spans="1:11" ht="61.5" thickTop="1" thickBot="1" x14ac:dyDescent="0.3">
      <c r="A104" s="82" t="s">
        <v>474</v>
      </c>
      <c r="B104" s="83" t="s">
        <v>482</v>
      </c>
      <c r="C104" s="24">
        <v>30</v>
      </c>
      <c r="D104" s="24">
        <v>11</v>
      </c>
      <c r="E104" s="24">
        <v>531</v>
      </c>
      <c r="F104" s="25" t="s">
        <v>164</v>
      </c>
      <c r="G104" s="30" t="s">
        <v>280</v>
      </c>
      <c r="H104" s="84">
        <v>187750000</v>
      </c>
      <c r="I104" s="84">
        <v>187750000</v>
      </c>
      <c r="J104" s="81">
        <v>1</v>
      </c>
      <c r="K104" s="81">
        <v>1</v>
      </c>
    </row>
    <row r="105" spans="1:11" ht="76.5" thickTop="1" thickBot="1" x14ac:dyDescent="0.3">
      <c r="A105" s="82" t="s">
        <v>474</v>
      </c>
      <c r="B105" s="83" t="s">
        <v>482</v>
      </c>
      <c r="C105" s="24">
        <v>30</v>
      </c>
      <c r="D105" s="24">
        <v>11</v>
      </c>
      <c r="E105" s="24">
        <v>532</v>
      </c>
      <c r="F105" s="25" t="s">
        <v>162</v>
      </c>
      <c r="G105" s="30" t="s">
        <v>269</v>
      </c>
      <c r="H105" s="84">
        <v>78500000</v>
      </c>
      <c r="I105" s="84">
        <v>78500000</v>
      </c>
      <c r="J105" s="81">
        <v>2</v>
      </c>
      <c r="K105" s="81">
        <v>1</v>
      </c>
    </row>
    <row r="106" spans="1:11" ht="76.5" thickTop="1" thickBot="1" x14ac:dyDescent="0.3">
      <c r="A106" s="82" t="s">
        <v>474</v>
      </c>
      <c r="B106" s="83" t="s">
        <v>482</v>
      </c>
      <c r="C106" s="24">
        <v>30</v>
      </c>
      <c r="D106" s="24">
        <v>11</v>
      </c>
      <c r="E106" s="24">
        <v>537</v>
      </c>
      <c r="F106" s="25" t="s">
        <v>170</v>
      </c>
      <c r="G106" s="30" t="s">
        <v>269</v>
      </c>
      <c r="H106" s="84">
        <v>250240000</v>
      </c>
      <c r="I106" s="84">
        <v>250240000</v>
      </c>
      <c r="J106" s="81">
        <v>2</v>
      </c>
      <c r="K106" s="81">
        <v>2</v>
      </c>
    </row>
    <row r="107" spans="1:11" ht="61.5" thickTop="1" thickBot="1" x14ac:dyDescent="0.3">
      <c r="A107" s="82" t="s">
        <v>474</v>
      </c>
      <c r="B107" s="83" t="s">
        <v>482</v>
      </c>
      <c r="C107" s="24">
        <v>30</v>
      </c>
      <c r="D107" s="24">
        <v>11</v>
      </c>
      <c r="E107" s="24">
        <v>543</v>
      </c>
      <c r="F107" s="25" t="s">
        <v>144</v>
      </c>
      <c r="G107" s="30" t="s">
        <v>222</v>
      </c>
      <c r="H107" s="84">
        <v>49760000</v>
      </c>
      <c r="I107" s="84">
        <v>0</v>
      </c>
      <c r="J107" s="81">
        <v>10</v>
      </c>
      <c r="K107" s="81">
        <v>0</v>
      </c>
    </row>
    <row r="108" spans="1:11" ht="31.5" thickTop="1" thickBot="1" x14ac:dyDescent="0.3">
      <c r="A108" s="82" t="s">
        <v>474</v>
      </c>
      <c r="B108" s="83" t="s">
        <v>482</v>
      </c>
      <c r="C108" s="24">
        <v>30</v>
      </c>
      <c r="D108" s="24">
        <v>11</v>
      </c>
      <c r="E108" s="24">
        <v>589</v>
      </c>
      <c r="F108" s="25" t="s">
        <v>158</v>
      </c>
      <c r="G108" s="30" t="s">
        <v>241</v>
      </c>
      <c r="H108" s="84">
        <v>66000000</v>
      </c>
      <c r="I108" s="84">
        <v>66000000</v>
      </c>
      <c r="J108" s="81">
        <v>15</v>
      </c>
      <c r="K108" s="81">
        <v>15</v>
      </c>
    </row>
    <row r="109" spans="1:11" ht="31.5" thickTop="1" thickBot="1" x14ac:dyDescent="0.3">
      <c r="A109" s="82" t="s">
        <v>474</v>
      </c>
      <c r="B109" s="83" t="s">
        <v>482</v>
      </c>
      <c r="C109" s="24">
        <v>30</v>
      </c>
      <c r="D109" s="24">
        <v>11</v>
      </c>
      <c r="E109" s="24">
        <v>874</v>
      </c>
      <c r="F109" s="25" t="s">
        <v>159</v>
      </c>
      <c r="G109" s="30" t="s">
        <v>223</v>
      </c>
      <c r="H109" s="84">
        <v>539960000</v>
      </c>
      <c r="I109" s="84">
        <v>491897850</v>
      </c>
      <c r="J109" s="81">
        <v>100</v>
      </c>
      <c r="K109" s="81">
        <v>91</v>
      </c>
    </row>
    <row r="110" spans="1:11" ht="91.5" thickTop="1" thickBot="1" x14ac:dyDescent="0.3">
      <c r="A110" s="82" t="s">
        <v>474</v>
      </c>
      <c r="B110" s="83" t="s">
        <v>482</v>
      </c>
      <c r="C110" s="24">
        <v>30</v>
      </c>
      <c r="D110" s="24">
        <v>11</v>
      </c>
      <c r="E110" s="24">
        <v>980</v>
      </c>
      <c r="F110" s="25" t="s">
        <v>145</v>
      </c>
      <c r="G110" s="30" t="s">
        <v>224</v>
      </c>
      <c r="H110" s="84">
        <v>118074274</v>
      </c>
      <c r="I110" s="84">
        <v>118074274</v>
      </c>
      <c r="J110" s="81">
        <v>100</v>
      </c>
      <c r="K110" s="81">
        <v>100</v>
      </c>
    </row>
    <row r="111" spans="1:11" ht="16.5" thickTop="1" thickBot="1" x14ac:dyDescent="0.3">
      <c r="A111" s="82"/>
      <c r="B111" s="83"/>
      <c r="C111" s="24"/>
      <c r="D111" s="24"/>
      <c r="E111" s="24"/>
      <c r="F111" s="25"/>
      <c r="G111" s="30"/>
      <c r="H111" s="90">
        <f>SUM(H96:H110)</f>
        <v>2533013905</v>
      </c>
      <c r="I111" s="90">
        <f t="shared" ref="I111:K111" si="6">SUM(I96:I110)</f>
        <v>2032744766</v>
      </c>
      <c r="J111" s="90">
        <f t="shared" si="6"/>
        <v>11751</v>
      </c>
      <c r="K111" s="90">
        <f t="shared" si="6"/>
        <v>5750</v>
      </c>
    </row>
    <row r="112" spans="1:11" ht="31.5" thickTop="1" thickBot="1" x14ac:dyDescent="0.3">
      <c r="A112" s="82" t="s">
        <v>474</v>
      </c>
      <c r="B112" s="83" t="s">
        <v>483</v>
      </c>
      <c r="C112" s="24">
        <v>30</v>
      </c>
      <c r="D112" s="24">
        <v>11</v>
      </c>
      <c r="E112" s="24">
        <v>521</v>
      </c>
      <c r="F112" s="25" t="s">
        <v>142</v>
      </c>
      <c r="G112" s="30" t="s">
        <v>227</v>
      </c>
      <c r="H112" s="84">
        <v>46000000</v>
      </c>
      <c r="I112" s="84">
        <v>0</v>
      </c>
      <c r="J112" s="81">
        <v>365</v>
      </c>
      <c r="K112" s="81">
        <v>0</v>
      </c>
    </row>
    <row r="113" spans="1:11" ht="31.5" thickTop="1" thickBot="1" x14ac:dyDescent="0.3">
      <c r="A113" s="82" t="s">
        <v>474</v>
      </c>
      <c r="B113" s="83" t="s">
        <v>483</v>
      </c>
      <c r="C113" s="24">
        <v>30</v>
      </c>
      <c r="D113" s="24">
        <v>11</v>
      </c>
      <c r="E113" s="24">
        <v>521</v>
      </c>
      <c r="F113" s="25" t="s">
        <v>142</v>
      </c>
      <c r="G113" s="30" t="s">
        <v>260</v>
      </c>
      <c r="H113" s="84">
        <v>967036141</v>
      </c>
      <c r="I113" s="84">
        <v>919616998</v>
      </c>
      <c r="J113" s="81">
        <v>14540</v>
      </c>
      <c r="K113" s="81">
        <v>13830</v>
      </c>
    </row>
    <row r="114" spans="1:11" ht="31.5" thickTop="1" thickBot="1" x14ac:dyDescent="0.3">
      <c r="A114" s="82" t="s">
        <v>474</v>
      </c>
      <c r="B114" s="83" t="s">
        <v>483</v>
      </c>
      <c r="C114" s="24">
        <v>30</v>
      </c>
      <c r="D114" s="24">
        <v>11</v>
      </c>
      <c r="E114" s="24">
        <v>521</v>
      </c>
      <c r="F114" s="25" t="s">
        <v>142</v>
      </c>
      <c r="G114" s="30" t="s">
        <v>255</v>
      </c>
      <c r="H114" s="84">
        <v>109990000</v>
      </c>
      <c r="I114" s="84">
        <v>109990000</v>
      </c>
      <c r="J114" s="81">
        <v>996</v>
      </c>
      <c r="K114" s="81">
        <v>996</v>
      </c>
    </row>
    <row r="115" spans="1:11" ht="46.5" thickTop="1" thickBot="1" x14ac:dyDescent="0.3">
      <c r="A115" s="82" t="s">
        <v>474</v>
      </c>
      <c r="B115" s="83" t="s">
        <v>483</v>
      </c>
      <c r="C115" s="24">
        <v>30</v>
      </c>
      <c r="D115" s="24">
        <v>11</v>
      </c>
      <c r="E115" s="24">
        <v>521</v>
      </c>
      <c r="F115" s="25" t="s">
        <v>142</v>
      </c>
      <c r="G115" s="30" t="s">
        <v>228</v>
      </c>
      <c r="H115" s="84">
        <v>125000000</v>
      </c>
      <c r="I115" s="84">
        <v>124622859</v>
      </c>
      <c r="J115" s="81">
        <v>270</v>
      </c>
      <c r="K115" s="81">
        <v>270</v>
      </c>
    </row>
    <row r="116" spans="1:11" ht="46.5" thickTop="1" thickBot="1" x14ac:dyDescent="0.3">
      <c r="A116" s="82" t="s">
        <v>474</v>
      </c>
      <c r="B116" s="83" t="s">
        <v>483</v>
      </c>
      <c r="C116" s="24">
        <v>30</v>
      </c>
      <c r="D116" s="24">
        <v>11</v>
      </c>
      <c r="E116" s="24">
        <v>521</v>
      </c>
      <c r="F116" s="25" t="s">
        <v>142</v>
      </c>
      <c r="G116" s="30" t="s">
        <v>246</v>
      </c>
      <c r="H116" s="84">
        <v>94128441</v>
      </c>
      <c r="I116" s="84">
        <v>94128441</v>
      </c>
      <c r="J116" s="81">
        <v>600</v>
      </c>
      <c r="K116" s="81">
        <v>600</v>
      </c>
    </row>
    <row r="117" spans="1:11" ht="31.5" thickTop="1" thickBot="1" x14ac:dyDescent="0.3">
      <c r="A117" s="82" t="s">
        <v>474</v>
      </c>
      <c r="B117" s="83" t="s">
        <v>483</v>
      </c>
      <c r="C117" s="24">
        <v>30</v>
      </c>
      <c r="D117" s="24">
        <v>11</v>
      </c>
      <c r="E117" s="24">
        <v>521</v>
      </c>
      <c r="F117" s="25" t="s">
        <v>142</v>
      </c>
      <c r="G117" s="30" t="s">
        <v>230</v>
      </c>
      <c r="H117" s="84">
        <v>61493506</v>
      </c>
      <c r="I117" s="84">
        <v>61493506</v>
      </c>
      <c r="J117" s="81">
        <v>22</v>
      </c>
      <c r="K117" s="81">
        <v>22</v>
      </c>
    </row>
    <row r="118" spans="1:11" ht="31.5" thickTop="1" thickBot="1" x14ac:dyDescent="0.3">
      <c r="A118" s="82" t="s">
        <v>474</v>
      </c>
      <c r="B118" s="83" t="s">
        <v>483</v>
      </c>
      <c r="C118" s="24">
        <v>30</v>
      </c>
      <c r="D118" s="24">
        <v>11</v>
      </c>
      <c r="E118" s="24">
        <v>521</v>
      </c>
      <c r="F118" s="25" t="s">
        <v>142</v>
      </c>
      <c r="G118" s="30" t="s">
        <v>328</v>
      </c>
      <c r="H118" s="84">
        <v>35000000</v>
      </c>
      <c r="I118" s="84">
        <v>34598500</v>
      </c>
      <c r="J118" s="81">
        <v>5</v>
      </c>
      <c r="K118" s="81">
        <v>5</v>
      </c>
    </row>
    <row r="119" spans="1:11" ht="31.5" thickTop="1" thickBot="1" x14ac:dyDescent="0.3">
      <c r="A119" s="82" t="s">
        <v>474</v>
      </c>
      <c r="B119" s="83" t="s">
        <v>483</v>
      </c>
      <c r="C119" s="24">
        <v>30</v>
      </c>
      <c r="D119" s="24">
        <v>11</v>
      </c>
      <c r="E119" s="24">
        <v>521</v>
      </c>
      <c r="F119" s="25" t="s">
        <v>142</v>
      </c>
      <c r="G119" s="30" t="s">
        <v>324</v>
      </c>
      <c r="H119" s="84">
        <v>106000000</v>
      </c>
      <c r="I119" s="84">
        <v>106000000</v>
      </c>
      <c r="J119" s="81">
        <v>221</v>
      </c>
      <c r="K119" s="81">
        <v>221</v>
      </c>
    </row>
    <row r="120" spans="1:11" ht="46.5" thickTop="1" thickBot="1" x14ac:dyDescent="0.3">
      <c r="A120" s="82" t="s">
        <v>474</v>
      </c>
      <c r="B120" s="83" t="s">
        <v>483</v>
      </c>
      <c r="C120" s="24">
        <v>30</v>
      </c>
      <c r="D120" s="24">
        <v>11</v>
      </c>
      <c r="E120" s="24">
        <v>522</v>
      </c>
      <c r="F120" s="25" t="s">
        <v>30</v>
      </c>
      <c r="G120" s="30" t="s">
        <v>305</v>
      </c>
      <c r="H120" s="84">
        <v>132380000</v>
      </c>
      <c r="I120" s="84">
        <v>0</v>
      </c>
      <c r="J120" s="81">
        <v>255</v>
      </c>
      <c r="K120" s="81">
        <v>0</v>
      </c>
    </row>
    <row r="121" spans="1:11" ht="61.5" thickTop="1" thickBot="1" x14ac:dyDescent="0.3">
      <c r="A121" s="82" t="s">
        <v>474</v>
      </c>
      <c r="B121" s="83" t="s">
        <v>483</v>
      </c>
      <c r="C121" s="24">
        <v>30</v>
      </c>
      <c r="D121" s="24">
        <v>11</v>
      </c>
      <c r="E121" s="24">
        <v>532</v>
      </c>
      <c r="F121" s="25" t="s">
        <v>162</v>
      </c>
      <c r="G121" s="30" t="s">
        <v>220</v>
      </c>
      <c r="H121" s="84">
        <v>25000000</v>
      </c>
      <c r="I121" s="84">
        <v>24990000</v>
      </c>
      <c r="J121" s="81">
        <v>5</v>
      </c>
      <c r="K121" s="81">
        <v>5</v>
      </c>
    </row>
    <row r="122" spans="1:11" ht="61.5" thickTop="1" thickBot="1" x14ac:dyDescent="0.3">
      <c r="A122" s="82" t="s">
        <v>474</v>
      </c>
      <c r="B122" s="83" t="s">
        <v>483</v>
      </c>
      <c r="C122" s="24">
        <v>30</v>
      </c>
      <c r="D122" s="24">
        <v>11</v>
      </c>
      <c r="E122" s="24">
        <v>537</v>
      </c>
      <c r="F122" s="25" t="s">
        <v>170</v>
      </c>
      <c r="G122" s="30" t="s">
        <v>261</v>
      </c>
      <c r="H122" s="84">
        <v>342000000</v>
      </c>
      <c r="I122" s="84">
        <v>342000000</v>
      </c>
      <c r="J122" s="81">
        <v>1</v>
      </c>
      <c r="K122" s="81">
        <v>1</v>
      </c>
    </row>
    <row r="123" spans="1:11" ht="61.5" thickTop="1" thickBot="1" x14ac:dyDescent="0.3">
      <c r="A123" s="82" t="s">
        <v>474</v>
      </c>
      <c r="B123" s="83" t="s">
        <v>483</v>
      </c>
      <c r="C123" s="24">
        <v>30</v>
      </c>
      <c r="D123" s="24">
        <v>11</v>
      </c>
      <c r="E123" s="24">
        <v>541</v>
      </c>
      <c r="F123" s="25" t="s">
        <v>146</v>
      </c>
      <c r="G123" s="30" t="s">
        <v>221</v>
      </c>
      <c r="H123" s="84">
        <v>27000000</v>
      </c>
      <c r="I123" s="84">
        <v>9420000</v>
      </c>
      <c r="J123" s="81">
        <v>6</v>
      </c>
      <c r="K123" s="81">
        <v>2</v>
      </c>
    </row>
    <row r="124" spans="1:11" ht="61.5" thickTop="1" thickBot="1" x14ac:dyDescent="0.3">
      <c r="A124" s="82" t="s">
        <v>474</v>
      </c>
      <c r="B124" s="83" t="s">
        <v>483</v>
      </c>
      <c r="C124" s="24">
        <v>30</v>
      </c>
      <c r="D124" s="24">
        <v>11</v>
      </c>
      <c r="E124" s="24">
        <v>543</v>
      </c>
      <c r="F124" s="25" t="s">
        <v>144</v>
      </c>
      <c r="G124" s="30" t="s">
        <v>222</v>
      </c>
      <c r="H124" s="84">
        <v>43259970</v>
      </c>
      <c r="I124" s="84">
        <v>37222000</v>
      </c>
      <c r="J124" s="81">
        <v>6</v>
      </c>
      <c r="K124" s="81">
        <v>5</v>
      </c>
    </row>
    <row r="125" spans="1:11" ht="61.5" thickTop="1" thickBot="1" x14ac:dyDescent="0.3">
      <c r="A125" s="82" t="s">
        <v>474</v>
      </c>
      <c r="B125" s="83" t="s">
        <v>483</v>
      </c>
      <c r="C125" s="24">
        <v>30</v>
      </c>
      <c r="D125" s="24">
        <v>11</v>
      </c>
      <c r="E125" s="24">
        <v>579</v>
      </c>
      <c r="F125" s="25" t="s">
        <v>166</v>
      </c>
      <c r="G125" s="30" t="s">
        <v>240</v>
      </c>
      <c r="H125" s="84">
        <v>60000000</v>
      </c>
      <c r="I125" s="84">
        <v>52000000</v>
      </c>
      <c r="J125" s="81">
        <v>1</v>
      </c>
      <c r="K125" s="81">
        <v>1</v>
      </c>
    </row>
    <row r="126" spans="1:11" ht="31.5" thickTop="1" thickBot="1" x14ac:dyDescent="0.3">
      <c r="A126" s="82" t="s">
        <v>474</v>
      </c>
      <c r="B126" s="83" t="s">
        <v>483</v>
      </c>
      <c r="C126" s="24">
        <v>30</v>
      </c>
      <c r="D126" s="24">
        <v>11</v>
      </c>
      <c r="E126" s="24">
        <v>589</v>
      </c>
      <c r="F126" s="25" t="s">
        <v>158</v>
      </c>
      <c r="G126" s="30" t="s">
        <v>241</v>
      </c>
      <c r="H126" s="84">
        <v>120000000</v>
      </c>
      <c r="I126" s="84">
        <v>119000000</v>
      </c>
      <c r="J126" s="81">
        <v>16</v>
      </c>
      <c r="K126" s="81">
        <v>16</v>
      </c>
    </row>
    <row r="127" spans="1:11" ht="31.5" thickTop="1" thickBot="1" x14ac:dyDescent="0.3">
      <c r="A127" s="82" t="s">
        <v>474</v>
      </c>
      <c r="B127" s="83" t="s">
        <v>483</v>
      </c>
      <c r="C127" s="24">
        <v>30</v>
      </c>
      <c r="D127" s="24">
        <v>11</v>
      </c>
      <c r="E127" s="24">
        <v>874</v>
      </c>
      <c r="F127" s="25" t="s">
        <v>159</v>
      </c>
      <c r="G127" s="30" t="s">
        <v>223</v>
      </c>
      <c r="H127" s="84">
        <v>551120000</v>
      </c>
      <c r="I127" s="84">
        <v>551120000</v>
      </c>
      <c r="J127" s="81">
        <v>100</v>
      </c>
      <c r="K127" s="81">
        <v>100</v>
      </c>
    </row>
    <row r="128" spans="1:11" ht="16.5" thickTop="1" thickBot="1" x14ac:dyDescent="0.3">
      <c r="A128" s="82"/>
      <c r="B128" s="83"/>
      <c r="C128" s="24"/>
      <c r="D128" s="24"/>
      <c r="E128" s="24"/>
      <c r="F128" s="25"/>
      <c r="G128" s="30"/>
      <c r="H128" s="90">
        <f>SUM(H112:H127)</f>
        <v>2845408058</v>
      </c>
      <c r="I128" s="90">
        <f t="shared" ref="I128:K128" si="7">SUM(I112:I127)</f>
        <v>2586202304</v>
      </c>
      <c r="J128" s="90">
        <f t="shared" si="7"/>
        <v>17409</v>
      </c>
      <c r="K128" s="90">
        <f t="shared" si="7"/>
        <v>16074</v>
      </c>
    </row>
    <row r="129" spans="1:11" ht="31.5" thickTop="1" thickBot="1" x14ac:dyDescent="0.3">
      <c r="A129" s="82" t="s">
        <v>474</v>
      </c>
      <c r="B129" s="83" t="s">
        <v>484</v>
      </c>
      <c r="C129" s="24">
        <v>30</v>
      </c>
      <c r="D129" s="24">
        <v>11</v>
      </c>
      <c r="E129" s="24">
        <v>521</v>
      </c>
      <c r="F129" s="25" t="s">
        <v>142</v>
      </c>
      <c r="G129" s="30" t="s">
        <v>260</v>
      </c>
      <c r="H129" s="84">
        <v>1800000000</v>
      </c>
      <c r="I129" s="84">
        <v>1800000000</v>
      </c>
      <c r="J129" s="81">
        <v>25200</v>
      </c>
      <c r="K129" s="81">
        <v>25200</v>
      </c>
    </row>
    <row r="130" spans="1:11" ht="31.5" thickTop="1" thickBot="1" x14ac:dyDescent="0.3">
      <c r="A130" s="82" t="s">
        <v>474</v>
      </c>
      <c r="B130" s="83" t="s">
        <v>484</v>
      </c>
      <c r="C130" s="24">
        <v>30</v>
      </c>
      <c r="D130" s="24">
        <v>11</v>
      </c>
      <c r="E130" s="24">
        <v>521</v>
      </c>
      <c r="F130" s="25" t="s">
        <v>142</v>
      </c>
      <c r="G130" s="30" t="s">
        <v>216</v>
      </c>
      <c r="H130" s="84">
        <v>900000000</v>
      </c>
      <c r="I130" s="84">
        <v>894715188</v>
      </c>
      <c r="J130" s="81">
        <v>18000</v>
      </c>
      <c r="K130" s="81">
        <v>18000</v>
      </c>
    </row>
    <row r="131" spans="1:11" ht="46.5" thickTop="1" thickBot="1" x14ac:dyDescent="0.3">
      <c r="A131" s="82" t="s">
        <v>474</v>
      </c>
      <c r="B131" s="83" t="s">
        <v>484</v>
      </c>
      <c r="C131" s="24">
        <v>30</v>
      </c>
      <c r="D131" s="24">
        <v>11</v>
      </c>
      <c r="E131" s="24">
        <v>522</v>
      </c>
      <c r="F131" s="25" t="s">
        <v>30</v>
      </c>
      <c r="G131" s="30" t="s">
        <v>301</v>
      </c>
      <c r="H131" s="84">
        <v>610000000</v>
      </c>
      <c r="I131" s="84">
        <v>189228285</v>
      </c>
      <c r="J131" s="81">
        <v>400</v>
      </c>
      <c r="K131" s="81">
        <v>128</v>
      </c>
    </row>
    <row r="132" spans="1:11" ht="61.5" thickTop="1" thickBot="1" x14ac:dyDescent="0.3">
      <c r="A132" s="82" t="s">
        <v>474</v>
      </c>
      <c r="B132" s="83" t="s">
        <v>484</v>
      </c>
      <c r="C132" s="24">
        <v>30</v>
      </c>
      <c r="D132" s="24">
        <v>11</v>
      </c>
      <c r="E132" s="24">
        <v>531</v>
      </c>
      <c r="F132" s="25" t="s">
        <v>164</v>
      </c>
      <c r="G132" s="30" t="s">
        <v>317</v>
      </c>
      <c r="H132" s="84">
        <v>800000000</v>
      </c>
      <c r="I132" s="84">
        <v>382000000</v>
      </c>
      <c r="J132" s="81">
        <v>2</v>
      </c>
      <c r="K132" s="81">
        <v>1</v>
      </c>
    </row>
    <row r="133" spans="1:11" ht="76.5" thickTop="1" thickBot="1" x14ac:dyDescent="0.3">
      <c r="A133" s="82" t="s">
        <v>474</v>
      </c>
      <c r="B133" s="83" t="s">
        <v>484</v>
      </c>
      <c r="C133" s="24">
        <v>30</v>
      </c>
      <c r="D133" s="24">
        <v>11</v>
      </c>
      <c r="E133" s="24">
        <v>537</v>
      </c>
      <c r="F133" s="25" t="s">
        <v>170</v>
      </c>
      <c r="G133" s="30" t="s">
        <v>269</v>
      </c>
      <c r="H133" s="84">
        <v>181096000</v>
      </c>
      <c r="I133" s="84">
        <v>109000000</v>
      </c>
      <c r="J133" s="81">
        <v>1</v>
      </c>
      <c r="K133" s="81">
        <v>1</v>
      </c>
    </row>
    <row r="134" spans="1:11" ht="61.5" thickTop="1" thickBot="1" x14ac:dyDescent="0.3">
      <c r="A134" s="82" t="s">
        <v>474</v>
      </c>
      <c r="B134" s="83" t="s">
        <v>484</v>
      </c>
      <c r="C134" s="24">
        <v>30</v>
      </c>
      <c r="D134" s="24">
        <v>11</v>
      </c>
      <c r="E134" s="24">
        <v>537</v>
      </c>
      <c r="F134" s="25" t="s">
        <v>170</v>
      </c>
      <c r="G134" s="30" t="s">
        <v>235</v>
      </c>
      <c r="H134" s="84">
        <v>400000000</v>
      </c>
      <c r="I134" s="84">
        <v>400000000</v>
      </c>
      <c r="J134" s="81">
        <v>1</v>
      </c>
      <c r="K134" s="81">
        <v>1</v>
      </c>
    </row>
    <row r="135" spans="1:11" ht="31.5" thickTop="1" thickBot="1" x14ac:dyDescent="0.3">
      <c r="A135" s="82" t="s">
        <v>474</v>
      </c>
      <c r="B135" s="83" t="s">
        <v>484</v>
      </c>
      <c r="C135" s="24">
        <v>30</v>
      </c>
      <c r="D135" s="24">
        <v>11</v>
      </c>
      <c r="E135" s="24">
        <v>589</v>
      </c>
      <c r="F135" s="25" t="s">
        <v>158</v>
      </c>
      <c r="G135" s="30" t="s">
        <v>241</v>
      </c>
      <c r="H135" s="84">
        <v>350000000</v>
      </c>
      <c r="I135" s="84">
        <v>206000000</v>
      </c>
      <c r="J135" s="81">
        <v>28</v>
      </c>
      <c r="K135" s="81">
        <v>17</v>
      </c>
    </row>
    <row r="136" spans="1:11" ht="76.5" thickTop="1" thickBot="1" x14ac:dyDescent="0.3">
      <c r="A136" s="82" t="s">
        <v>474</v>
      </c>
      <c r="B136" s="83" t="s">
        <v>484</v>
      </c>
      <c r="C136" s="24">
        <v>30</v>
      </c>
      <c r="D136" s="24">
        <v>11</v>
      </c>
      <c r="E136" s="24">
        <v>597</v>
      </c>
      <c r="F136" s="25" t="s">
        <v>163</v>
      </c>
      <c r="G136" s="30" t="s">
        <v>266</v>
      </c>
      <c r="H136" s="84">
        <v>250000000</v>
      </c>
      <c r="I136" s="84">
        <v>248623500</v>
      </c>
      <c r="J136" s="81">
        <v>16</v>
      </c>
      <c r="K136" s="81">
        <v>16</v>
      </c>
    </row>
    <row r="137" spans="1:11" ht="31.5" thickTop="1" thickBot="1" x14ac:dyDescent="0.3">
      <c r="A137" s="82" t="s">
        <v>474</v>
      </c>
      <c r="B137" s="83" t="s">
        <v>484</v>
      </c>
      <c r="C137" s="24">
        <v>30</v>
      </c>
      <c r="D137" s="24">
        <v>11</v>
      </c>
      <c r="E137" s="24">
        <v>874</v>
      </c>
      <c r="F137" s="25" t="s">
        <v>159</v>
      </c>
      <c r="G137" s="30" t="s">
        <v>223</v>
      </c>
      <c r="H137" s="84">
        <v>140000000</v>
      </c>
      <c r="I137" s="84">
        <v>136560000</v>
      </c>
      <c r="J137" s="81">
        <v>100</v>
      </c>
      <c r="K137" s="81">
        <v>98</v>
      </c>
    </row>
    <row r="138" spans="1:11" ht="16.5" thickTop="1" thickBot="1" x14ac:dyDescent="0.3">
      <c r="A138" s="82"/>
      <c r="B138" s="83"/>
      <c r="C138" s="24"/>
      <c r="D138" s="24"/>
      <c r="E138" s="24"/>
      <c r="F138" s="25"/>
      <c r="G138" s="30"/>
      <c r="H138" s="90">
        <f>SUM(H129:H137)</f>
        <v>5431096000</v>
      </c>
      <c r="I138" s="90">
        <f t="shared" ref="I138:K138" si="8">SUM(I129:I137)</f>
        <v>4366126973</v>
      </c>
      <c r="J138" s="90">
        <f t="shared" si="8"/>
        <v>43748</v>
      </c>
      <c r="K138" s="90">
        <f t="shared" si="8"/>
        <v>43462</v>
      </c>
    </row>
    <row r="139" spans="1:11" ht="61.5" thickTop="1" thickBot="1" x14ac:dyDescent="0.3">
      <c r="A139" s="82" t="s">
        <v>474</v>
      </c>
      <c r="B139" s="83" t="s">
        <v>485</v>
      </c>
      <c r="C139" s="24">
        <v>30</v>
      </c>
      <c r="D139" s="24">
        <v>11</v>
      </c>
      <c r="E139" s="24">
        <v>511</v>
      </c>
      <c r="F139" s="25" t="s">
        <v>160</v>
      </c>
      <c r="G139" s="30" t="s">
        <v>226</v>
      </c>
      <c r="H139" s="84">
        <v>100000000</v>
      </c>
      <c r="I139" s="84">
        <v>100000000</v>
      </c>
      <c r="J139" s="81">
        <v>360</v>
      </c>
      <c r="K139" s="81">
        <v>360</v>
      </c>
    </row>
    <row r="140" spans="1:11" ht="31.5" thickTop="1" thickBot="1" x14ac:dyDescent="0.3">
      <c r="A140" s="82" t="s">
        <v>474</v>
      </c>
      <c r="B140" s="83" t="s">
        <v>485</v>
      </c>
      <c r="C140" s="24">
        <v>30</v>
      </c>
      <c r="D140" s="24">
        <v>11</v>
      </c>
      <c r="E140" s="24">
        <v>521</v>
      </c>
      <c r="F140" s="25" t="s">
        <v>142</v>
      </c>
      <c r="G140" s="30" t="s">
        <v>227</v>
      </c>
      <c r="H140" s="84">
        <v>600000000</v>
      </c>
      <c r="I140" s="84">
        <v>564317309</v>
      </c>
      <c r="J140" s="81">
        <v>180</v>
      </c>
      <c r="K140" s="81">
        <v>169</v>
      </c>
    </row>
    <row r="141" spans="1:11" ht="31.5" thickTop="1" thickBot="1" x14ac:dyDescent="0.3">
      <c r="A141" s="82" t="s">
        <v>474</v>
      </c>
      <c r="B141" s="83" t="s">
        <v>485</v>
      </c>
      <c r="C141" s="24">
        <v>30</v>
      </c>
      <c r="D141" s="24">
        <v>11</v>
      </c>
      <c r="E141" s="24">
        <v>521</v>
      </c>
      <c r="F141" s="25" t="s">
        <v>142</v>
      </c>
      <c r="G141" s="30" t="s">
        <v>260</v>
      </c>
      <c r="H141" s="84">
        <v>3166983805</v>
      </c>
      <c r="I141" s="84">
        <v>3099652678</v>
      </c>
      <c r="J141" s="81">
        <v>28789</v>
      </c>
      <c r="K141" s="81">
        <v>28177</v>
      </c>
    </row>
    <row r="142" spans="1:11" ht="46.5" thickTop="1" thickBot="1" x14ac:dyDescent="0.3">
      <c r="A142" s="82" t="s">
        <v>474</v>
      </c>
      <c r="B142" s="83" t="s">
        <v>485</v>
      </c>
      <c r="C142" s="24">
        <v>30</v>
      </c>
      <c r="D142" s="24">
        <v>11</v>
      </c>
      <c r="E142" s="24">
        <v>522</v>
      </c>
      <c r="F142" s="25" t="s">
        <v>30</v>
      </c>
      <c r="G142" s="30" t="s">
        <v>312</v>
      </c>
      <c r="H142" s="84">
        <v>191600000</v>
      </c>
      <c r="I142" s="84">
        <v>191600000</v>
      </c>
      <c r="J142" s="81">
        <v>58</v>
      </c>
      <c r="K142" s="81">
        <v>58</v>
      </c>
    </row>
    <row r="143" spans="1:11" ht="46.5" thickTop="1" thickBot="1" x14ac:dyDescent="0.3">
      <c r="A143" s="82" t="s">
        <v>474</v>
      </c>
      <c r="B143" s="83" t="s">
        <v>485</v>
      </c>
      <c r="C143" s="24">
        <v>30</v>
      </c>
      <c r="D143" s="24">
        <v>11</v>
      </c>
      <c r="E143" s="24">
        <v>522</v>
      </c>
      <c r="F143" s="25" t="s">
        <v>30</v>
      </c>
      <c r="G143" s="30" t="s">
        <v>217</v>
      </c>
      <c r="H143" s="84">
        <v>0</v>
      </c>
      <c r="I143" s="84">
        <v>0</v>
      </c>
      <c r="J143" s="81">
        <v>0</v>
      </c>
      <c r="K143" s="81">
        <v>0</v>
      </c>
    </row>
    <row r="144" spans="1:11" ht="61.5" thickTop="1" thickBot="1" x14ac:dyDescent="0.3">
      <c r="A144" s="82" t="s">
        <v>474</v>
      </c>
      <c r="B144" s="83" t="s">
        <v>485</v>
      </c>
      <c r="C144" s="24">
        <v>30</v>
      </c>
      <c r="D144" s="24">
        <v>11</v>
      </c>
      <c r="E144" s="24">
        <v>541</v>
      </c>
      <c r="F144" s="25" t="s">
        <v>146</v>
      </c>
      <c r="G144" s="30" t="s">
        <v>221</v>
      </c>
      <c r="H144" s="84">
        <v>231975000</v>
      </c>
      <c r="I144" s="84">
        <v>231975000</v>
      </c>
      <c r="J144" s="81">
        <v>116</v>
      </c>
      <c r="K144" s="81">
        <v>116</v>
      </c>
    </row>
    <row r="145" spans="1:11" ht="61.5" thickTop="1" thickBot="1" x14ac:dyDescent="0.3">
      <c r="A145" s="82" t="s">
        <v>474</v>
      </c>
      <c r="B145" s="83" t="s">
        <v>485</v>
      </c>
      <c r="C145" s="24">
        <v>30</v>
      </c>
      <c r="D145" s="24">
        <v>11</v>
      </c>
      <c r="E145" s="24">
        <v>579</v>
      </c>
      <c r="F145" s="25" t="s">
        <v>166</v>
      </c>
      <c r="G145" s="30" t="s">
        <v>240</v>
      </c>
      <c r="H145" s="84">
        <v>108000000</v>
      </c>
      <c r="I145" s="84">
        <v>108000000</v>
      </c>
      <c r="J145" s="81">
        <v>1</v>
      </c>
      <c r="K145" s="81">
        <v>1</v>
      </c>
    </row>
    <row r="146" spans="1:11" ht="31.5" thickTop="1" thickBot="1" x14ac:dyDescent="0.3">
      <c r="A146" s="82" t="s">
        <v>474</v>
      </c>
      <c r="B146" s="83" t="s">
        <v>485</v>
      </c>
      <c r="C146" s="24">
        <v>30</v>
      </c>
      <c r="D146" s="24">
        <v>11</v>
      </c>
      <c r="E146" s="24">
        <v>589</v>
      </c>
      <c r="F146" s="25" t="s">
        <v>158</v>
      </c>
      <c r="G146" s="30" t="s">
        <v>241</v>
      </c>
      <c r="H146" s="84">
        <v>962000000</v>
      </c>
      <c r="I146" s="84">
        <v>961589000</v>
      </c>
      <c r="J146" s="81">
        <v>23</v>
      </c>
      <c r="K146" s="81">
        <v>23</v>
      </c>
    </row>
    <row r="147" spans="1:11" ht="76.5" thickTop="1" thickBot="1" x14ac:dyDescent="0.3">
      <c r="A147" s="82" t="s">
        <v>474</v>
      </c>
      <c r="B147" s="83" t="s">
        <v>485</v>
      </c>
      <c r="C147" s="24">
        <v>30</v>
      </c>
      <c r="D147" s="24">
        <v>11</v>
      </c>
      <c r="E147" s="24">
        <v>597</v>
      </c>
      <c r="F147" s="25" t="s">
        <v>163</v>
      </c>
      <c r="G147" s="30" t="s">
        <v>266</v>
      </c>
      <c r="H147" s="84">
        <v>363400000</v>
      </c>
      <c r="I147" s="84">
        <v>363400000</v>
      </c>
      <c r="J147" s="81">
        <v>36</v>
      </c>
      <c r="K147" s="81">
        <v>36</v>
      </c>
    </row>
    <row r="148" spans="1:11" ht="31.5" thickTop="1" thickBot="1" x14ac:dyDescent="0.3">
      <c r="A148" s="82" t="s">
        <v>474</v>
      </c>
      <c r="B148" s="83" t="s">
        <v>485</v>
      </c>
      <c r="C148" s="24">
        <v>30</v>
      </c>
      <c r="D148" s="24">
        <v>11</v>
      </c>
      <c r="E148" s="24">
        <v>874</v>
      </c>
      <c r="F148" s="25" t="s">
        <v>159</v>
      </c>
      <c r="G148" s="30" t="s">
        <v>223</v>
      </c>
      <c r="H148" s="84">
        <v>7089188812</v>
      </c>
      <c r="I148" s="84">
        <v>7089188812</v>
      </c>
      <c r="J148" s="81">
        <v>100</v>
      </c>
      <c r="K148" s="81">
        <v>100</v>
      </c>
    </row>
    <row r="149" spans="1:11" ht="91.5" thickTop="1" thickBot="1" x14ac:dyDescent="0.3">
      <c r="A149" s="82" t="s">
        <v>474</v>
      </c>
      <c r="B149" s="83" t="s">
        <v>485</v>
      </c>
      <c r="C149" s="24">
        <v>30</v>
      </c>
      <c r="D149" s="24">
        <v>11</v>
      </c>
      <c r="E149" s="24">
        <v>980</v>
      </c>
      <c r="F149" s="25" t="s">
        <v>145</v>
      </c>
      <c r="G149" s="30" t="s">
        <v>224</v>
      </c>
      <c r="H149" s="84">
        <v>1315856708</v>
      </c>
      <c r="I149" s="84">
        <v>1315856708</v>
      </c>
      <c r="J149" s="81">
        <v>100</v>
      </c>
      <c r="K149" s="81">
        <v>100</v>
      </c>
    </row>
    <row r="150" spans="1:11" ht="16.5" thickTop="1" thickBot="1" x14ac:dyDescent="0.3">
      <c r="A150" s="82"/>
      <c r="B150" s="83"/>
      <c r="C150" s="24"/>
      <c r="D150" s="24"/>
      <c r="E150" s="24"/>
      <c r="F150" s="25"/>
      <c r="G150" s="30"/>
      <c r="H150" s="90">
        <f>SUM(H139:H149)</f>
        <v>14129004325</v>
      </c>
      <c r="I150" s="90">
        <f t="shared" ref="I150:K150" si="9">SUM(I139:I149)</f>
        <v>14025579507</v>
      </c>
      <c r="J150" s="90">
        <f t="shared" si="9"/>
        <v>29763</v>
      </c>
      <c r="K150" s="90">
        <f t="shared" si="9"/>
        <v>29140</v>
      </c>
    </row>
    <row r="151" spans="1:11" ht="31.5" thickTop="1" thickBot="1" x14ac:dyDescent="0.3">
      <c r="A151" s="82" t="s">
        <v>474</v>
      </c>
      <c r="B151" s="83" t="s">
        <v>486</v>
      </c>
      <c r="C151" s="24">
        <v>30</v>
      </c>
      <c r="D151" s="24">
        <v>11</v>
      </c>
      <c r="E151" s="24">
        <v>521</v>
      </c>
      <c r="F151" s="25" t="s">
        <v>142</v>
      </c>
      <c r="G151" s="30" t="s">
        <v>227</v>
      </c>
      <c r="H151" s="84">
        <v>331857344</v>
      </c>
      <c r="I151" s="84">
        <v>331857344</v>
      </c>
      <c r="J151" s="81">
        <v>100</v>
      </c>
      <c r="K151" s="81">
        <v>100</v>
      </c>
    </row>
    <row r="152" spans="1:11" ht="31.5" thickTop="1" thickBot="1" x14ac:dyDescent="0.3">
      <c r="A152" s="82" t="s">
        <v>474</v>
      </c>
      <c r="B152" s="83" t="s">
        <v>486</v>
      </c>
      <c r="C152" s="24">
        <v>30</v>
      </c>
      <c r="D152" s="24">
        <v>11</v>
      </c>
      <c r="E152" s="24">
        <v>521</v>
      </c>
      <c r="F152" s="25" t="s">
        <v>142</v>
      </c>
      <c r="G152" s="30" t="s">
        <v>260</v>
      </c>
      <c r="H152" s="84">
        <v>837300032</v>
      </c>
      <c r="I152" s="84">
        <v>837300032</v>
      </c>
      <c r="J152" s="81">
        <v>11700</v>
      </c>
      <c r="K152" s="81">
        <v>11700</v>
      </c>
    </row>
    <row r="153" spans="1:11" ht="31.5" thickTop="1" thickBot="1" x14ac:dyDescent="0.3">
      <c r="A153" s="82" t="s">
        <v>474</v>
      </c>
      <c r="B153" s="83" t="s">
        <v>486</v>
      </c>
      <c r="C153" s="24">
        <v>30</v>
      </c>
      <c r="D153" s="24">
        <v>11</v>
      </c>
      <c r="E153" s="24">
        <v>521</v>
      </c>
      <c r="F153" s="25" t="s">
        <v>142</v>
      </c>
      <c r="G153" s="30" t="s">
        <v>215</v>
      </c>
      <c r="H153" s="84">
        <v>1101477500</v>
      </c>
      <c r="I153" s="84">
        <v>1101477500</v>
      </c>
      <c r="J153" s="81">
        <v>1100</v>
      </c>
      <c r="K153" s="81">
        <v>1100</v>
      </c>
    </row>
    <row r="154" spans="1:11" ht="46.5" thickTop="1" thickBot="1" x14ac:dyDescent="0.3">
      <c r="A154" s="82" t="s">
        <v>474</v>
      </c>
      <c r="B154" s="83" t="s">
        <v>486</v>
      </c>
      <c r="C154" s="24">
        <v>30</v>
      </c>
      <c r="D154" s="24">
        <v>11</v>
      </c>
      <c r="E154" s="24">
        <v>521</v>
      </c>
      <c r="F154" s="25" t="s">
        <v>142</v>
      </c>
      <c r="G154" s="30" t="s">
        <v>228</v>
      </c>
      <c r="H154" s="84">
        <v>180955049</v>
      </c>
      <c r="I154" s="84">
        <v>152123975</v>
      </c>
      <c r="J154" s="81">
        <v>300</v>
      </c>
      <c r="K154" s="81">
        <v>252</v>
      </c>
    </row>
    <row r="155" spans="1:11" ht="46.5" thickTop="1" thickBot="1" x14ac:dyDescent="0.3">
      <c r="A155" s="82" t="s">
        <v>474</v>
      </c>
      <c r="B155" s="83" t="s">
        <v>486</v>
      </c>
      <c r="C155" s="24">
        <v>30</v>
      </c>
      <c r="D155" s="24">
        <v>11</v>
      </c>
      <c r="E155" s="24">
        <v>522</v>
      </c>
      <c r="F155" s="25" t="s">
        <v>30</v>
      </c>
      <c r="G155" s="30" t="s">
        <v>304</v>
      </c>
      <c r="H155" s="84">
        <v>567970754</v>
      </c>
      <c r="I155" s="84">
        <v>0</v>
      </c>
      <c r="J155" s="81">
        <v>1</v>
      </c>
      <c r="K155" s="81">
        <v>0</v>
      </c>
    </row>
    <row r="156" spans="1:11" ht="46.5" thickTop="1" thickBot="1" x14ac:dyDescent="0.3">
      <c r="A156" s="82" t="s">
        <v>474</v>
      </c>
      <c r="B156" s="83" t="s">
        <v>486</v>
      </c>
      <c r="C156" s="24">
        <v>30</v>
      </c>
      <c r="D156" s="24">
        <v>11</v>
      </c>
      <c r="E156" s="24">
        <v>522</v>
      </c>
      <c r="F156" s="25" t="s">
        <v>30</v>
      </c>
      <c r="G156" s="30" t="s">
        <v>217</v>
      </c>
      <c r="H156" s="84">
        <v>247029246</v>
      </c>
      <c r="I156" s="84">
        <v>247029196</v>
      </c>
      <c r="J156" s="81">
        <v>50</v>
      </c>
      <c r="K156" s="81">
        <v>50</v>
      </c>
    </row>
    <row r="157" spans="1:11" ht="61.5" thickTop="1" thickBot="1" x14ac:dyDescent="0.3">
      <c r="A157" s="82" t="s">
        <v>474</v>
      </c>
      <c r="B157" s="83" t="s">
        <v>486</v>
      </c>
      <c r="C157" s="24">
        <v>30</v>
      </c>
      <c r="D157" s="24">
        <v>11</v>
      </c>
      <c r="E157" s="24">
        <v>532</v>
      </c>
      <c r="F157" s="25" t="s">
        <v>162</v>
      </c>
      <c r="G157" s="30" t="s">
        <v>220</v>
      </c>
      <c r="H157" s="84">
        <v>34152000</v>
      </c>
      <c r="I157" s="84">
        <v>34152000</v>
      </c>
      <c r="J157" s="81">
        <v>8</v>
      </c>
      <c r="K157" s="81">
        <v>8</v>
      </c>
    </row>
    <row r="158" spans="1:11" ht="31.5" thickTop="1" thickBot="1" x14ac:dyDescent="0.3">
      <c r="A158" s="82" t="s">
        <v>474</v>
      </c>
      <c r="B158" s="83" t="s">
        <v>486</v>
      </c>
      <c r="C158" s="24">
        <v>30</v>
      </c>
      <c r="D158" s="24">
        <v>11</v>
      </c>
      <c r="E158" s="24">
        <v>537</v>
      </c>
      <c r="F158" s="25" t="s">
        <v>170</v>
      </c>
      <c r="G158" s="30" t="s">
        <v>322</v>
      </c>
      <c r="H158" s="84">
        <v>105848000</v>
      </c>
      <c r="I158" s="84">
        <v>0</v>
      </c>
      <c r="J158" s="81">
        <v>1</v>
      </c>
      <c r="K158" s="81">
        <v>0</v>
      </c>
    </row>
    <row r="159" spans="1:11" ht="61.5" thickTop="1" thickBot="1" x14ac:dyDescent="0.3">
      <c r="A159" s="82" t="s">
        <v>474</v>
      </c>
      <c r="B159" s="83" t="s">
        <v>486</v>
      </c>
      <c r="C159" s="24">
        <v>30</v>
      </c>
      <c r="D159" s="24">
        <v>11</v>
      </c>
      <c r="E159" s="24">
        <v>537</v>
      </c>
      <c r="F159" s="25" t="s">
        <v>170</v>
      </c>
      <c r="G159" s="30" t="s">
        <v>235</v>
      </c>
      <c r="H159" s="84">
        <v>200000000</v>
      </c>
      <c r="I159" s="84">
        <v>200000000</v>
      </c>
      <c r="J159" s="81">
        <v>1</v>
      </c>
      <c r="K159" s="81">
        <v>1</v>
      </c>
    </row>
    <row r="160" spans="1:11" ht="31.5" thickTop="1" thickBot="1" x14ac:dyDescent="0.3">
      <c r="A160" s="82" t="s">
        <v>474</v>
      </c>
      <c r="B160" s="83" t="s">
        <v>486</v>
      </c>
      <c r="C160" s="24">
        <v>30</v>
      </c>
      <c r="D160" s="24">
        <v>11</v>
      </c>
      <c r="E160" s="24">
        <v>589</v>
      </c>
      <c r="F160" s="25" t="s">
        <v>158</v>
      </c>
      <c r="G160" s="30" t="s">
        <v>241</v>
      </c>
      <c r="H160" s="84">
        <v>140000000</v>
      </c>
      <c r="I160" s="84">
        <v>139500000</v>
      </c>
      <c r="J160" s="81">
        <v>10</v>
      </c>
      <c r="K160" s="81">
        <v>10</v>
      </c>
    </row>
    <row r="161" spans="1:11" ht="76.5" thickTop="1" thickBot="1" x14ac:dyDescent="0.3">
      <c r="A161" s="82" t="s">
        <v>474</v>
      </c>
      <c r="B161" s="83" t="s">
        <v>486</v>
      </c>
      <c r="C161" s="24">
        <v>30</v>
      </c>
      <c r="D161" s="24">
        <v>11</v>
      </c>
      <c r="E161" s="24">
        <v>596</v>
      </c>
      <c r="F161" s="25" t="s">
        <v>161</v>
      </c>
      <c r="G161" s="30" t="s">
        <v>266</v>
      </c>
      <c r="H161" s="84">
        <v>208000000</v>
      </c>
      <c r="I161" s="84">
        <v>139931475</v>
      </c>
      <c r="J161" s="81">
        <v>5</v>
      </c>
      <c r="K161" s="81">
        <v>4</v>
      </c>
    </row>
    <row r="162" spans="1:11" ht="31.5" thickTop="1" thickBot="1" x14ac:dyDescent="0.3">
      <c r="A162" s="82" t="s">
        <v>474</v>
      </c>
      <c r="B162" s="83" t="s">
        <v>486</v>
      </c>
      <c r="C162" s="24">
        <v>30</v>
      </c>
      <c r="D162" s="24">
        <v>11</v>
      </c>
      <c r="E162" s="24">
        <v>874</v>
      </c>
      <c r="F162" s="25" t="s">
        <v>159</v>
      </c>
      <c r="G162" s="30" t="s">
        <v>223</v>
      </c>
      <c r="H162" s="84">
        <v>300000000</v>
      </c>
      <c r="I162" s="84">
        <v>113158000</v>
      </c>
      <c r="J162" s="81">
        <v>100</v>
      </c>
      <c r="K162" s="81">
        <v>38</v>
      </c>
    </row>
    <row r="163" spans="1:11" ht="16.5" thickTop="1" thickBot="1" x14ac:dyDescent="0.3">
      <c r="A163" s="82"/>
      <c r="B163" s="83"/>
      <c r="C163" s="24"/>
      <c r="D163" s="24"/>
      <c r="E163" s="24"/>
      <c r="F163" s="25"/>
      <c r="G163" s="30"/>
      <c r="H163" s="90">
        <f>SUM(H151:H162)</f>
        <v>4254589925</v>
      </c>
      <c r="I163" s="90">
        <f t="shared" ref="I163:K163" si="10">SUM(I151:I162)</f>
        <v>3296529522</v>
      </c>
      <c r="J163" s="90">
        <f t="shared" si="10"/>
        <v>13376</v>
      </c>
      <c r="K163" s="90">
        <f t="shared" si="10"/>
        <v>13263</v>
      </c>
    </row>
    <row r="164" spans="1:11" ht="31.5" thickTop="1" thickBot="1" x14ac:dyDescent="0.3">
      <c r="A164" s="82" t="s">
        <v>474</v>
      </c>
      <c r="B164" s="83" t="s">
        <v>487</v>
      </c>
      <c r="C164" s="24">
        <v>30</v>
      </c>
      <c r="D164" s="24">
        <v>11</v>
      </c>
      <c r="E164" s="24">
        <v>420</v>
      </c>
      <c r="F164" s="25" t="s">
        <v>214</v>
      </c>
      <c r="G164" s="30" t="s">
        <v>260</v>
      </c>
      <c r="H164" s="84">
        <v>250000000</v>
      </c>
      <c r="I164" s="84">
        <v>202349600</v>
      </c>
      <c r="J164" s="81">
        <v>10000</v>
      </c>
      <c r="K164" s="81">
        <v>8540</v>
      </c>
    </row>
    <row r="165" spans="1:11" ht="31.5" thickTop="1" thickBot="1" x14ac:dyDescent="0.3">
      <c r="A165" s="82" t="s">
        <v>474</v>
      </c>
      <c r="B165" s="83" t="s">
        <v>487</v>
      </c>
      <c r="C165" s="24">
        <v>30</v>
      </c>
      <c r="D165" s="24">
        <v>11</v>
      </c>
      <c r="E165" s="24">
        <v>521</v>
      </c>
      <c r="F165" s="25" t="s">
        <v>142</v>
      </c>
      <c r="G165" s="30" t="s">
        <v>260</v>
      </c>
      <c r="H165" s="84">
        <v>0</v>
      </c>
      <c r="I165" s="84">
        <v>0</v>
      </c>
      <c r="J165" s="81">
        <v>10000</v>
      </c>
      <c r="K165" s="81">
        <v>6940</v>
      </c>
    </row>
    <row r="166" spans="1:11" ht="31.5" thickTop="1" thickBot="1" x14ac:dyDescent="0.3">
      <c r="A166" s="82" t="s">
        <v>474</v>
      </c>
      <c r="B166" s="83" t="s">
        <v>487</v>
      </c>
      <c r="C166" s="24">
        <v>30</v>
      </c>
      <c r="D166" s="24">
        <v>11</v>
      </c>
      <c r="E166" s="24">
        <v>521</v>
      </c>
      <c r="F166" s="25" t="s">
        <v>142</v>
      </c>
      <c r="G166" s="30" t="s">
        <v>237</v>
      </c>
      <c r="H166" s="84">
        <v>50000000</v>
      </c>
      <c r="I166" s="84">
        <v>49880000</v>
      </c>
      <c r="J166" s="81">
        <v>16</v>
      </c>
      <c r="K166" s="81">
        <v>16</v>
      </c>
    </row>
    <row r="167" spans="1:11" ht="46.5" thickTop="1" thickBot="1" x14ac:dyDescent="0.3">
      <c r="A167" s="82" t="s">
        <v>474</v>
      </c>
      <c r="B167" s="83" t="s">
        <v>487</v>
      </c>
      <c r="C167" s="24">
        <v>30</v>
      </c>
      <c r="D167" s="24">
        <v>11</v>
      </c>
      <c r="E167" s="24">
        <v>522</v>
      </c>
      <c r="F167" s="25" t="s">
        <v>30</v>
      </c>
      <c r="G167" s="30" t="s">
        <v>330</v>
      </c>
      <c r="H167" s="84">
        <v>300000000</v>
      </c>
      <c r="I167" s="84">
        <v>126292800</v>
      </c>
      <c r="J167" s="81">
        <v>3</v>
      </c>
      <c r="K167" s="81">
        <v>2</v>
      </c>
    </row>
    <row r="168" spans="1:11" ht="46.5" thickTop="1" thickBot="1" x14ac:dyDescent="0.3">
      <c r="A168" s="82" t="s">
        <v>474</v>
      </c>
      <c r="B168" s="83" t="s">
        <v>487</v>
      </c>
      <c r="C168" s="24">
        <v>30</v>
      </c>
      <c r="D168" s="24">
        <v>11</v>
      </c>
      <c r="E168" s="24">
        <v>522</v>
      </c>
      <c r="F168" s="25" t="s">
        <v>30</v>
      </c>
      <c r="G168" s="30" t="s">
        <v>312</v>
      </c>
      <c r="H168" s="84">
        <v>200736601</v>
      </c>
      <c r="I168" s="84">
        <v>108168000</v>
      </c>
      <c r="J168" s="81">
        <v>220</v>
      </c>
      <c r="K168" s="81">
        <v>120</v>
      </c>
    </row>
    <row r="169" spans="1:11" ht="46.5" thickTop="1" thickBot="1" x14ac:dyDescent="0.3">
      <c r="A169" s="82" t="s">
        <v>474</v>
      </c>
      <c r="B169" s="83" t="s">
        <v>487</v>
      </c>
      <c r="C169" s="24">
        <v>30</v>
      </c>
      <c r="D169" s="24">
        <v>11</v>
      </c>
      <c r="E169" s="24">
        <v>522</v>
      </c>
      <c r="F169" s="25" t="s">
        <v>30</v>
      </c>
      <c r="G169" s="30" t="s">
        <v>301</v>
      </c>
      <c r="H169" s="84">
        <v>815301860</v>
      </c>
      <c r="I169" s="84">
        <v>815301860</v>
      </c>
      <c r="J169" s="81">
        <v>1300</v>
      </c>
      <c r="K169" s="81">
        <v>1300</v>
      </c>
    </row>
    <row r="170" spans="1:11" ht="61.5" thickTop="1" thickBot="1" x14ac:dyDescent="0.3">
      <c r="A170" s="82" t="s">
        <v>474</v>
      </c>
      <c r="B170" s="83" t="s">
        <v>487</v>
      </c>
      <c r="C170" s="24">
        <v>30</v>
      </c>
      <c r="D170" s="24">
        <v>11</v>
      </c>
      <c r="E170" s="24">
        <v>531</v>
      </c>
      <c r="F170" s="25" t="s">
        <v>164</v>
      </c>
      <c r="G170" s="30" t="s">
        <v>280</v>
      </c>
      <c r="H170" s="84">
        <v>436000000</v>
      </c>
      <c r="I170" s="84">
        <v>436000000</v>
      </c>
      <c r="J170" s="81">
        <v>1</v>
      </c>
      <c r="K170" s="81">
        <v>1</v>
      </c>
    </row>
    <row r="171" spans="1:11" ht="61.5" thickTop="1" thickBot="1" x14ac:dyDescent="0.3">
      <c r="A171" s="82" t="s">
        <v>474</v>
      </c>
      <c r="B171" s="83" t="s">
        <v>487</v>
      </c>
      <c r="C171" s="24">
        <v>30</v>
      </c>
      <c r="D171" s="24">
        <v>11</v>
      </c>
      <c r="E171" s="24">
        <v>538</v>
      </c>
      <c r="F171" s="25" t="s">
        <v>167</v>
      </c>
      <c r="G171" s="30" t="s">
        <v>303</v>
      </c>
      <c r="H171" s="84">
        <v>70000000</v>
      </c>
      <c r="I171" s="84">
        <v>64000000</v>
      </c>
      <c r="J171" s="81">
        <v>1</v>
      </c>
      <c r="K171" s="81">
        <v>1</v>
      </c>
    </row>
    <row r="172" spans="1:11" ht="61.5" thickTop="1" thickBot="1" x14ac:dyDescent="0.3">
      <c r="A172" s="82" t="s">
        <v>474</v>
      </c>
      <c r="B172" s="83" t="s">
        <v>487</v>
      </c>
      <c r="C172" s="24">
        <v>30</v>
      </c>
      <c r="D172" s="24">
        <v>11</v>
      </c>
      <c r="E172" s="24">
        <v>543</v>
      </c>
      <c r="F172" s="25" t="s">
        <v>144</v>
      </c>
      <c r="G172" s="30" t="s">
        <v>222</v>
      </c>
      <c r="H172" s="84">
        <v>20000000</v>
      </c>
      <c r="I172" s="84">
        <v>15150990</v>
      </c>
      <c r="J172" s="81">
        <v>4</v>
      </c>
      <c r="K172" s="81">
        <v>3</v>
      </c>
    </row>
    <row r="173" spans="1:11" ht="31.5" thickTop="1" thickBot="1" x14ac:dyDescent="0.3">
      <c r="A173" s="82" t="s">
        <v>474</v>
      </c>
      <c r="B173" s="83" t="s">
        <v>487</v>
      </c>
      <c r="C173" s="24">
        <v>30</v>
      </c>
      <c r="D173" s="24">
        <v>11</v>
      </c>
      <c r="E173" s="24">
        <v>589</v>
      </c>
      <c r="F173" s="25" t="s">
        <v>158</v>
      </c>
      <c r="G173" s="30" t="s">
        <v>241</v>
      </c>
      <c r="H173" s="84">
        <v>35000000</v>
      </c>
      <c r="I173" s="84">
        <v>34950000</v>
      </c>
      <c r="J173" s="81">
        <v>10</v>
      </c>
      <c r="K173" s="81">
        <v>10</v>
      </c>
    </row>
    <row r="174" spans="1:11" ht="31.5" thickTop="1" thickBot="1" x14ac:dyDescent="0.3">
      <c r="A174" s="82" t="s">
        <v>474</v>
      </c>
      <c r="B174" s="83" t="s">
        <v>487</v>
      </c>
      <c r="C174" s="24">
        <v>30</v>
      </c>
      <c r="D174" s="24">
        <v>11</v>
      </c>
      <c r="E174" s="24">
        <v>874</v>
      </c>
      <c r="F174" s="25" t="s">
        <v>159</v>
      </c>
      <c r="G174" s="30" t="s">
        <v>223</v>
      </c>
      <c r="H174" s="84">
        <v>300000000</v>
      </c>
      <c r="I174" s="84">
        <v>129000000</v>
      </c>
      <c r="J174" s="81">
        <v>100</v>
      </c>
      <c r="K174" s="81">
        <v>43</v>
      </c>
    </row>
    <row r="175" spans="1:11" ht="91.5" thickTop="1" thickBot="1" x14ac:dyDescent="0.3">
      <c r="A175" s="82" t="s">
        <v>474</v>
      </c>
      <c r="B175" s="83" t="s">
        <v>487</v>
      </c>
      <c r="C175" s="24">
        <v>30</v>
      </c>
      <c r="D175" s="24">
        <v>11</v>
      </c>
      <c r="E175" s="24">
        <v>980</v>
      </c>
      <c r="F175" s="25" t="s">
        <v>145</v>
      </c>
      <c r="G175" s="30" t="s">
        <v>224</v>
      </c>
      <c r="H175" s="84">
        <v>9298117</v>
      </c>
      <c r="I175" s="84">
        <v>9298117</v>
      </c>
      <c r="J175" s="81">
        <v>100</v>
      </c>
      <c r="K175" s="81">
        <v>100</v>
      </c>
    </row>
    <row r="176" spans="1:11" ht="16.5" thickTop="1" thickBot="1" x14ac:dyDescent="0.3">
      <c r="A176" s="82"/>
      <c r="B176" s="83"/>
      <c r="C176" s="24"/>
      <c r="D176" s="24"/>
      <c r="E176" s="24"/>
      <c r="F176" s="25"/>
      <c r="G176" s="30"/>
      <c r="H176" s="90">
        <f>SUM(H164:H175)</f>
        <v>2486336578</v>
      </c>
      <c r="I176" s="90">
        <f t="shared" ref="I176:K176" si="11">SUM(I164:I175)</f>
        <v>1990391367</v>
      </c>
      <c r="J176" s="90">
        <f t="shared" si="11"/>
        <v>21755</v>
      </c>
      <c r="K176" s="90">
        <f t="shared" si="11"/>
        <v>17076</v>
      </c>
    </row>
    <row r="177" spans="1:11" ht="31.5" thickTop="1" thickBot="1" x14ac:dyDescent="0.3">
      <c r="A177" s="82" t="s">
        <v>474</v>
      </c>
      <c r="B177" s="83" t="s">
        <v>488</v>
      </c>
      <c r="C177" s="24">
        <v>30</v>
      </c>
      <c r="D177" s="24">
        <v>11</v>
      </c>
      <c r="E177" s="24">
        <v>521</v>
      </c>
      <c r="F177" s="25" t="s">
        <v>142</v>
      </c>
      <c r="G177" s="30" t="s">
        <v>260</v>
      </c>
      <c r="H177" s="84">
        <v>278511911</v>
      </c>
      <c r="I177" s="84">
        <v>272030544</v>
      </c>
      <c r="J177" s="81">
        <v>4286</v>
      </c>
      <c r="K177" s="81">
        <v>4218</v>
      </c>
    </row>
    <row r="178" spans="1:11" ht="46.5" thickTop="1" thickBot="1" x14ac:dyDescent="0.3">
      <c r="A178" s="82" t="s">
        <v>474</v>
      </c>
      <c r="B178" s="83" t="s">
        <v>488</v>
      </c>
      <c r="C178" s="24">
        <v>30</v>
      </c>
      <c r="D178" s="24">
        <v>11</v>
      </c>
      <c r="E178" s="24">
        <v>521</v>
      </c>
      <c r="F178" s="25" t="s">
        <v>142</v>
      </c>
      <c r="G178" s="30" t="s">
        <v>228</v>
      </c>
      <c r="H178" s="84">
        <v>13886482</v>
      </c>
      <c r="I178" s="84">
        <v>0</v>
      </c>
      <c r="J178" s="81">
        <v>41</v>
      </c>
      <c r="K178" s="81">
        <v>0</v>
      </c>
    </row>
    <row r="179" spans="1:11" ht="46.5" thickTop="1" thickBot="1" x14ac:dyDescent="0.3">
      <c r="A179" s="82" t="s">
        <v>474</v>
      </c>
      <c r="B179" s="83" t="s">
        <v>488</v>
      </c>
      <c r="C179" s="24">
        <v>30</v>
      </c>
      <c r="D179" s="24">
        <v>11</v>
      </c>
      <c r="E179" s="24">
        <v>522</v>
      </c>
      <c r="F179" s="25" t="s">
        <v>30</v>
      </c>
      <c r="G179" s="30" t="s">
        <v>304</v>
      </c>
      <c r="H179" s="84">
        <v>257705562</v>
      </c>
      <c r="I179" s="84">
        <v>257536191</v>
      </c>
      <c r="J179" s="81">
        <v>1</v>
      </c>
      <c r="K179" s="81">
        <v>1</v>
      </c>
    </row>
    <row r="180" spans="1:11" ht="61.5" thickTop="1" thickBot="1" x14ac:dyDescent="0.3">
      <c r="A180" s="82" t="s">
        <v>474</v>
      </c>
      <c r="B180" s="83" t="s">
        <v>488</v>
      </c>
      <c r="C180" s="24">
        <v>30</v>
      </c>
      <c r="D180" s="24">
        <v>11</v>
      </c>
      <c r="E180" s="24">
        <v>532</v>
      </c>
      <c r="F180" s="25" t="s">
        <v>162</v>
      </c>
      <c r="G180" s="30" t="s">
        <v>220</v>
      </c>
      <c r="H180" s="84">
        <v>40000000</v>
      </c>
      <c r="I180" s="84">
        <v>39781000</v>
      </c>
      <c r="J180" s="81">
        <v>10</v>
      </c>
      <c r="K180" s="81">
        <v>10</v>
      </c>
    </row>
    <row r="181" spans="1:11" ht="31.5" thickTop="1" thickBot="1" x14ac:dyDescent="0.3">
      <c r="A181" s="82" t="s">
        <v>474</v>
      </c>
      <c r="B181" s="83" t="s">
        <v>488</v>
      </c>
      <c r="C181" s="24">
        <v>30</v>
      </c>
      <c r="D181" s="24">
        <v>11</v>
      </c>
      <c r="E181" s="24">
        <v>534</v>
      </c>
      <c r="F181" s="25" t="s">
        <v>143</v>
      </c>
      <c r="G181" s="30" t="s">
        <v>250</v>
      </c>
      <c r="H181" s="84">
        <v>150000000</v>
      </c>
      <c r="I181" s="84">
        <v>0</v>
      </c>
      <c r="J181" s="81">
        <v>2</v>
      </c>
      <c r="K181" s="81">
        <v>0</v>
      </c>
    </row>
    <row r="182" spans="1:11" ht="61.5" thickTop="1" thickBot="1" x14ac:dyDescent="0.3">
      <c r="A182" s="82" t="s">
        <v>474</v>
      </c>
      <c r="B182" s="83" t="s">
        <v>488</v>
      </c>
      <c r="C182" s="24">
        <v>30</v>
      </c>
      <c r="D182" s="24">
        <v>11</v>
      </c>
      <c r="E182" s="24">
        <v>537</v>
      </c>
      <c r="F182" s="25" t="s">
        <v>170</v>
      </c>
      <c r="G182" s="30" t="s">
        <v>235</v>
      </c>
      <c r="H182" s="84">
        <v>400000000</v>
      </c>
      <c r="I182" s="84">
        <v>400000000</v>
      </c>
      <c r="J182" s="81">
        <v>1</v>
      </c>
      <c r="K182" s="81">
        <v>1</v>
      </c>
    </row>
    <row r="183" spans="1:11" ht="31.5" thickTop="1" thickBot="1" x14ac:dyDescent="0.3">
      <c r="A183" s="82" t="s">
        <v>474</v>
      </c>
      <c r="B183" s="83" t="s">
        <v>488</v>
      </c>
      <c r="C183" s="24">
        <v>30</v>
      </c>
      <c r="D183" s="24">
        <v>11</v>
      </c>
      <c r="E183" s="24">
        <v>589</v>
      </c>
      <c r="F183" s="25" t="s">
        <v>158</v>
      </c>
      <c r="G183" s="30" t="s">
        <v>241</v>
      </c>
      <c r="H183" s="84">
        <v>70000000</v>
      </c>
      <c r="I183" s="84">
        <v>69900000</v>
      </c>
      <c r="J183" s="81">
        <v>12</v>
      </c>
      <c r="K183" s="81">
        <v>12</v>
      </c>
    </row>
    <row r="184" spans="1:11" ht="76.5" thickTop="1" thickBot="1" x14ac:dyDescent="0.3">
      <c r="A184" s="82" t="s">
        <v>474</v>
      </c>
      <c r="B184" s="83" t="s">
        <v>488</v>
      </c>
      <c r="C184" s="24">
        <v>30</v>
      </c>
      <c r="D184" s="24">
        <v>11</v>
      </c>
      <c r="E184" s="24">
        <v>597</v>
      </c>
      <c r="F184" s="25" t="s">
        <v>163</v>
      </c>
      <c r="G184" s="30" t="s">
        <v>266</v>
      </c>
      <c r="H184" s="84">
        <v>150000000</v>
      </c>
      <c r="I184" s="84">
        <v>0</v>
      </c>
      <c r="J184" s="81">
        <v>3</v>
      </c>
      <c r="K184" s="81">
        <v>0</v>
      </c>
    </row>
    <row r="185" spans="1:11" ht="31.5" thickTop="1" thickBot="1" x14ac:dyDescent="0.3">
      <c r="A185" s="82" t="s">
        <v>474</v>
      </c>
      <c r="B185" s="83" t="s">
        <v>488</v>
      </c>
      <c r="C185" s="24">
        <v>30</v>
      </c>
      <c r="D185" s="24">
        <v>11</v>
      </c>
      <c r="E185" s="24">
        <v>874</v>
      </c>
      <c r="F185" s="25" t="s">
        <v>159</v>
      </c>
      <c r="G185" s="30" t="s">
        <v>223</v>
      </c>
      <c r="H185" s="84">
        <v>150000000</v>
      </c>
      <c r="I185" s="84">
        <v>150000000</v>
      </c>
      <c r="J185" s="81">
        <v>100</v>
      </c>
      <c r="K185" s="81">
        <v>100</v>
      </c>
    </row>
    <row r="186" spans="1:11" ht="91.5" thickTop="1" thickBot="1" x14ac:dyDescent="0.3">
      <c r="A186" s="82" t="s">
        <v>474</v>
      </c>
      <c r="B186" s="83" t="s">
        <v>488</v>
      </c>
      <c r="C186" s="24">
        <v>30</v>
      </c>
      <c r="D186" s="24">
        <v>11</v>
      </c>
      <c r="E186" s="24">
        <v>980</v>
      </c>
      <c r="F186" s="25" t="s">
        <v>145</v>
      </c>
      <c r="G186" s="30" t="s">
        <v>224</v>
      </c>
      <c r="H186" s="84">
        <v>628966901</v>
      </c>
      <c r="I186" s="84">
        <v>582781546</v>
      </c>
      <c r="J186" s="81">
        <v>100</v>
      </c>
      <c r="K186" s="81">
        <v>93</v>
      </c>
    </row>
    <row r="187" spans="1:11" ht="16.5" thickTop="1" thickBot="1" x14ac:dyDescent="0.3">
      <c r="A187" s="82" t="s">
        <v>474</v>
      </c>
      <c r="B187" s="83"/>
      <c r="C187" s="24"/>
      <c r="D187" s="24"/>
      <c r="E187" s="24"/>
      <c r="F187" s="25"/>
      <c r="G187" s="30"/>
      <c r="H187" s="90">
        <f>SUM(H177:H186)</f>
        <v>2139070856</v>
      </c>
      <c r="I187" s="90">
        <f t="shared" ref="I187:K187" si="12">SUM(I177:I186)</f>
        <v>1772029281</v>
      </c>
      <c r="J187" s="90">
        <f t="shared" si="12"/>
        <v>4556</v>
      </c>
      <c r="K187" s="90">
        <f t="shared" si="12"/>
        <v>4435</v>
      </c>
    </row>
    <row r="188" spans="1:11" ht="61.5" thickTop="1" thickBot="1" x14ac:dyDescent="0.3">
      <c r="A188" s="82" t="s">
        <v>474</v>
      </c>
      <c r="B188" s="83" t="s">
        <v>489</v>
      </c>
      <c r="C188" s="24">
        <v>30</v>
      </c>
      <c r="D188" s="24">
        <v>11</v>
      </c>
      <c r="E188" s="24">
        <v>511</v>
      </c>
      <c r="F188" s="25" t="s">
        <v>160</v>
      </c>
      <c r="G188" s="30" t="s">
        <v>226</v>
      </c>
      <c r="H188" s="84">
        <v>1180055292</v>
      </c>
      <c r="I188" s="84">
        <v>1180055292</v>
      </c>
      <c r="J188" s="81">
        <v>790</v>
      </c>
      <c r="K188" s="81">
        <v>790</v>
      </c>
    </row>
    <row r="189" spans="1:11" ht="31.5" thickTop="1" thickBot="1" x14ac:dyDescent="0.3">
      <c r="A189" s="82" t="s">
        <v>474</v>
      </c>
      <c r="B189" s="83" t="s">
        <v>489</v>
      </c>
      <c r="C189" s="24">
        <v>30</v>
      </c>
      <c r="D189" s="24">
        <v>11</v>
      </c>
      <c r="E189" s="24">
        <v>521</v>
      </c>
      <c r="F189" s="25" t="s">
        <v>142</v>
      </c>
      <c r="G189" s="30" t="s">
        <v>227</v>
      </c>
      <c r="H189" s="84">
        <v>2151619667</v>
      </c>
      <c r="I189" s="84">
        <v>1207276429</v>
      </c>
      <c r="J189" s="81">
        <v>1500</v>
      </c>
      <c r="K189" s="81">
        <v>840</v>
      </c>
    </row>
    <row r="190" spans="1:11" ht="31.5" thickTop="1" thickBot="1" x14ac:dyDescent="0.3">
      <c r="A190" s="82" t="s">
        <v>474</v>
      </c>
      <c r="B190" s="83" t="s">
        <v>489</v>
      </c>
      <c r="C190" s="24">
        <v>30</v>
      </c>
      <c r="D190" s="24">
        <v>11</v>
      </c>
      <c r="E190" s="24">
        <v>521</v>
      </c>
      <c r="F190" s="25" t="s">
        <v>142</v>
      </c>
      <c r="G190" s="30" t="s">
        <v>260</v>
      </c>
      <c r="H190" s="84">
        <v>2000000000</v>
      </c>
      <c r="I190" s="84">
        <v>1865736053</v>
      </c>
      <c r="J190" s="81">
        <v>3350</v>
      </c>
      <c r="K190" s="81">
        <v>3100</v>
      </c>
    </row>
    <row r="191" spans="1:11" ht="46.5" thickTop="1" thickBot="1" x14ac:dyDescent="0.3">
      <c r="A191" s="82" t="s">
        <v>474</v>
      </c>
      <c r="B191" s="83" t="s">
        <v>489</v>
      </c>
      <c r="C191" s="24">
        <v>30</v>
      </c>
      <c r="D191" s="24">
        <v>11</v>
      </c>
      <c r="E191" s="24">
        <v>521</v>
      </c>
      <c r="F191" s="25" t="s">
        <v>142</v>
      </c>
      <c r="G191" s="30" t="s">
        <v>228</v>
      </c>
      <c r="H191" s="84">
        <v>400000000</v>
      </c>
      <c r="I191" s="84">
        <v>353337600</v>
      </c>
      <c r="J191" s="81">
        <v>600</v>
      </c>
      <c r="K191" s="81">
        <v>528</v>
      </c>
    </row>
    <row r="192" spans="1:11" ht="46.5" thickTop="1" thickBot="1" x14ac:dyDescent="0.3">
      <c r="A192" s="82" t="s">
        <v>474</v>
      </c>
      <c r="B192" s="83" t="s">
        <v>489</v>
      </c>
      <c r="C192" s="24">
        <v>30</v>
      </c>
      <c r="D192" s="24">
        <v>11</v>
      </c>
      <c r="E192" s="24">
        <v>521</v>
      </c>
      <c r="F192" s="25" t="s">
        <v>142</v>
      </c>
      <c r="G192" s="30" t="s">
        <v>313</v>
      </c>
      <c r="H192" s="84">
        <v>1809500000</v>
      </c>
      <c r="I192" s="84">
        <v>1500000000</v>
      </c>
      <c r="J192" s="81">
        <v>3</v>
      </c>
      <c r="K192" s="81">
        <v>2</v>
      </c>
    </row>
    <row r="193" spans="1:11" ht="46.5" thickTop="1" thickBot="1" x14ac:dyDescent="0.3">
      <c r="A193" s="82" t="s">
        <v>474</v>
      </c>
      <c r="B193" s="83" t="s">
        <v>489</v>
      </c>
      <c r="C193" s="24">
        <v>30</v>
      </c>
      <c r="D193" s="24">
        <v>11</v>
      </c>
      <c r="E193" s="24">
        <v>521</v>
      </c>
      <c r="F193" s="25" t="s">
        <v>142</v>
      </c>
      <c r="G193" s="30" t="s">
        <v>285</v>
      </c>
      <c r="H193" s="84">
        <v>1500000000</v>
      </c>
      <c r="I193" s="84">
        <v>1000000000</v>
      </c>
      <c r="J193" s="81">
        <v>3</v>
      </c>
      <c r="K193" s="81">
        <v>2</v>
      </c>
    </row>
    <row r="194" spans="1:11" ht="46.5" thickTop="1" thickBot="1" x14ac:dyDescent="0.3">
      <c r="A194" s="82" t="s">
        <v>474</v>
      </c>
      <c r="B194" s="83" t="s">
        <v>489</v>
      </c>
      <c r="C194" s="24">
        <v>30</v>
      </c>
      <c r="D194" s="24">
        <v>11</v>
      </c>
      <c r="E194" s="24">
        <v>522</v>
      </c>
      <c r="F194" s="25" t="s">
        <v>30</v>
      </c>
      <c r="G194" s="30" t="s">
        <v>268</v>
      </c>
      <c r="H194" s="84">
        <v>1578319455</v>
      </c>
      <c r="I194" s="84">
        <v>1539559950</v>
      </c>
      <c r="J194" s="81">
        <v>1</v>
      </c>
      <c r="K194" s="81">
        <v>1</v>
      </c>
    </row>
    <row r="195" spans="1:11" ht="61.5" thickTop="1" thickBot="1" x14ac:dyDescent="0.3">
      <c r="A195" s="82" t="s">
        <v>474</v>
      </c>
      <c r="B195" s="83" t="s">
        <v>489</v>
      </c>
      <c r="C195" s="24">
        <v>30</v>
      </c>
      <c r="D195" s="24">
        <v>11</v>
      </c>
      <c r="E195" s="24">
        <v>532</v>
      </c>
      <c r="F195" s="25" t="s">
        <v>162</v>
      </c>
      <c r="G195" s="30" t="s">
        <v>220</v>
      </c>
      <c r="H195" s="84">
        <v>90100000</v>
      </c>
      <c r="I195" s="84">
        <v>0</v>
      </c>
      <c r="J195" s="81">
        <v>15</v>
      </c>
      <c r="K195" s="81">
        <v>0</v>
      </c>
    </row>
    <row r="196" spans="1:11" ht="31.5" thickTop="1" thickBot="1" x14ac:dyDescent="0.3">
      <c r="A196" s="82" t="s">
        <v>474</v>
      </c>
      <c r="B196" s="83" t="s">
        <v>489</v>
      </c>
      <c r="C196" s="24">
        <v>30</v>
      </c>
      <c r="D196" s="24">
        <v>11</v>
      </c>
      <c r="E196" s="24">
        <v>534</v>
      </c>
      <c r="F196" s="25" t="s">
        <v>143</v>
      </c>
      <c r="G196" s="30" t="s">
        <v>250</v>
      </c>
      <c r="H196" s="84">
        <v>323477238</v>
      </c>
      <c r="I196" s="84">
        <v>323477238</v>
      </c>
      <c r="J196" s="81">
        <v>7</v>
      </c>
      <c r="K196" s="81">
        <v>7</v>
      </c>
    </row>
    <row r="197" spans="1:11" ht="46.5" thickTop="1" thickBot="1" x14ac:dyDescent="0.3">
      <c r="A197" s="82" t="s">
        <v>474</v>
      </c>
      <c r="B197" s="83" t="s">
        <v>489</v>
      </c>
      <c r="C197" s="24">
        <v>30</v>
      </c>
      <c r="D197" s="24">
        <v>11</v>
      </c>
      <c r="E197" s="24">
        <v>536</v>
      </c>
      <c r="F197" s="25" t="s">
        <v>171</v>
      </c>
      <c r="G197" s="30" t="s">
        <v>302</v>
      </c>
      <c r="H197" s="84">
        <v>150000000</v>
      </c>
      <c r="I197" s="84">
        <v>149400000</v>
      </c>
      <c r="J197" s="81">
        <v>8</v>
      </c>
      <c r="K197" s="81">
        <v>8</v>
      </c>
    </row>
    <row r="198" spans="1:11" ht="76.5" thickTop="1" thickBot="1" x14ac:dyDescent="0.3">
      <c r="A198" s="82" t="s">
        <v>474</v>
      </c>
      <c r="B198" s="83" t="s">
        <v>489</v>
      </c>
      <c r="C198" s="24">
        <v>30</v>
      </c>
      <c r="D198" s="24">
        <v>11</v>
      </c>
      <c r="E198" s="24">
        <v>537</v>
      </c>
      <c r="F198" s="25" t="s">
        <v>170</v>
      </c>
      <c r="G198" s="30" t="s">
        <v>269</v>
      </c>
      <c r="H198" s="84">
        <v>717050000</v>
      </c>
      <c r="I198" s="84">
        <v>485000000</v>
      </c>
      <c r="J198" s="81">
        <v>3</v>
      </c>
      <c r="K198" s="81">
        <v>2</v>
      </c>
    </row>
    <row r="199" spans="1:11" ht="61.5" thickTop="1" thickBot="1" x14ac:dyDescent="0.3">
      <c r="A199" s="82" t="s">
        <v>474</v>
      </c>
      <c r="B199" s="83" t="s">
        <v>489</v>
      </c>
      <c r="C199" s="24">
        <v>30</v>
      </c>
      <c r="D199" s="24">
        <v>11</v>
      </c>
      <c r="E199" s="24">
        <v>538</v>
      </c>
      <c r="F199" s="25" t="s">
        <v>167</v>
      </c>
      <c r="G199" s="30" t="s">
        <v>303</v>
      </c>
      <c r="H199" s="84">
        <v>94000000</v>
      </c>
      <c r="I199" s="84">
        <v>62744449</v>
      </c>
      <c r="J199" s="81">
        <v>70</v>
      </c>
      <c r="K199" s="81">
        <v>46</v>
      </c>
    </row>
    <row r="200" spans="1:11" ht="61.5" thickTop="1" thickBot="1" x14ac:dyDescent="0.3">
      <c r="A200" s="82" t="s">
        <v>474</v>
      </c>
      <c r="B200" s="83" t="s">
        <v>489</v>
      </c>
      <c r="C200" s="24">
        <v>30</v>
      </c>
      <c r="D200" s="24">
        <v>11</v>
      </c>
      <c r="E200" s="24">
        <v>541</v>
      </c>
      <c r="F200" s="25" t="s">
        <v>146</v>
      </c>
      <c r="G200" s="30" t="s">
        <v>221</v>
      </c>
      <c r="H200" s="84">
        <v>50000000</v>
      </c>
      <c r="I200" s="84">
        <v>49590000</v>
      </c>
      <c r="J200" s="81">
        <v>10</v>
      </c>
      <c r="K200" s="81">
        <v>10</v>
      </c>
    </row>
    <row r="201" spans="1:11" ht="61.5" thickTop="1" thickBot="1" x14ac:dyDescent="0.3">
      <c r="A201" s="82" t="s">
        <v>474</v>
      </c>
      <c r="B201" s="83" t="s">
        <v>489</v>
      </c>
      <c r="C201" s="24">
        <v>30</v>
      </c>
      <c r="D201" s="24">
        <v>11</v>
      </c>
      <c r="E201" s="24">
        <v>542</v>
      </c>
      <c r="F201" s="25" t="s">
        <v>157</v>
      </c>
      <c r="G201" s="30" t="s">
        <v>222</v>
      </c>
      <c r="H201" s="84">
        <v>50000000</v>
      </c>
      <c r="I201" s="84">
        <v>0</v>
      </c>
      <c r="J201" s="81">
        <v>30</v>
      </c>
      <c r="K201" s="81">
        <v>0</v>
      </c>
    </row>
    <row r="202" spans="1:11" ht="31.5" thickTop="1" thickBot="1" x14ac:dyDescent="0.3">
      <c r="A202" s="82" t="s">
        <v>474</v>
      </c>
      <c r="B202" s="83" t="s">
        <v>489</v>
      </c>
      <c r="C202" s="24">
        <v>30</v>
      </c>
      <c r="D202" s="24">
        <v>11</v>
      </c>
      <c r="E202" s="24">
        <v>874</v>
      </c>
      <c r="F202" s="25" t="s">
        <v>159</v>
      </c>
      <c r="G202" s="30" t="s">
        <v>223</v>
      </c>
      <c r="H202" s="84">
        <v>6694902282</v>
      </c>
      <c r="I202" s="84">
        <v>6694711960</v>
      </c>
      <c r="J202" s="81">
        <v>100</v>
      </c>
      <c r="K202" s="81">
        <v>100</v>
      </c>
    </row>
    <row r="203" spans="1:11" ht="16.5" thickTop="1" thickBot="1" x14ac:dyDescent="0.3">
      <c r="A203" s="82"/>
      <c r="B203" s="83"/>
      <c r="C203" s="24"/>
      <c r="D203" s="24"/>
      <c r="E203" s="24"/>
      <c r="F203" s="25"/>
      <c r="G203" s="30"/>
      <c r="H203" s="90">
        <f>SUM(H188:H202)</f>
        <v>18789023934</v>
      </c>
      <c r="I203" s="90">
        <f t="shared" ref="I203:K203" si="13">SUM(I188:I202)</f>
        <v>16410888971</v>
      </c>
      <c r="J203" s="90">
        <f t="shared" si="13"/>
        <v>6490</v>
      </c>
      <c r="K203" s="90">
        <f t="shared" si="13"/>
        <v>5436</v>
      </c>
    </row>
    <row r="204" spans="1:11" ht="31.5" thickTop="1" thickBot="1" x14ac:dyDescent="0.3">
      <c r="A204" s="82" t="s">
        <v>474</v>
      </c>
      <c r="B204" s="83" t="s">
        <v>490</v>
      </c>
      <c r="C204" s="24">
        <v>30</v>
      </c>
      <c r="D204" s="24">
        <v>11</v>
      </c>
      <c r="E204" s="24">
        <v>521</v>
      </c>
      <c r="F204" s="25" t="s">
        <v>142</v>
      </c>
      <c r="G204" s="30" t="s">
        <v>260</v>
      </c>
      <c r="H204" s="84">
        <v>505000000</v>
      </c>
      <c r="I204" s="84">
        <v>505000000</v>
      </c>
      <c r="J204" s="81">
        <v>14200</v>
      </c>
      <c r="K204" s="81">
        <v>14200</v>
      </c>
    </row>
    <row r="205" spans="1:11" ht="46.5" thickTop="1" thickBot="1" x14ac:dyDescent="0.3">
      <c r="A205" s="82" t="s">
        <v>474</v>
      </c>
      <c r="B205" s="83" t="s">
        <v>490</v>
      </c>
      <c r="C205" s="24">
        <v>30</v>
      </c>
      <c r="D205" s="24">
        <v>11</v>
      </c>
      <c r="E205" s="24">
        <v>521</v>
      </c>
      <c r="F205" s="25" t="s">
        <v>142</v>
      </c>
      <c r="G205" s="30" t="s">
        <v>285</v>
      </c>
      <c r="H205" s="84">
        <v>2136068879</v>
      </c>
      <c r="I205" s="84">
        <v>2132643302</v>
      </c>
      <c r="J205" s="81">
        <v>1</v>
      </c>
      <c r="K205" s="81">
        <v>1</v>
      </c>
    </row>
    <row r="206" spans="1:11" ht="61.5" thickTop="1" thickBot="1" x14ac:dyDescent="0.3">
      <c r="A206" s="82" t="s">
        <v>474</v>
      </c>
      <c r="B206" s="83" t="s">
        <v>490</v>
      </c>
      <c r="C206" s="24">
        <v>30</v>
      </c>
      <c r="D206" s="24">
        <v>11</v>
      </c>
      <c r="E206" s="24">
        <v>531</v>
      </c>
      <c r="F206" s="25" t="s">
        <v>164</v>
      </c>
      <c r="G206" s="30" t="s">
        <v>256</v>
      </c>
      <c r="H206" s="84">
        <v>1170000000</v>
      </c>
      <c r="I206" s="84">
        <v>1170000000</v>
      </c>
      <c r="J206" s="81">
        <v>1</v>
      </c>
      <c r="K206" s="81">
        <v>1</v>
      </c>
    </row>
    <row r="207" spans="1:11" ht="61.5" thickTop="1" thickBot="1" x14ac:dyDescent="0.3">
      <c r="A207" s="82" t="s">
        <v>474</v>
      </c>
      <c r="B207" s="83" t="s">
        <v>490</v>
      </c>
      <c r="C207" s="24">
        <v>30</v>
      </c>
      <c r="D207" s="24">
        <v>11</v>
      </c>
      <c r="E207" s="24">
        <v>532</v>
      </c>
      <c r="F207" s="25" t="s">
        <v>162</v>
      </c>
      <c r="G207" s="30" t="s">
        <v>307</v>
      </c>
      <c r="H207" s="84">
        <v>55000000</v>
      </c>
      <c r="I207" s="84">
        <v>55000000</v>
      </c>
      <c r="J207" s="81">
        <v>1</v>
      </c>
      <c r="K207" s="81">
        <v>1</v>
      </c>
    </row>
    <row r="208" spans="1:11" ht="61.5" thickTop="1" thickBot="1" x14ac:dyDescent="0.3">
      <c r="A208" s="82" t="s">
        <v>474</v>
      </c>
      <c r="B208" s="83" t="s">
        <v>490</v>
      </c>
      <c r="C208" s="24">
        <v>30</v>
      </c>
      <c r="D208" s="24">
        <v>11</v>
      </c>
      <c r="E208" s="24">
        <v>543</v>
      </c>
      <c r="F208" s="25" t="s">
        <v>144</v>
      </c>
      <c r="G208" s="30" t="s">
        <v>222</v>
      </c>
      <c r="H208" s="84">
        <v>22000000</v>
      </c>
      <c r="I208" s="84">
        <v>0</v>
      </c>
      <c r="J208" s="81">
        <v>4</v>
      </c>
      <c r="K208" s="81">
        <v>0</v>
      </c>
    </row>
    <row r="209" spans="1:11" ht="31.5" thickTop="1" thickBot="1" x14ac:dyDescent="0.3">
      <c r="A209" s="82" t="s">
        <v>474</v>
      </c>
      <c r="B209" s="83" t="s">
        <v>490</v>
      </c>
      <c r="C209" s="24">
        <v>30</v>
      </c>
      <c r="D209" s="24">
        <v>11</v>
      </c>
      <c r="E209" s="24">
        <v>589</v>
      </c>
      <c r="F209" s="25" t="s">
        <v>158</v>
      </c>
      <c r="G209" s="30" t="s">
        <v>241</v>
      </c>
      <c r="H209" s="84">
        <v>560000000</v>
      </c>
      <c r="I209" s="84">
        <v>558418750</v>
      </c>
      <c r="J209" s="81">
        <v>43</v>
      </c>
      <c r="K209" s="81">
        <v>43</v>
      </c>
    </row>
    <row r="210" spans="1:11" ht="76.5" thickTop="1" thickBot="1" x14ac:dyDescent="0.3">
      <c r="A210" s="82" t="s">
        <v>474</v>
      </c>
      <c r="B210" s="83" t="s">
        <v>490</v>
      </c>
      <c r="C210" s="24">
        <v>30</v>
      </c>
      <c r="D210" s="24">
        <v>11</v>
      </c>
      <c r="E210" s="24">
        <v>597</v>
      </c>
      <c r="F210" s="25" t="s">
        <v>163</v>
      </c>
      <c r="G210" s="30" t="s">
        <v>266</v>
      </c>
      <c r="H210" s="84">
        <v>244560</v>
      </c>
      <c r="I210" s="84">
        <v>0</v>
      </c>
      <c r="J210" s="81">
        <v>4</v>
      </c>
      <c r="K210" s="81">
        <v>0</v>
      </c>
    </row>
    <row r="211" spans="1:11" ht="31.5" thickTop="1" thickBot="1" x14ac:dyDescent="0.3">
      <c r="A211" s="82" t="s">
        <v>474</v>
      </c>
      <c r="B211" s="83" t="s">
        <v>490</v>
      </c>
      <c r="C211" s="24">
        <v>30</v>
      </c>
      <c r="D211" s="24">
        <v>11</v>
      </c>
      <c r="E211" s="24">
        <v>874</v>
      </c>
      <c r="F211" s="25" t="s">
        <v>159</v>
      </c>
      <c r="G211" s="30" t="s">
        <v>223</v>
      </c>
      <c r="H211" s="84">
        <v>915000000</v>
      </c>
      <c r="I211" s="84">
        <v>913522430</v>
      </c>
      <c r="J211" s="81">
        <v>100</v>
      </c>
      <c r="K211" s="81">
        <v>100</v>
      </c>
    </row>
    <row r="212" spans="1:11" ht="16.5" thickTop="1" thickBot="1" x14ac:dyDescent="0.3">
      <c r="A212" s="82"/>
      <c r="B212" s="83"/>
      <c r="C212" s="24"/>
      <c r="D212" s="24"/>
      <c r="E212" s="24"/>
      <c r="F212" s="25"/>
      <c r="G212" s="30"/>
      <c r="H212" s="90">
        <f>SUM(H204:H211)</f>
        <v>5363313439</v>
      </c>
      <c r="I212" s="90">
        <f t="shared" ref="I212:K212" si="14">SUM(I204:I211)</f>
        <v>5334584482</v>
      </c>
      <c r="J212" s="90">
        <f t="shared" si="14"/>
        <v>14354</v>
      </c>
      <c r="K212" s="90">
        <f t="shared" si="14"/>
        <v>14346</v>
      </c>
    </row>
    <row r="213" spans="1:11" ht="31.5" thickTop="1" thickBot="1" x14ac:dyDescent="0.3">
      <c r="A213" s="82" t="s">
        <v>474</v>
      </c>
      <c r="B213" s="83" t="s">
        <v>491</v>
      </c>
      <c r="C213" s="24">
        <v>30</v>
      </c>
      <c r="D213" s="24">
        <v>11</v>
      </c>
      <c r="E213" s="24">
        <v>521</v>
      </c>
      <c r="F213" s="25" t="s">
        <v>142</v>
      </c>
      <c r="G213" s="30" t="s">
        <v>227</v>
      </c>
      <c r="H213" s="84">
        <v>205080525</v>
      </c>
      <c r="I213" s="84">
        <v>205080525</v>
      </c>
      <c r="J213" s="81">
        <v>346</v>
      </c>
      <c r="K213" s="81">
        <v>346</v>
      </c>
    </row>
    <row r="214" spans="1:11" ht="31.5" thickTop="1" thickBot="1" x14ac:dyDescent="0.3">
      <c r="A214" s="82" t="s">
        <v>474</v>
      </c>
      <c r="B214" s="83" t="s">
        <v>491</v>
      </c>
      <c r="C214" s="24">
        <v>30</v>
      </c>
      <c r="D214" s="24">
        <v>11</v>
      </c>
      <c r="E214" s="24">
        <v>521</v>
      </c>
      <c r="F214" s="25" t="s">
        <v>142</v>
      </c>
      <c r="G214" s="30" t="s">
        <v>260</v>
      </c>
      <c r="H214" s="84">
        <v>588232602</v>
      </c>
      <c r="I214" s="84">
        <v>495456119</v>
      </c>
      <c r="J214" s="81">
        <v>7843</v>
      </c>
      <c r="K214" s="81">
        <v>6465</v>
      </c>
    </row>
    <row r="215" spans="1:11" ht="46.5" thickTop="1" thickBot="1" x14ac:dyDescent="0.3">
      <c r="A215" s="82" t="s">
        <v>474</v>
      </c>
      <c r="B215" s="83" t="s">
        <v>491</v>
      </c>
      <c r="C215" s="24">
        <v>30</v>
      </c>
      <c r="D215" s="24">
        <v>11</v>
      </c>
      <c r="E215" s="24">
        <v>521</v>
      </c>
      <c r="F215" s="25" t="s">
        <v>142</v>
      </c>
      <c r="G215" s="30" t="s">
        <v>246</v>
      </c>
      <c r="H215" s="84">
        <v>636363190</v>
      </c>
      <c r="I215" s="84">
        <v>636266359</v>
      </c>
      <c r="J215" s="81">
        <v>3360</v>
      </c>
      <c r="K215" s="81">
        <v>3360</v>
      </c>
    </row>
    <row r="216" spans="1:11" ht="31.5" thickTop="1" thickBot="1" x14ac:dyDescent="0.3">
      <c r="A216" s="82" t="s">
        <v>474</v>
      </c>
      <c r="B216" s="83" t="s">
        <v>491</v>
      </c>
      <c r="C216" s="24">
        <v>30</v>
      </c>
      <c r="D216" s="24">
        <v>11</v>
      </c>
      <c r="E216" s="24">
        <v>521</v>
      </c>
      <c r="F216" s="25" t="s">
        <v>142</v>
      </c>
      <c r="G216" s="30" t="s">
        <v>230</v>
      </c>
      <c r="H216" s="84">
        <v>338570659</v>
      </c>
      <c r="I216" s="84">
        <v>338570659</v>
      </c>
      <c r="J216" s="81">
        <v>313</v>
      </c>
      <c r="K216" s="81">
        <v>313</v>
      </c>
    </row>
    <row r="217" spans="1:11" ht="46.5" thickTop="1" thickBot="1" x14ac:dyDescent="0.3">
      <c r="A217" s="82" t="s">
        <v>474</v>
      </c>
      <c r="B217" s="83" t="s">
        <v>491</v>
      </c>
      <c r="C217" s="24">
        <v>30</v>
      </c>
      <c r="D217" s="24">
        <v>11</v>
      </c>
      <c r="E217" s="24">
        <v>522</v>
      </c>
      <c r="F217" s="25" t="s">
        <v>30</v>
      </c>
      <c r="G217" s="30" t="s">
        <v>249</v>
      </c>
      <c r="H217" s="84">
        <v>130000000</v>
      </c>
      <c r="I217" s="84">
        <v>91630540</v>
      </c>
      <c r="J217" s="81">
        <v>100</v>
      </c>
      <c r="K217" s="81">
        <v>75</v>
      </c>
    </row>
    <row r="218" spans="1:11" ht="61.5" thickTop="1" thickBot="1" x14ac:dyDescent="0.3">
      <c r="A218" s="82" t="s">
        <v>474</v>
      </c>
      <c r="B218" s="83" t="s">
        <v>491</v>
      </c>
      <c r="C218" s="24">
        <v>30</v>
      </c>
      <c r="D218" s="24">
        <v>11</v>
      </c>
      <c r="E218" s="24">
        <v>532</v>
      </c>
      <c r="F218" s="25" t="s">
        <v>162</v>
      </c>
      <c r="G218" s="30" t="s">
        <v>220</v>
      </c>
      <c r="H218" s="84">
        <v>28000000</v>
      </c>
      <c r="I218" s="84">
        <v>26681333</v>
      </c>
      <c r="J218" s="81">
        <v>4</v>
      </c>
      <c r="K218" s="81">
        <v>4</v>
      </c>
    </row>
    <row r="219" spans="1:11" ht="61.5" thickTop="1" thickBot="1" x14ac:dyDescent="0.3">
      <c r="A219" s="82" t="s">
        <v>474</v>
      </c>
      <c r="B219" s="83" t="s">
        <v>491</v>
      </c>
      <c r="C219" s="24">
        <v>30</v>
      </c>
      <c r="D219" s="24">
        <v>11</v>
      </c>
      <c r="E219" s="24">
        <v>533</v>
      </c>
      <c r="F219" s="25" t="s">
        <v>169</v>
      </c>
      <c r="G219" s="30" t="s">
        <v>233</v>
      </c>
      <c r="H219" s="84">
        <v>10000000</v>
      </c>
      <c r="I219" s="84">
        <v>7018667</v>
      </c>
      <c r="J219" s="81">
        <v>1</v>
      </c>
      <c r="K219" s="81">
        <v>1</v>
      </c>
    </row>
    <row r="220" spans="1:11" ht="61.5" thickTop="1" thickBot="1" x14ac:dyDescent="0.3">
      <c r="A220" s="82" t="s">
        <v>474</v>
      </c>
      <c r="B220" s="83" t="s">
        <v>491</v>
      </c>
      <c r="C220" s="24">
        <v>30</v>
      </c>
      <c r="D220" s="24">
        <v>11</v>
      </c>
      <c r="E220" s="24">
        <v>541</v>
      </c>
      <c r="F220" s="25" t="s">
        <v>146</v>
      </c>
      <c r="G220" s="30" t="s">
        <v>221</v>
      </c>
      <c r="H220" s="84">
        <v>20130000</v>
      </c>
      <c r="I220" s="84">
        <v>0</v>
      </c>
      <c r="J220" s="81">
        <v>2</v>
      </c>
      <c r="K220" s="81">
        <v>0</v>
      </c>
    </row>
    <row r="221" spans="1:11" ht="61.5" thickTop="1" thickBot="1" x14ac:dyDescent="0.3">
      <c r="A221" s="82" t="s">
        <v>474</v>
      </c>
      <c r="B221" s="83" t="s">
        <v>491</v>
      </c>
      <c r="C221" s="24">
        <v>30</v>
      </c>
      <c r="D221" s="24">
        <v>11</v>
      </c>
      <c r="E221" s="24">
        <v>543</v>
      </c>
      <c r="F221" s="25" t="s">
        <v>144</v>
      </c>
      <c r="G221" s="30" t="s">
        <v>222</v>
      </c>
      <c r="H221" s="84">
        <v>33370000</v>
      </c>
      <c r="I221" s="84">
        <v>33000000</v>
      </c>
      <c r="J221" s="81">
        <v>9</v>
      </c>
      <c r="K221" s="81">
        <v>9</v>
      </c>
    </row>
    <row r="222" spans="1:11" ht="31.5" thickTop="1" thickBot="1" x14ac:dyDescent="0.3">
      <c r="A222" s="82" t="s">
        <v>474</v>
      </c>
      <c r="B222" s="83" t="s">
        <v>491</v>
      </c>
      <c r="C222" s="24">
        <v>30</v>
      </c>
      <c r="D222" s="24">
        <v>11</v>
      </c>
      <c r="E222" s="24">
        <v>589</v>
      </c>
      <c r="F222" s="25" t="s">
        <v>158</v>
      </c>
      <c r="G222" s="30" t="s">
        <v>241</v>
      </c>
      <c r="H222" s="84">
        <v>116000000</v>
      </c>
      <c r="I222" s="84">
        <v>66000000</v>
      </c>
      <c r="J222" s="81">
        <v>16</v>
      </c>
      <c r="K222" s="81">
        <v>10</v>
      </c>
    </row>
    <row r="223" spans="1:11" ht="76.5" thickTop="1" thickBot="1" x14ac:dyDescent="0.3">
      <c r="A223" s="82" t="s">
        <v>474</v>
      </c>
      <c r="B223" s="83" t="s">
        <v>491</v>
      </c>
      <c r="C223" s="24">
        <v>30</v>
      </c>
      <c r="D223" s="24">
        <v>11</v>
      </c>
      <c r="E223" s="24">
        <v>596</v>
      </c>
      <c r="F223" s="25" t="s">
        <v>161</v>
      </c>
      <c r="G223" s="30" t="s">
        <v>266</v>
      </c>
      <c r="H223" s="84">
        <v>215000000</v>
      </c>
      <c r="I223" s="84">
        <v>214599514</v>
      </c>
      <c r="J223" s="81">
        <v>3</v>
      </c>
      <c r="K223" s="81">
        <v>3</v>
      </c>
    </row>
    <row r="224" spans="1:11" ht="31.5" thickTop="1" thickBot="1" x14ac:dyDescent="0.3">
      <c r="A224" s="82" t="s">
        <v>474</v>
      </c>
      <c r="B224" s="83" t="s">
        <v>491</v>
      </c>
      <c r="C224" s="24">
        <v>30</v>
      </c>
      <c r="D224" s="24">
        <v>11</v>
      </c>
      <c r="E224" s="24">
        <v>874</v>
      </c>
      <c r="F224" s="25" t="s">
        <v>159</v>
      </c>
      <c r="G224" s="30" t="s">
        <v>223</v>
      </c>
      <c r="H224" s="84">
        <v>235000000</v>
      </c>
      <c r="I224" s="84">
        <v>0</v>
      </c>
      <c r="J224" s="81">
        <v>100</v>
      </c>
      <c r="K224" s="81">
        <v>0</v>
      </c>
    </row>
    <row r="225" spans="1:11" ht="16.5" thickTop="1" thickBot="1" x14ac:dyDescent="0.3">
      <c r="A225" s="82"/>
      <c r="B225" s="83"/>
      <c r="C225" s="24"/>
      <c r="D225" s="24"/>
      <c r="E225" s="24"/>
      <c r="F225" s="25"/>
      <c r="G225" s="30"/>
      <c r="H225" s="90">
        <f>SUM(H213:H224)</f>
        <v>2555746976</v>
      </c>
      <c r="I225" s="90">
        <f t="shared" ref="I225:K225" si="15">SUM(I213:I224)</f>
        <v>2114303716</v>
      </c>
      <c r="J225" s="90">
        <f t="shared" si="15"/>
        <v>12097</v>
      </c>
      <c r="K225" s="90">
        <f t="shared" si="15"/>
        <v>10586</v>
      </c>
    </row>
    <row r="226" spans="1:11" ht="31.5" thickTop="1" thickBot="1" x14ac:dyDescent="0.3">
      <c r="A226" s="82" t="s">
        <v>474</v>
      </c>
      <c r="B226" s="83" t="s">
        <v>492</v>
      </c>
      <c r="C226" s="24">
        <v>30</v>
      </c>
      <c r="D226" s="24">
        <v>11</v>
      </c>
      <c r="E226" s="24">
        <v>521</v>
      </c>
      <c r="F226" s="25" t="s">
        <v>142</v>
      </c>
      <c r="G226" s="30" t="s">
        <v>260</v>
      </c>
      <c r="H226" s="84">
        <v>716526894</v>
      </c>
      <c r="I226" s="84">
        <v>715102866</v>
      </c>
      <c r="J226" s="81">
        <v>9396</v>
      </c>
      <c r="K226" s="81">
        <v>9396</v>
      </c>
    </row>
    <row r="227" spans="1:11" ht="31.5" thickTop="1" thickBot="1" x14ac:dyDescent="0.3">
      <c r="A227" s="82" t="s">
        <v>474</v>
      </c>
      <c r="B227" s="83" t="s">
        <v>492</v>
      </c>
      <c r="C227" s="24">
        <v>30</v>
      </c>
      <c r="D227" s="24">
        <v>11</v>
      </c>
      <c r="E227" s="24">
        <v>521</v>
      </c>
      <c r="F227" s="25" t="s">
        <v>142</v>
      </c>
      <c r="G227" s="30" t="s">
        <v>255</v>
      </c>
      <c r="H227" s="84">
        <v>369577353</v>
      </c>
      <c r="I227" s="84">
        <v>369430003</v>
      </c>
      <c r="J227" s="81">
        <v>482</v>
      </c>
      <c r="K227" s="81">
        <v>482</v>
      </c>
    </row>
    <row r="228" spans="1:11" ht="46.5" thickTop="1" thickBot="1" x14ac:dyDescent="0.3">
      <c r="A228" s="82" t="s">
        <v>474</v>
      </c>
      <c r="B228" s="83" t="s">
        <v>492</v>
      </c>
      <c r="C228" s="24">
        <v>30</v>
      </c>
      <c r="D228" s="24">
        <v>11</v>
      </c>
      <c r="E228" s="24">
        <v>521</v>
      </c>
      <c r="F228" s="25" t="s">
        <v>142</v>
      </c>
      <c r="G228" s="30" t="s">
        <v>228</v>
      </c>
      <c r="H228" s="84">
        <v>488802500</v>
      </c>
      <c r="I228" s="84">
        <v>296802500</v>
      </c>
      <c r="J228" s="81">
        <v>718</v>
      </c>
      <c r="K228" s="81">
        <v>438</v>
      </c>
    </row>
    <row r="229" spans="1:11" ht="46.5" thickTop="1" thickBot="1" x14ac:dyDescent="0.3">
      <c r="A229" s="82" t="s">
        <v>474</v>
      </c>
      <c r="B229" s="83" t="s">
        <v>492</v>
      </c>
      <c r="C229" s="24">
        <v>30</v>
      </c>
      <c r="D229" s="24">
        <v>11</v>
      </c>
      <c r="E229" s="24">
        <v>521</v>
      </c>
      <c r="F229" s="25" t="s">
        <v>142</v>
      </c>
      <c r="G229" s="30" t="s">
        <v>246</v>
      </c>
      <c r="H229" s="84">
        <v>100000000</v>
      </c>
      <c r="I229" s="84">
        <v>96742501</v>
      </c>
      <c r="J229" s="81">
        <v>60</v>
      </c>
      <c r="K229" s="81">
        <v>60</v>
      </c>
    </row>
    <row r="230" spans="1:11" ht="46.5" thickTop="1" thickBot="1" x14ac:dyDescent="0.3">
      <c r="A230" s="82" t="s">
        <v>474</v>
      </c>
      <c r="B230" s="83" t="s">
        <v>492</v>
      </c>
      <c r="C230" s="24">
        <v>30</v>
      </c>
      <c r="D230" s="24">
        <v>11</v>
      </c>
      <c r="E230" s="24">
        <v>521</v>
      </c>
      <c r="F230" s="25" t="s">
        <v>142</v>
      </c>
      <c r="G230" s="30" t="s">
        <v>451</v>
      </c>
      <c r="H230" s="84">
        <v>130000000</v>
      </c>
      <c r="I230" s="84">
        <v>0</v>
      </c>
      <c r="J230" s="81">
        <v>20</v>
      </c>
      <c r="K230" s="81">
        <v>0</v>
      </c>
    </row>
    <row r="231" spans="1:11" ht="46.5" thickTop="1" thickBot="1" x14ac:dyDescent="0.3">
      <c r="A231" s="82" t="s">
        <v>474</v>
      </c>
      <c r="B231" s="83" t="s">
        <v>492</v>
      </c>
      <c r="C231" s="24">
        <v>30</v>
      </c>
      <c r="D231" s="24">
        <v>11</v>
      </c>
      <c r="E231" s="24">
        <v>522</v>
      </c>
      <c r="F231" s="25" t="s">
        <v>30</v>
      </c>
      <c r="G231" s="30" t="s">
        <v>217</v>
      </c>
      <c r="H231" s="84">
        <v>85779422</v>
      </c>
      <c r="I231" s="84">
        <v>85382922</v>
      </c>
      <c r="J231" s="81">
        <v>154</v>
      </c>
      <c r="K231" s="81">
        <v>154</v>
      </c>
    </row>
    <row r="232" spans="1:11" ht="61.5" thickTop="1" thickBot="1" x14ac:dyDescent="0.3">
      <c r="A232" s="82" t="s">
        <v>474</v>
      </c>
      <c r="B232" s="83" t="s">
        <v>492</v>
      </c>
      <c r="C232" s="24">
        <v>30</v>
      </c>
      <c r="D232" s="24">
        <v>11</v>
      </c>
      <c r="E232" s="24">
        <v>537</v>
      </c>
      <c r="F232" s="25" t="s">
        <v>170</v>
      </c>
      <c r="G232" s="30" t="s">
        <v>235</v>
      </c>
      <c r="H232" s="84">
        <v>269850000</v>
      </c>
      <c r="I232" s="84">
        <v>0</v>
      </c>
      <c r="J232" s="81">
        <v>1</v>
      </c>
      <c r="K232" s="81">
        <v>0</v>
      </c>
    </row>
    <row r="233" spans="1:11" ht="31.5" thickTop="1" thickBot="1" x14ac:dyDescent="0.3">
      <c r="A233" s="82" t="s">
        <v>474</v>
      </c>
      <c r="B233" s="83" t="s">
        <v>492</v>
      </c>
      <c r="C233" s="24">
        <v>30</v>
      </c>
      <c r="D233" s="24">
        <v>11</v>
      </c>
      <c r="E233" s="24">
        <v>589</v>
      </c>
      <c r="F233" s="25" t="s">
        <v>158</v>
      </c>
      <c r="G233" s="30" t="s">
        <v>241</v>
      </c>
      <c r="H233" s="84">
        <v>50000000</v>
      </c>
      <c r="I233" s="84">
        <v>50000000</v>
      </c>
      <c r="J233" s="81">
        <v>12</v>
      </c>
      <c r="K233" s="81">
        <v>12</v>
      </c>
    </row>
    <row r="234" spans="1:11" ht="31.5" thickTop="1" thickBot="1" x14ac:dyDescent="0.3">
      <c r="A234" s="82" t="s">
        <v>474</v>
      </c>
      <c r="B234" s="83" t="s">
        <v>492</v>
      </c>
      <c r="C234" s="24">
        <v>30</v>
      </c>
      <c r="D234" s="24">
        <v>11</v>
      </c>
      <c r="E234" s="24">
        <v>874</v>
      </c>
      <c r="F234" s="25" t="s">
        <v>159</v>
      </c>
      <c r="G234" s="30" t="s">
        <v>223</v>
      </c>
      <c r="H234" s="84">
        <v>875000000</v>
      </c>
      <c r="I234" s="84">
        <v>612498000</v>
      </c>
      <c r="J234" s="81">
        <v>100</v>
      </c>
      <c r="K234" s="81">
        <v>70</v>
      </c>
    </row>
    <row r="235" spans="1:11" ht="91.5" thickTop="1" thickBot="1" x14ac:dyDescent="0.3">
      <c r="A235" s="82" t="s">
        <v>474</v>
      </c>
      <c r="B235" s="83" t="s">
        <v>492</v>
      </c>
      <c r="C235" s="24">
        <v>30</v>
      </c>
      <c r="D235" s="24">
        <v>11</v>
      </c>
      <c r="E235" s="24">
        <v>980</v>
      </c>
      <c r="F235" s="25" t="s">
        <v>145</v>
      </c>
      <c r="G235" s="30" t="s">
        <v>224</v>
      </c>
      <c r="H235" s="84">
        <v>245737720</v>
      </c>
      <c r="I235" s="84">
        <v>245737719</v>
      </c>
      <c r="J235" s="81">
        <v>100</v>
      </c>
      <c r="K235" s="81">
        <v>100</v>
      </c>
    </row>
    <row r="236" spans="1:11" ht="16.5" thickTop="1" thickBot="1" x14ac:dyDescent="0.3">
      <c r="A236" s="82"/>
      <c r="B236" s="83"/>
      <c r="C236" s="24"/>
      <c r="D236" s="24"/>
      <c r="E236" s="24"/>
      <c r="F236" s="25"/>
      <c r="G236" s="30"/>
      <c r="H236" s="90">
        <f>SUM(H226:H235)</f>
        <v>3331273889</v>
      </c>
      <c r="I236" s="90">
        <f t="shared" ref="I236:K236" si="16">SUM(I226:I235)</f>
        <v>2471696511</v>
      </c>
      <c r="J236" s="90">
        <f t="shared" si="16"/>
        <v>11043</v>
      </c>
      <c r="K236" s="90">
        <f t="shared" si="16"/>
        <v>10712</v>
      </c>
    </row>
    <row r="237" spans="1:11" ht="31.5" thickTop="1" thickBot="1" x14ac:dyDescent="0.3">
      <c r="A237" s="82" t="s">
        <v>474</v>
      </c>
      <c r="B237" s="83" t="s">
        <v>493</v>
      </c>
      <c r="C237" s="24">
        <v>30</v>
      </c>
      <c r="D237" s="24">
        <v>11</v>
      </c>
      <c r="E237" s="24">
        <v>521</v>
      </c>
      <c r="F237" s="25" t="s">
        <v>142</v>
      </c>
      <c r="G237" s="30" t="s">
        <v>227</v>
      </c>
      <c r="H237" s="84">
        <v>2934352341</v>
      </c>
      <c r="I237" s="84">
        <v>368109878</v>
      </c>
      <c r="J237" s="81">
        <v>500</v>
      </c>
      <c r="K237" s="81">
        <v>65</v>
      </c>
    </row>
    <row r="238" spans="1:11" ht="31.5" thickTop="1" thickBot="1" x14ac:dyDescent="0.3">
      <c r="A238" s="82" t="s">
        <v>474</v>
      </c>
      <c r="B238" s="83" t="s">
        <v>493</v>
      </c>
      <c r="C238" s="24">
        <v>30</v>
      </c>
      <c r="D238" s="24">
        <v>11</v>
      </c>
      <c r="E238" s="24">
        <v>521</v>
      </c>
      <c r="F238" s="25" t="s">
        <v>142</v>
      </c>
      <c r="G238" s="30" t="s">
        <v>260</v>
      </c>
      <c r="H238" s="84">
        <v>797647659</v>
      </c>
      <c r="I238" s="84">
        <v>797647659</v>
      </c>
      <c r="J238" s="81">
        <v>11200</v>
      </c>
      <c r="K238" s="81">
        <v>11200</v>
      </c>
    </row>
    <row r="239" spans="1:11" ht="46.5" thickTop="1" thickBot="1" x14ac:dyDescent="0.3">
      <c r="A239" s="82" t="s">
        <v>474</v>
      </c>
      <c r="B239" s="83" t="s">
        <v>493</v>
      </c>
      <c r="C239" s="24">
        <v>30</v>
      </c>
      <c r="D239" s="24">
        <v>11</v>
      </c>
      <c r="E239" s="24">
        <v>521</v>
      </c>
      <c r="F239" s="25" t="s">
        <v>142</v>
      </c>
      <c r="G239" s="30" t="s">
        <v>228</v>
      </c>
      <c r="H239" s="84">
        <v>390922070</v>
      </c>
      <c r="I239" s="84">
        <v>0</v>
      </c>
      <c r="J239" s="81">
        <v>100</v>
      </c>
      <c r="K239" s="81">
        <v>0</v>
      </c>
    </row>
    <row r="240" spans="1:11" ht="46.5" thickTop="1" thickBot="1" x14ac:dyDescent="0.3">
      <c r="A240" s="82" t="s">
        <v>474</v>
      </c>
      <c r="B240" s="83" t="s">
        <v>493</v>
      </c>
      <c r="C240" s="24">
        <v>30</v>
      </c>
      <c r="D240" s="24">
        <v>11</v>
      </c>
      <c r="E240" s="24">
        <v>522</v>
      </c>
      <c r="F240" s="25" t="s">
        <v>30</v>
      </c>
      <c r="G240" s="30" t="s">
        <v>249</v>
      </c>
      <c r="H240" s="84">
        <v>540000000</v>
      </c>
      <c r="I240" s="84">
        <v>80860041</v>
      </c>
      <c r="J240" s="81">
        <v>87</v>
      </c>
      <c r="K240" s="81">
        <v>13</v>
      </c>
    </row>
    <row r="241" spans="1:11" ht="61.5" thickTop="1" thickBot="1" x14ac:dyDescent="0.3">
      <c r="A241" s="82" t="s">
        <v>474</v>
      </c>
      <c r="B241" s="83" t="s">
        <v>493</v>
      </c>
      <c r="C241" s="24">
        <v>30</v>
      </c>
      <c r="D241" s="24">
        <v>11</v>
      </c>
      <c r="E241" s="24">
        <v>531</v>
      </c>
      <c r="F241" s="25" t="s">
        <v>164</v>
      </c>
      <c r="G241" s="30" t="s">
        <v>317</v>
      </c>
      <c r="H241" s="84">
        <v>700000000</v>
      </c>
      <c r="I241" s="84">
        <v>700000000</v>
      </c>
      <c r="J241" s="81">
        <v>2</v>
      </c>
      <c r="K241" s="81">
        <v>2</v>
      </c>
    </row>
    <row r="242" spans="1:11" ht="61.5" thickTop="1" thickBot="1" x14ac:dyDescent="0.3">
      <c r="A242" s="82" t="s">
        <v>474</v>
      </c>
      <c r="B242" s="83" t="s">
        <v>493</v>
      </c>
      <c r="C242" s="24">
        <v>30</v>
      </c>
      <c r="D242" s="24">
        <v>11</v>
      </c>
      <c r="E242" s="24">
        <v>531</v>
      </c>
      <c r="F242" s="25" t="s">
        <v>164</v>
      </c>
      <c r="G242" s="30" t="s">
        <v>280</v>
      </c>
      <c r="H242" s="84">
        <v>300000000</v>
      </c>
      <c r="I242" s="84">
        <v>300000000</v>
      </c>
      <c r="J242" s="81">
        <v>1</v>
      </c>
      <c r="K242" s="81">
        <v>1</v>
      </c>
    </row>
    <row r="243" spans="1:11" ht="61.5" thickTop="1" thickBot="1" x14ac:dyDescent="0.3">
      <c r="A243" s="82" t="s">
        <v>474</v>
      </c>
      <c r="B243" s="83" t="s">
        <v>493</v>
      </c>
      <c r="C243" s="24">
        <v>30</v>
      </c>
      <c r="D243" s="24">
        <v>11</v>
      </c>
      <c r="E243" s="24">
        <v>532</v>
      </c>
      <c r="F243" s="25" t="s">
        <v>162</v>
      </c>
      <c r="G243" s="30" t="s">
        <v>220</v>
      </c>
      <c r="H243" s="84">
        <v>80000000</v>
      </c>
      <c r="I243" s="84">
        <v>58347000</v>
      </c>
      <c r="J243" s="81">
        <v>20</v>
      </c>
      <c r="K243" s="81">
        <v>15</v>
      </c>
    </row>
    <row r="244" spans="1:11" ht="31.5" thickTop="1" thickBot="1" x14ac:dyDescent="0.3">
      <c r="A244" s="82" t="s">
        <v>474</v>
      </c>
      <c r="B244" s="83" t="s">
        <v>493</v>
      </c>
      <c r="C244" s="24">
        <v>30</v>
      </c>
      <c r="D244" s="24">
        <v>11</v>
      </c>
      <c r="E244" s="24">
        <v>534</v>
      </c>
      <c r="F244" s="25" t="s">
        <v>143</v>
      </c>
      <c r="G244" s="30" t="s">
        <v>250</v>
      </c>
      <c r="H244" s="84">
        <v>297000000</v>
      </c>
      <c r="I244" s="84">
        <v>297000000</v>
      </c>
      <c r="J244" s="81">
        <v>5</v>
      </c>
      <c r="K244" s="81">
        <v>5</v>
      </c>
    </row>
    <row r="245" spans="1:11" ht="61.5" thickTop="1" thickBot="1" x14ac:dyDescent="0.3">
      <c r="A245" s="82" t="s">
        <v>474</v>
      </c>
      <c r="B245" s="83" t="s">
        <v>493</v>
      </c>
      <c r="C245" s="24">
        <v>30</v>
      </c>
      <c r="D245" s="24">
        <v>11</v>
      </c>
      <c r="E245" s="24">
        <v>537</v>
      </c>
      <c r="F245" s="25" t="s">
        <v>170</v>
      </c>
      <c r="G245" s="30" t="s">
        <v>235</v>
      </c>
      <c r="H245" s="84">
        <v>535000000</v>
      </c>
      <c r="I245" s="84">
        <v>535000000</v>
      </c>
      <c r="J245" s="81">
        <v>1</v>
      </c>
      <c r="K245" s="81">
        <v>1</v>
      </c>
    </row>
    <row r="246" spans="1:11" ht="61.5" thickTop="1" thickBot="1" x14ac:dyDescent="0.3">
      <c r="A246" s="82" t="s">
        <v>474</v>
      </c>
      <c r="B246" s="83" t="s">
        <v>493</v>
      </c>
      <c r="C246" s="24">
        <v>30</v>
      </c>
      <c r="D246" s="24">
        <v>11</v>
      </c>
      <c r="E246" s="24">
        <v>538</v>
      </c>
      <c r="F246" s="25" t="s">
        <v>167</v>
      </c>
      <c r="G246" s="30" t="s">
        <v>270</v>
      </c>
      <c r="H246" s="84">
        <v>16000000</v>
      </c>
      <c r="I246" s="84">
        <v>13800000</v>
      </c>
      <c r="J246" s="81">
        <v>2</v>
      </c>
      <c r="K246" s="81">
        <v>2</v>
      </c>
    </row>
    <row r="247" spans="1:11" ht="61.5" thickTop="1" thickBot="1" x14ac:dyDescent="0.3">
      <c r="A247" s="82" t="s">
        <v>474</v>
      </c>
      <c r="B247" s="83" t="s">
        <v>493</v>
      </c>
      <c r="C247" s="24">
        <v>30</v>
      </c>
      <c r="D247" s="24">
        <v>11</v>
      </c>
      <c r="E247" s="24">
        <v>579</v>
      </c>
      <c r="F247" s="25" t="s">
        <v>166</v>
      </c>
      <c r="G247" s="30" t="s">
        <v>240</v>
      </c>
      <c r="H247" s="84">
        <v>320000000</v>
      </c>
      <c r="I247" s="84">
        <v>0</v>
      </c>
      <c r="J247" s="81">
        <v>1</v>
      </c>
      <c r="K247" s="81">
        <v>0</v>
      </c>
    </row>
    <row r="248" spans="1:11" ht="31.5" thickTop="1" thickBot="1" x14ac:dyDescent="0.3">
      <c r="A248" s="82" t="s">
        <v>474</v>
      </c>
      <c r="B248" s="83" t="s">
        <v>493</v>
      </c>
      <c r="C248" s="24">
        <v>30</v>
      </c>
      <c r="D248" s="24">
        <v>11</v>
      </c>
      <c r="E248" s="24">
        <v>589</v>
      </c>
      <c r="F248" s="25" t="s">
        <v>158</v>
      </c>
      <c r="G248" s="30" t="s">
        <v>241</v>
      </c>
      <c r="H248" s="84">
        <v>140000000</v>
      </c>
      <c r="I248" s="84">
        <v>139900000</v>
      </c>
      <c r="J248" s="81">
        <v>29</v>
      </c>
      <c r="K248" s="81">
        <v>29</v>
      </c>
    </row>
    <row r="249" spans="1:11" ht="16.5" thickTop="1" thickBot="1" x14ac:dyDescent="0.3">
      <c r="A249" s="82"/>
      <c r="B249" s="83"/>
      <c r="C249" s="24"/>
      <c r="D249" s="24"/>
      <c r="E249" s="24"/>
      <c r="F249" s="25"/>
      <c r="G249" s="30"/>
      <c r="H249" s="90">
        <f>SUM(H237:H248)</f>
        <v>7050922070</v>
      </c>
      <c r="I249" s="90">
        <f t="shared" ref="I249:K249" si="17">SUM(I237:I248)</f>
        <v>3290664578</v>
      </c>
      <c r="J249" s="90">
        <f t="shared" si="17"/>
        <v>11948</v>
      </c>
      <c r="K249" s="90">
        <f t="shared" si="17"/>
        <v>11333</v>
      </c>
    </row>
    <row r="250" spans="1:11" ht="31.5" thickTop="1" thickBot="1" x14ac:dyDescent="0.3">
      <c r="A250" s="82" t="s">
        <v>474</v>
      </c>
      <c r="B250" s="83" t="s">
        <v>494</v>
      </c>
      <c r="C250" s="24">
        <v>30</v>
      </c>
      <c r="D250" s="24">
        <v>11</v>
      </c>
      <c r="E250" s="24">
        <v>521</v>
      </c>
      <c r="F250" s="25" t="s">
        <v>142</v>
      </c>
      <c r="G250" s="30" t="s">
        <v>260</v>
      </c>
      <c r="H250" s="84">
        <v>1053640041</v>
      </c>
      <c r="I250" s="84">
        <v>161279440</v>
      </c>
      <c r="J250" s="81">
        <v>1302</v>
      </c>
      <c r="K250" s="81">
        <v>102</v>
      </c>
    </row>
    <row r="251" spans="1:11" ht="46.5" thickTop="1" thickBot="1" x14ac:dyDescent="0.3">
      <c r="A251" s="82" t="s">
        <v>474</v>
      </c>
      <c r="B251" s="83" t="s">
        <v>494</v>
      </c>
      <c r="C251" s="24">
        <v>30</v>
      </c>
      <c r="D251" s="24">
        <v>11</v>
      </c>
      <c r="E251" s="24">
        <v>521</v>
      </c>
      <c r="F251" s="25" t="s">
        <v>142</v>
      </c>
      <c r="G251" s="30" t="s">
        <v>451</v>
      </c>
      <c r="H251" s="84">
        <v>430000000</v>
      </c>
      <c r="I251" s="84">
        <v>0</v>
      </c>
      <c r="J251" s="81">
        <v>625</v>
      </c>
      <c r="K251" s="81">
        <v>0</v>
      </c>
    </row>
    <row r="252" spans="1:11" ht="61.5" thickTop="1" thickBot="1" x14ac:dyDescent="0.3">
      <c r="A252" s="82" t="s">
        <v>474</v>
      </c>
      <c r="B252" s="83" t="s">
        <v>494</v>
      </c>
      <c r="C252" s="24">
        <v>30</v>
      </c>
      <c r="D252" s="24">
        <v>11</v>
      </c>
      <c r="E252" s="24">
        <v>531</v>
      </c>
      <c r="F252" s="25" t="s">
        <v>164</v>
      </c>
      <c r="G252" s="30" t="s">
        <v>256</v>
      </c>
      <c r="H252" s="84">
        <v>500000000</v>
      </c>
      <c r="I252" s="84">
        <v>480000000</v>
      </c>
      <c r="J252" s="81">
        <v>1</v>
      </c>
      <c r="K252" s="81">
        <v>1</v>
      </c>
    </row>
    <row r="253" spans="1:11" ht="61.5" thickTop="1" thickBot="1" x14ac:dyDescent="0.3">
      <c r="A253" s="82" t="s">
        <v>474</v>
      </c>
      <c r="B253" s="83" t="s">
        <v>494</v>
      </c>
      <c r="C253" s="24">
        <v>30</v>
      </c>
      <c r="D253" s="24">
        <v>11</v>
      </c>
      <c r="E253" s="24">
        <v>531</v>
      </c>
      <c r="F253" s="25" t="s">
        <v>164</v>
      </c>
      <c r="G253" s="30" t="s">
        <v>317</v>
      </c>
      <c r="H253" s="84">
        <v>863829240</v>
      </c>
      <c r="I253" s="84">
        <v>850000000</v>
      </c>
      <c r="J253" s="81">
        <v>1</v>
      </c>
      <c r="K253" s="81">
        <v>1</v>
      </c>
    </row>
    <row r="254" spans="1:11" ht="76.5" thickTop="1" thickBot="1" x14ac:dyDescent="0.3">
      <c r="A254" s="82" t="s">
        <v>474</v>
      </c>
      <c r="B254" s="83" t="s">
        <v>494</v>
      </c>
      <c r="C254" s="24">
        <v>30</v>
      </c>
      <c r="D254" s="24">
        <v>11</v>
      </c>
      <c r="E254" s="24">
        <v>532</v>
      </c>
      <c r="F254" s="25" t="s">
        <v>162</v>
      </c>
      <c r="G254" s="30" t="s">
        <v>269</v>
      </c>
      <c r="H254" s="84">
        <v>130000000</v>
      </c>
      <c r="I254" s="84">
        <v>129500000</v>
      </c>
      <c r="J254" s="81">
        <v>1</v>
      </c>
      <c r="K254" s="81">
        <v>1</v>
      </c>
    </row>
    <row r="255" spans="1:11" ht="61.5" thickTop="1" thickBot="1" x14ac:dyDescent="0.3">
      <c r="A255" s="82" t="s">
        <v>474</v>
      </c>
      <c r="B255" s="83" t="s">
        <v>494</v>
      </c>
      <c r="C255" s="24">
        <v>30</v>
      </c>
      <c r="D255" s="24">
        <v>11</v>
      </c>
      <c r="E255" s="24">
        <v>536</v>
      </c>
      <c r="F255" s="25" t="s">
        <v>171</v>
      </c>
      <c r="G255" s="30" t="s">
        <v>281</v>
      </c>
      <c r="H255" s="84">
        <v>9000000</v>
      </c>
      <c r="I255" s="84">
        <v>0</v>
      </c>
      <c r="J255" s="81">
        <v>10</v>
      </c>
      <c r="K255" s="81">
        <v>0</v>
      </c>
    </row>
    <row r="256" spans="1:11" ht="61.5" thickTop="1" thickBot="1" x14ac:dyDescent="0.3">
      <c r="A256" s="82" t="s">
        <v>474</v>
      </c>
      <c r="B256" s="83" t="s">
        <v>494</v>
      </c>
      <c r="C256" s="24">
        <v>30</v>
      </c>
      <c r="D256" s="24">
        <v>11</v>
      </c>
      <c r="E256" s="24">
        <v>537</v>
      </c>
      <c r="F256" s="25" t="s">
        <v>170</v>
      </c>
      <c r="G256" s="30" t="s">
        <v>235</v>
      </c>
      <c r="H256" s="84">
        <v>50000000</v>
      </c>
      <c r="I256" s="84">
        <v>50000000</v>
      </c>
      <c r="J256" s="81">
        <v>1</v>
      </c>
      <c r="K256" s="81">
        <v>1</v>
      </c>
    </row>
    <row r="257" spans="1:11" ht="61.5" thickTop="1" thickBot="1" x14ac:dyDescent="0.3">
      <c r="A257" s="82" t="s">
        <v>474</v>
      </c>
      <c r="B257" s="83" t="s">
        <v>494</v>
      </c>
      <c r="C257" s="24">
        <v>30</v>
      </c>
      <c r="D257" s="24">
        <v>11</v>
      </c>
      <c r="E257" s="24">
        <v>543</v>
      </c>
      <c r="F257" s="25" t="s">
        <v>144</v>
      </c>
      <c r="G257" s="30" t="s">
        <v>222</v>
      </c>
      <c r="H257" s="84">
        <v>53500000</v>
      </c>
      <c r="I257" s="84">
        <v>48460000</v>
      </c>
      <c r="J257" s="81">
        <v>8</v>
      </c>
      <c r="K257" s="81">
        <v>7</v>
      </c>
    </row>
    <row r="258" spans="1:11" ht="31.5" thickTop="1" thickBot="1" x14ac:dyDescent="0.3">
      <c r="A258" s="82" t="s">
        <v>474</v>
      </c>
      <c r="B258" s="83" t="s">
        <v>494</v>
      </c>
      <c r="C258" s="24">
        <v>30</v>
      </c>
      <c r="D258" s="24">
        <v>11</v>
      </c>
      <c r="E258" s="24">
        <v>589</v>
      </c>
      <c r="F258" s="25" t="s">
        <v>158</v>
      </c>
      <c r="G258" s="30" t="s">
        <v>241</v>
      </c>
      <c r="H258" s="84">
        <v>60000000</v>
      </c>
      <c r="I258" s="84">
        <v>59850000</v>
      </c>
      <c r="J258" s="81">
        <v>10</v>
      </c>
      <c r="K258" s="81">
        <v>10</v>
      </c>
    </row>
    <row r="259" spans="1:11" ht="16.5" thickTop="1" thickBot="1" x14ac:dyDescent="0.3">
      <c r="A259" s="82"/>
      <c r="B259" s="83"/>
      <c r="C259" s="24"/>
      <c r="D259" s="24"/>
      <c r="E259" s="24"/>
      <c r="F259" s="25"/>
      <c r="G259" s="30"/>
      <c r="H259" s="90">
        <f>SUM(H250:H258)</f>
        <v>3149969281</v>
      </c>
      <c r="I259" s="90">
        <f t="shared" ref="I259:K259" si="18">SUM(I250:I258)</f>
        <v>1779089440</v>
      </c>
      <c r="J259" s="90">
        <f t="shared" si="18"/>
        <v>1959</v>
      </c>
      <c r="K259" s="90">
        <f t="shared" si="18"/>
        <v>123</v>
      </c>
    </row>
    <row r="260" spans="1:11" ht="31.5" thickTop="1" thickBot="1" x14ac:dyDescent="0.3">
      <c r="A260" s="82" t="s">
        <v>474</v>
      </c>
      <c r="B260" s="83" t="s">
        <v>495</v>
      </c>
      <c r="C260" s="24">
        <v>30</v>
      </c>
      <c r="D260" s="24">
        <v>11</v>
      </c>
      <c r="E260" s="24">
        <v>521</v>
      </c>
      <c r="F260" s="25" t="s">
        <v>142</v>
      </c>
      <c r="G260" s="30" t="s">
        <v>260</v>
      </c>
      <c r="H260" s="84">
        <v>1249012169</v>
      </c>
      <c r="I260" s="84">
        <v>1225487037</v>
      </c>
      <c r="J260" s="81">
        <v>18200</v>
      </c>
      <c r="K260" s="81">
        <v>18200</v>
      </c>
    </row>
    <row r="261" spans="1:11" ht="46.5" thickTop="1" thickBot="1" x14ac:dyDescent="0.3">
      <c r="A261" s="82" t="s">
        <v>474</v>
      </c>
      <c r="B261" s="83" t="s">
        <v>495</v>
      </c>
      <c r="C261" s="24">
        <v>30</v>
      </c>
      <c r="D261" s="24">
        <v>11</v>
      </c>
      <c r="E261" s="24">
        <v>521</v>
      </c>
      <c r="F261" s="25" t="s">
        <v>142</v>
      </c>
      <c r="G261" s="30" t="s">
        <v>263</v>
      </c>
      <c r="H261" s="84">
        <v>0</v>
      </c>
      <c r="I261" s="84">
        <v>0</v>
      </c>
      <c r="J261" s="81">
        <v>0</v>
      </c>
      <c r="K261" s="81">
        <v>0</v>
      </c>
    </row>
    <row r="262" spans="1:11" ht="46.5" thickTop="1" thickBot="1" x14ac:dyDescent="0.3">
      <c r="A262" s="82" t="s">
        <v>474</v>
      </c>
      <c r="B262" s="83" t="s">
        <v>495</v>
      </c>
      <c r="C262" s="24">
        <v>30</v>
      </c>
      <c r="D262" s="24">
        <v>11</v>
      </c>
      <c r="E262" s="24">
        <v>521</v>
      </c>
      <c r="F262" s="25" t="s">
        <v>142</v>
      </c>
      <c r="G262" s="30" t="s">
        <v>246</v>
      </c>
      <c r="H262" s="84">
        <v>0</v>
      </c>
      <c r="I262" s="84">
        <v>0</v>
      </c>
      <c r="J262" s="81">
        <v>0</v>
      </c>
      <c r="K262" s="81">
        <v>0</v>
      </c>
    </row>
    <row r="263" spans="1:11" ht="31.5" thickTop="1" thickBot="1" x14ac:dyDescent="0.3">
      <c r="A263" s="82" t="s">
        <v>474</v>
      </c>
      <c r="B263" s="83" t="s">
        <v>495</v>
      </c>
      <c r="C263" s="24">
        <v>30</v>
      </c>
      <c r="D263" s="24">
        <v>11</v>
      </c>
      <c r="E263" s="24">
        <v>521</v>
      </c>
      <c r="F263" s="25" t="s">
        <v>142</v>
      </c>
      <c r="G263" s="30" t="s">
        <v>230</v>
      </c>
      <c r="H263" s="84">
        <v>0</v>
      </c>
      <c r="I263" s="84">
        <v>0</v>
      </c>
      <c r="J263" s="81">
        <v>0</v>
      </c>
      <c r="K263" s="81">
        <v>0</v>
      </c>
    </row>
    <row r="264" spans="1:11" ht="61.5" thickTop="1" thickBot="1" x14ac:dyDescent="0.3">
      <c r="A264" s="82" t="s">
        <v>474</v>
      </c>
      <c r="B264" s="83" t="s">
        <v>495</v>
      </c>
      <c r="C264" s="24">
        <v>30</v>
      </c>
      <c r="D264" s="24">
        <v>11</v>
      </c>
      <c r="E264" s="24">
        <v>532</v>
      </c>
      <c r="F264" s="25" t="s">
        <v>162</v>
      </c>
      <c r="G264" s="30" t="s">
        <v>288</v>
      </c>
      <c r="H264" s="84">
        <v>256074700</v>
      </c>
      <c r="I264" s="84">
        <v>256074700</v>
      </c>
      <c r="J264" s="81">
        <v>1</v>
      </c>
      <c r="K264" s="81">
        <v>1</v>
      </c>
    </row>
    <row r="265" spans="1:11" ht="31.5" thickTop="1" thickBot="1" x14ac:dyDescent="0.3">
      <c r="A265" s="82" t="s">
        <v>474</v>
      </c>
      <c r="B265" s="83" t="s">
        <v>495</v>
      </c>
      <c r="C265" s="24">
        <v>30</v>
      </c>
      <c r="D265" s="24">
        <v>11</v>
      </c>
      <c r="E265" s="24">
        <v>589</v>
      </c>
      <c r="F265" s="25" t="s">
        <v>158</v>
      </c>
      <c r="G265" s="30" t="s">
        <v>241</v>
      </c>
      <c r="H265" s="84">
        <v>100000000</v>
      </c>
      <c r="I265" s="84">
        <v>99450000</v>
      </c>
      <c r="J265" s="81">
        <v>10</v>
      </c>
      <c r="K265" s="81">
        <v>10</v>
      </c>
    </row>
    <row r="266" spans="1:11" ht="31.5" thickTop="1" thickBot="1" x14ac:dyDescent="0.3">
      <c r="A266" s="82" t="s">
        <v>474</v>
      </c>
      <c r="B266" s="83" t="s">
        <v>495</v>
      </c>
      <c r="C266" s="24">
        <v>30</v>
      </c>
      <c r="D266" s="24">
        <v>11</v>
      </c>
      <c r="E266" s="24">
        <v>874</v>
      </c>
      <c r="F266" s="25" t="s">
        <v>159</v>
      </c>
      <c r="G266" s="30" t="s">
        <v>223</v>
      </c>
      <c r="H266" s="84">
        <v>423800000</v>
      </c>
      <c r="I266" s="84">
        <v>215478600</v>
      </c>
      <c r="J266" s="81">
        <v>100</v>
      </c>
      <c r="K266" s="81">
        <v>51</v>
      </c>
    </row>
    <row r="267" spans="1:11" ht="91.5" thickTop="1" thickBot="1" x14ac:dyDescent="0.3">
      <c r="A267" s="82" t="s">
        <v>474</v>
      </c>
      <c r="B267" s="83" t="s">
        <v>495</v>
      </c>
      <c r="C267" s="24">
        <v>30</v>
      </c>
      <c r="D267" s="24">
        <v>11</v>
      </c>
      <c r="E267" s="24">
        <v>980</v>
      </c>
      <c r="F267" s="25" t="s">
        <v>145</v>
      </c>
      <c r="G267" s="30" t="s">
        <v>224</v>
      </c>
      <c r="H267" s="84">
        <v>27069232</v>
      </c>
      <c r="I267" s="84">
        <v>27069232</v>
      </c>
      <c r="J267" s="81">
        <v>100</v>
      </c>
      <c r="K267" s="81">
        <v>100</v>
      </c>
    </row>
    <row r="268" spans="1:11" ht="16.5" thickTop="1" thickBot="1" x14ac:dyDescent="0.3">
      <c r="A268" s="82"/>
      <c r="B268" s="83"/>
      <c r="C268" s="24"/>
      <c r="D268" s="24"/>
      <c r="E268" s="24"/>
      <c r="F268" s="25"/>
      <c r="G268" s="30"/>
      <c r="H268" s="90">
        <f>SUM(H260:H267)</f>
        <v>2055956101</v>
      </c>
      <c r="I268" s="90">
        <f t="shared" ref="I268:K268" si="19">SUM(I260:I267)</f>
        <v>1823559569</v>
      </c>
      <c r="J268" s="90">
        <f t="shared" si="19"/>
        <v>18411</v>
      </c>
      <c r="K268" s="90">
        <f t="shared" si="19"/>
        <v>18362</v>
      </c>
    </row>
    <row r="269" spans="1:11" ht="31.5" thickTop="1" thickBot="1" x14ac:dyDescent="0.3">
      <c r="A269" s="82" t="s">
        <v>474</v>
      </c>
      <c r="B269" s="83" t="s">
        <v>496</v>
      </c>
      <c r="C269" s="24">
        <v>30</v>
      </c>
      <c r="D269" s="24">
        <v>11</v>
      </c>
      <c r="E269" s="24">
        <v>420</v>
      </c>
      <c r="F269" s="25" t="s">
        <v>214</v>
      </c>
      <c r="G269" s="30" t="s">
        <v>215</v>
      </c>
      <c r="H269" s="84">
        <v>160903294</v>
      </c>
      <c r="I269" s="84">
        <v>159940000</v>
      </c>
      <c r="J269" s="81">
        <v>9100</v>
      </c>
      <c r="K269" s="81">
        <v>9100</v>
      </c>
    </row>
    <row r="270" spans="1:11" ht="61.5" thickTop="1" thickBot="1" x14ac:dyDescent="0.3">
      <c r="A270" s="82" t="s">
        <v>474</v>
      </c>
      <c r="B270" s="83" t="s">
        <v>496</v>
      </c>
      <c r="C270" s="24">
        <v>30</v>
      </c>
      <c r="D270" s="24">
        <v>11</v>
      </c>
      <c r="E270" s="24">
        <v>511</v>
      </c>
      <c r="F270" s="25" t="s">
        <v>160</v>
      </c>
      <c r="G270" s="30" t="s">
        <v>226</v>
      </c>
      <c r="H270" s="84">
        <v>250000000</v>
      </c>
      <c r="I270" s="84">
        <v>250000000</v>
      </c>
      <c r="J270" s="81">
        <v>24905</v>
      </c>
      <c r="K270" s="81">
        <v>24905</v>
      </c>
    </row>
    <row r="271" spans="1:11" ht="31.5" thickTop="1" thickBot="1" x14ac:dyDescent="0.3">
      <c r="A271" s="82" t="s">
        <v>474</v>
      </c>
      <c r="B271" s="83" t="s">
        <v>496</v>
      </c>
      <c r="C271" s="24">
        <v>30</v>
      </c>
      <c r="D271" s="24">
        <v>11</v>
      </c>
      <c r="E271" s="24">
        <v>521</v>
      </c>
      <c r="F271" s="25" t="s">
        <v>142</v>
      </c>
      <c r="G271" s="30" t="s">
        <v>306</v>
      </c>
      <c r="H271" s="84">
        <v>704500000</v>
      </c>
      <c r="I271" s="84">
        <v>590202930</v>
      </c>
      <c r="J271" s="81">
        <v>30906</v>
      </c>
      <c r="K271" s="81">
        <v>26008</v>
      </c>
    </row>
    <row r="272" spans="1:11" ht="46.5" thickTop="1" thickBot="1" x14ac:dyDescent="0.3">
      <c r="A272" s="82" t="s">
        <v>474</v>
      </c>
      <c r="B272" s="83" t="s">
        <v>496</v>
      </c>
      <c r="C272" s="24">
        <v>30</v>
      </c>
      <c r="D272" s="24">
        <v>11</v>
      </c>
      <c r="E272" s="24">
        <v>522</v>
      </c>
      <c r="F272" s="25" t="s">
        <v>30</v>
      </c>
      <c r="G272" s="30" t="s">
        <v>249</v>
      </c>
      <c r="H272" s="84">
        <v>95500000</v>
      </c>
      <c r="I272" s="84">
        <v>95220000</v>
      </c>
      <c r="J272" s="81">
        <v>1063</v>
      </c>
      <c r="K272" s="81">
        <v>1063</v>
      </c>
    </row>
    <row r="273" spans="1:11" ht="46.5" thickTop="1" thickBot="1" x14ac:dyDescent="0.3">
      <c r="A273" s="82" t="s">
        <v>474</v>
      </c>
      <c r="B273" s="83" t="s">
        <v>496</v>
      </c>
      <c r="C273" s="24">
        <v>30</v>
      </c>
      <c r="D273" s="24">
        <v>11</v>
      </c>
      <c r="E273" s="24">
        <v>532</v>
      </c>
      <c r="F273" s="25" t="s">
        <v>162</v>
      </c>
      <c r="G273" s="30" t="s">
        <v>232</v>
      </c>
      <c r="H273" s="84">
        <v>89000000</v>
      </c>
      <c r="I273" s="84">
        <v>53460000</v>
      </c>
      <c r="J273" s="81">
        <v>1</v>
      </c>
      <c r="K273" s="81">
        <v>1</v>
      </c>
    </row>
    <row r="274" spans="1:11" ht="61.5" thickTop="1" thickBot="1" x14ac:dyDescent="0.3">
      <c r="A274" s="82" t="s">
        <v>474</v>
      </c>
      <c r="B274" s="83" t="s">
        <v>496</v>
      </c>
      <c r="C274" s="24">
        <v>30</v>
      </c>
      <c r="D274" s="24">
        <v>11</v>
      </c>
      <c r="E274" s="24">
        <v>541</v>
      </c>
      <c r="F274" s="25" t="s">
        <v>146</v>
      </c>
      <c r="G274" s="30" t="s">
        <v>221</v>
      </c>
      <c r="H274" s="84">
        <v>100000000</v>
      </c>
      <c r="I274" s="84">
        <v>0</v>
      </c>
      <c r="J274" s="81">
        <v>10</v>
      </c>
      <c r="K274" s="81">
        <v>0</v>
      </c>
    </row>
    <row r="275" spans="1:11" ht="61.5" thickTop="1" thickBot="1" x14ac:dyDescent="0.3">
      <c r="A275" s="82" t="s">
        <v>474</v>
      </c>
      <c r="B275" s="83" t="s">
        <v>496</v>
      </c>
      <c r="C275" s="24">
        <v>30</v>
      </c>
      <c r="D275" s="24">
        <v>11</v>
      </c>
      <c r="E275" s="24">
        <v>543</v>
      </c>
      <c r="F275" s="25" t="s">
        <v>144</v>
      </c>
      <c r="G275" s="30" t="s">
        <v>222</v>
      </c>
      <c r="H275" s="84">
        <v>44703670</v>
      </c>
      <c r="I275" s="84">
        <v>0</v>
      </c>
      <c r="J275" s="81">
        <v>10</v>
      </c>
      <c r="K275" s="81">
        <v>0</v>
      </c>
    </row>
    <row r="276" spans="1:11" ht="31.5" thickTop="1" thickBot="1" x14ac:dyDescent="0.3">
      <c r="A276" s="82" t="s">
        <v>474</v>
      </c>
      <c r="B276" s="83" t="s">
        <v>496</v>
      </c>
      <c r="C276" s="24">
        <v>30</v>
      </c>
      <c r="D276" s="24">
        <v>11</v>
      </c>
      <c r="E276" s="24">
        <v>589</v>
      </c>
      <c r="F276" s="25" t="s">
        <v>158</v>
      </c>
      <c r="G276" s="30" t="s">
        <v>241</v>
      </c>
      <c r="H276" s="84">
        <v>90000000</v>
      </c>
      <c r="I276" s="84">
        <v>89900000</v>
      </c>
      <c r="J276" s="81">
        <v>12</v>
      </c>
      <c r="K276" s="81">
        <v>12</v>
      </c>
    </row>
    <row r="277" spans="1:11" ht="31.5" thickTop="1" thickBot="1" x14ac:dyDescent="0.3">
      <c r="A277" s="82" t="s">
        <v>474</v>
      </c>
      <c r="B277" s="83" t="s">
        <v>496</v>
      </c>
      <c r="C277" s="24">
        <v>30</v>
      </c>
      <c r="D277" s="24">
        <v>11</v>
      </c>
      <c r="E277" s="24">
        <v>874</v>
      </c>
      <c r="F277" s="25" t="s">
        <v>159</v>
      </c>
      <c r="G277" s="30" t="s">
        <v>223</v>
      </c>
      <c r="H277" s="84">
        <v>200000000</v>
      </c>
      <c r="I277" s="84">
        <v>55668000</v>
      </c>
      <c r="J277" s="81">
        <v>100</v>
      </c>
      <c r="K277" s="81">
        <v>28</v>
      </c>
    </row>
    <row r="278" spans="1:11" ht="16.5" thickTop="1" thickBot="1" x14ac:dyDescent="0.3">
      <c r="A278" s="82"/>
      <c r="B278" s="83"/>
      <c r="C278" s="24"/>
      <c r="D278" s="24"/>
      <c r="E278" s="24"/>
      <c r="F278" s="25"/>
      <c r="G278" s="30"/>
      <c r="H278" s="90">
        <f>SUM(H269:H277)</f>
        <v>1734606964</v>
      </c>
      <c r="I278" s="90">
        <f t="shared" ref="I278:K278" si="20">SUM(I269:I277)</f>
        <v>1294390930</v>
      </c>
      <c r="J278" s="90">
        <f t="shared" si="20"/>
        <v>66107</v>
      </c>
      <c r="K278" s="90">
        <f t="shared" si="20"/>
        <v>61117</v>
      </c>
    </row>
    <row r="279" spans="1:11" ht="15.75" thickTop="1" x14ac:dyDescent="0.25"/>
  </sheetData>
  <mergeCells count="2">
    <mergeCell ref="A5:K5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22391-93AA-4126-B7C1-B1C9497C48D4}">
  <dimension ref="A1:K438"/>
  <sheetViews>
    <sheetView workbookViewId="0">
      <pane ySplit="6" topLeftCell="A19" activePane="bottomLeft" state="frozen"/>
      <selection pane="bottomLeft" activeCell="I21" sqref="I21"/>
    </sheetView>
  </sheetViews>
  <sheetFormatPr baseColWidth="10" defaultRowHeight="15" x14ac:dyDescent="0.25"/>
  <cols>
    <col min="1" max="1" width="17.85546875" style="31" customWidth="1"/>
    <col min="2" max="2" width="41.7109375" style="31" customWidth="1"/>
    <col min="3" max="5" width="5.7109375" style="31" customWidth="1"/>
    <col min="6" max="6" width="26.140625" style="31" customWidth="1"/>
    <col min="7" max="7" width="27.85546875" style="31" customWidth="1"/>
    <col min="8" max="11" width="14.85546875" style="31" customWidth="1"/>
  </cols>
  <sheetData>
    <row r="1" spans="1:11" x14ac:dyDescent="0.25">
      <c r="A1"/>
      <c r="B1"/>
      <c r="C1" s="1"/>
      <c r="D1" s="1"/>
      <c r="E1" s="1"/>
      <c r="F1"/>
      <c r="G1"/>
      <c r="H1"/>
      <c r="I1"/>
      <c r="J1"/>
      <c r="K1"/>
    </row>
    <row r="2" spans="1:11" ht="32.450000000000003" customHeight="1" x14ac:dyDescent="0.25">
      <c r="A2"/>
      <c r="B2"/>
      <c r="C2" s="1"/>
      <c r="D2" s="1"/>
      <c r="E2" s="1"/>
      <c r="F2"/>
      <c r="G2"/>
      <c r="H2"/>
      <c r="I2"/>
      <c r="J2"/>
      <c r="K2"/>
    </row>
    <row r="3" spans="1:11" ht="16.899999999999999" customHeight="1" x14ac:dyDescent="0.25">
      <c r="A3"/>
      <c r="B3"/>
      <c r="C3" s="1"/>
      <c r="D3" s="1"/>
      <c r="E3" s="1"/>
      <c r="F3"/>
      <c r="G3"/>
      <c r="H3"/>
      <c r="I3"/>
      <c r="J3"/>
      <c r="K3"/>
    </row>
    <row r="4" spans="1:11" ht="9.6" customHeight="1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ht="17.25" thickTop="1" thickBot="1" x14ac:dyDescent="0.3">
      <c r="A5" s="92" t="s">
        <v>511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14" t="s">
        <v>10</v>
      </c>
    </row>
    <row r="7" spans="1:11" ht="31.5" thickTop="1" thickBot="1" x14ac:dyDescent="0.3">
      <c r="A7" s="30" t="s">
        <v>354</v>
      </c>
      <c r="B7" s="37" t="s">
        <v>334</v>
      </c>
      <c r="C7" s="25">
        <v>30</v>
      </c>
      <c r="D7" s="25">
        <v>11</v>
      </c>
      <c r="E7" s="25">
        <v>521</v>
      </c>
      <c r="F7" s="25" t="s">
        <v>142</v>
      </c>
      <c r="G7" s="30" t="s">
        <v>147</v>
      </c>
      <c r="H7" s="34">
        <v>3564914546</v>
      </c>
      <c r="I7" s="34">
        <v>3324470267</v>
      </c>
      <c r="J7" s="48">
        <v>25285</v>
      </c>
      <c r="K7" s="34">
        <v>23515</v>
      </c>
    </row>
    <row r="8" spans="1:11" ht="61.5" thickTop="1" thickBot="1" x14ac:dyDescent="0.3">
      <c r="A8" s="30" t="s">
        <v>354</v>
      </c>
      <c r="B8" s="37" t="s">
        <v>334</v>
      </c>
      <c r="C8" s="25">
        <v>30</v>
      </c>
      <c r="D8" s="25">
        <v>11</v>
      </c>
      <c r="E8" s="25">
        <v>536</v>
      </c>
      <c r="F8" s="25" t="s">
        <v>171</v>
      </c>
      <c r="G8" s="30" t="s">
        <v>355</v>
      </c>
      <c r="H8" s="34">
        <v>100000000</v>
      </c>
      <c r="I8" s="34">
        <v>100000000</v>
      </c>
      <c r="J8" s="48">
        <v>36</v>
      </c>
      <c r="K8" s="34">
        <v>36</v>
      </c>
    </row>
    <row r="9" spans="1:11" ht="46.5" thickTop="1" thickBot="1" x14ac:dyDescent="0.3">
      <c r="A9" s="30" t="s">
        <v>354</v>
      </c>
      <c r="B9" s="37" t="s">
        <v>334</v>
      </c>
      <c r="C9" s="25">
        <v>30</v>
      </c>
      <c r="D9" s="25">
        <v>11</v>
      </c>
      <c r="E9" s="25">
        <v>536</v>
      </c>
      <c r="F9" s="25" t="s">
        <v>171</v>
      </c>
      <c r="G9" s="30" t="s">
        <v>356</v>
      </c>
      <c r="H9" s="34">
        <v>0</v>
      </c>
      <c r="I9" s="34">
        <v>0</v>
      </c>
      <c r="J9" s="48">
        <v>0</v>
      </c>
      <c r="K9" s="34">
        <v>0</v>
      </c>
    </row>
    <row r="10" spans="1:11" ht="46.5" thickTop="1" thickBot="1" x14ac:dyDescent="0.3">
      <c r="A10" s="30" t="s">
        <v>354</v>
      </c>
      <c r="B10" s="37" t="s">
        <v>334</v>
      </c>
      <c r="C10" s="25">
        <v>30</v>
      </c>
      <c r="D10" s="25">
        <v>11</v>
      </c>
      <c r="E10" s="25">
        <v>537</v>
      </c>
      <c r="F10" s="25" t="s">
        <v>170</v>
      </c>
      <c r="G10" s="30" t="s">
        <v>357</v>
      </c>
      <c r="H10" s="34">
        <v>100000000</v>
      </c>
      <c r="I10" s="34">
        <v>50000000</v>
      </c>
      <c r="J10" s="48">
        <v>1</v>
      </c>
      <c r="K10" s="34">
        <v>1</v>
      </c>
    </row>
    <row r="11" spans="1:11" ht="61.5" thickTop="1" thickBot="1" x14ac:dyDescent="0.3">
      <c r="A11" s="30" t="s">
        <v>354</v>
      </c>
      <c r="B11" s="37" t="s">
        <v>334</v>
      </c>
      <c r="C11" s="25">
        <v>30</v>
      </c>
      <c r="D11" s="25">
        <v>11</v>
      </c>
      <c r="E11" s="25">
        <v>538</v>
      </c>
      <c r="F11" s="25" t="s">
        <v>167</v>
      </c>
      <c r="G11" s="30" t="s">
        <v>199</v>
      </c>
      <c r="H11" s="34">
        <v>100000000</v>
      </c>
      <c r="I11" s="34">
        <v>100000000</v>
      </c>
      <c r="J11" s="48">
        <v>10</v>
      </c>
      <c r="K11" s="34">
        <v>10</v>
      </c>
    </row>
    <row r="12" spans="1:11" ht="46.5" thickTop="1" thickBot="1" x14ac:dyDescent="0.3">
      <c r="A12" s="30" t="s">
        <v>354</v>
      </c>
      <c r="B12" s="37" t="s">
        <v>334</v>
      </c>
      <c r="C12" s="25">
        <v>30</v>
      </c>
      <c r="D12" s="25">
        <v>11</v>
      </c>
      <c r="E12" s="25">
        <v>541</v>
      </c>
      <c r="F12" s="25" t="s">
        <v>146</v>
      </c>
      <c r="G12" s="30" t="s">
        <v>184</v>
      </c>
      <c r="H12" s="34">
        <v>230000000</v>
      </c>
      <c r="I12" s="34">
        <v>0</v>
      </c>
      <c r="J12" s="48">
        <v>100</v>
      </c>
      <c r="K12" s="34">
        <v>0</v>
      </c>
    </row>
    <row r="13" spans="1:11" ht="61.5" thickTop="1" thickBot="1" x14ac:dyDescent="0.3">
      <c r="A13" s="30" t="s">
        <v>354</v>
      </c>
      <c r="B13" s="37" t="s">
        <v>334</v>
      </c>
      <c r="C13" s="25">
        <v>30</v>
      </c>
      <c r="D13" s="25">
        <v>11</v>
      </c>
      <c r="E13" s="25">
        <v>542</v>
      </c>
      <c r="F13" s="25" t="s">
        <v>157</v>
      </c>
      <c r="G13" s="30" t="s">
        <v>358</v>
      </c>
      <c r="H13" s="34">
        <v>252000000</v>
      </c>
      <c r="I13" s="34">
        <v>120000000</v>
      </c>
      <c r="J13" s="48">
        <v>40</v>
      </c>
      <c r="K13" s="34">
        <v>27</v>
      </c>
    </row>
    <row r="14" spans="1:11" ht="61.5" thickTop="1" thickBot="1" x14ac:dyDescent="0.3">
      <c r="A14" s="30" t="s">
        <v>354</v>
      </c>
      <c r="B14" s="37" t="s">
        <v>334</v>
      </c>
      <c r="C14" s="25">
        <v>30</v>
      </c>
      <c r="D14" s="25">
        <v>11</v>
      </c>
      <c r="E14" s="25">
        <v>543</v>
      </c>
      <c r="F14" s="25" t="s">
        <v>144</v>
      </c>
      <c r="G14" s="30" t="s">
        <v>358</v>
      </c>
      <c r="H14" s="34">
        <v>150000000</v>
      </c>
      <c r="I14" s="34">
        <v>150000000</v>
      </c>
      <c r="J14" s="48">
        <v>40</v>
      </c>
      <c r="K14" s="34">
        <v>27</v>
      </c>
    </row>
    <row r="15" spans="1:11" ht="61.5" thickTop="1" thickBot="1" x14ac:dyDescent="0.3">
      <c r="A15" s="30" t="s">
        <v>354</v>
      </c>
      <c r="B15" s="37" t="s">
        <v>334</v>
      </c>
      <c r="C15" s="25">
        <v>30</v>
      </c>
      <c r="D15" s="25">
        <v>11</v>
      </c>
      <c r="E15" s="25">
        <v>579</v>
      </c>
      <c r="F15" s="25" t="s">
        <v>166</v>
      </c>
      <c r="G15" s="30" t="s">
        <v>359</v>
      </c>
      <c r="H15" s="34">
        <v>30000000</v>
      </c>
      <c r="I15" s="34">
        <v>0</v>
      </c>
      <c r="J15" s="48">
        <v>1</v>
      </c>
      <c r="K15" s="34">
        <v>0</v>
      </c>
    </row>
    <row r="16" spans="1:11" ht="31.5" thickTop="1" thickBot="1" x14ac:dyDescent="0.3">
      <c r="A16" s="30" t="s">
        <v>354</v>
      </c>
      <c r="B16" s="37" t="s">
        <v>334</v>
      </c>
      <c r="C16" s="25">
        <v>30</v>
      </c>
      <c r="D16" s="25">
        <v>11</v>
      </c>
      <c r="E16" s="25">
        <v>874</v>
      </c>
      <c r="F16" s="25" t="s">
        <v>159</v>
      </c>
      <c r="G16" s="30" t="s">
        <v>360</v>
      </c>
      <c r="H16" s="34">
        <v>1820000000</v>
      </c>
      <c r="I16" s="34">
        <v>1819938600</v>
      </c>
      <c r="J16" s="48">
        <v>100</v>
      </c>
      <c r="K16" s="34">
        <v>100</v>
      </c>
    </row>
    <row r="17" spans="1:11" ht="16.5" thickTop="1" thickBot="1" x14ac:dyDescent="0.3">
      <c r="A17" s="30"/>
      <c r="B17" s="37"/>
      <c r="C17" s="25"/>
      <c r="D17" s="25"/>
      <c r="E17" s="25"/>
      <c r="F17" s="25"/>
      <c r="G17" s="30"/>
      <c r="H17" s="56">
        <f t="shared" ref="H17:K17" si="0">SUM(H7:H16)</f>
        <v>6346914546</v>
      </c>
      <c r="I17" s="56">
        <f t="shared" si="0"/>
        <v>5664408867</v>
      </c>
      <c r="J17" s="57">
        <f t="shared" si="0"/>
        <v>25613</v>
      </c>
      <c r="K17" s="56">
        <f t="shared" si="0"/>
        <v>23716</v>
      </c>
    </row>
    <row r="18" spans="1:11" ht="31.5" thickTop="1" thickBot="1" x14ac:dyDescent="0.3">
      <c r="A18" s="30" t="s">
        <v>354</v>
      </c>
      <c r="B18" s="37" t="s">
        <v>335</v>
      </c>
      <c r="C18" s="25">
        <v>30</v>
      </c>
      <c r="D18" s="25">
        <v>11</v>
      </c>
      <c r="E18" s="25">
        <v>420</v>
      </c>
      <c r="F18" s="25" t="s">
        <v>214</v>
      </c>
      <c r="G18" s="30" t="s">
        <v>361</v>
      </c>
      <c r="H18" s="34">
        <v>5664680000</v>
      </c>
      <c r="I18" s="34">
        <v>4036989235</v>
      </c>
      <c r="J18" s="48">
        <v>30</v>
      </c>
      <c r="K18" s="34">
        <v>22</v>
      </c>
    </row>
    <row r="19" spans="1:11" ht="46.5" thickTop="1" thickBot="1" x14ac:dyDescent="0.3">
      <c r="A19" s="30" t="s">
        <v>354</v>
      </c>
      <c r="B19" s="37" t="s">
        <v>335</v>
      </c>
      <c r="C19" s="25">
        <v>30</v>
      </c>
      <c r="D19" s="25">
        <v>11</v>
      </c>
      <c r="E19" s="25">
        <v>511</v>
      </c>
      <c r="F19" s="25" t="s">
        <v>160</v>
      </c>
      <c r="G19" s="30" t="s">
        <v>362</v>
      </c>
      <c r="H19" s="34">
        <v>650000000</v>
      </c>
      <c r="I19" s="34">
        <v>0</v>
      </c>
      <c r="J19" s="48">
        <v>10000</v>
      </c>
      <c r="K19" s="34">
        <v>0</v>
      </c>
    </row>
    <row r="20" spans="1:11" ht="31.5" thickTop="1" thickBot="1" x14ac:dyDescent="0.3">
      <c r="A20" s="30" t="s">
        <v>354</v>
      </c>
      <c r="B20" s="37" t="s">
        <v>335</v>
      </c>
      <c r="C20" s="25">
        <v>30</v>
      </c>
      <c r="D20" s="25">
        <v>11</v>
      </c>
      <c r="E20" s="25">
        <v>521</v>
      </c>
      <c r="F20" s="25" t="s">
        <v>142</v>
      </c>
      <c r="G20" s="30" t="s">
        <v>363</v>
      </c>
      <c r="H20" s="34">
        <v>11905474683</v>
      </c>
      <c r="I20" s="34">
        <v>11667174975</v>
      </c>
      <c r="J20" s="48">
        <v>150000</v>
      </c>
      <c r="K20" s="34">
        <v>148500</v>
      </c>
    </row>
    <row r="21" spans="1:11" ht="46.5" thickTop="1" thickBot="1" x14ac:dyDescent="0.3">
      <c r="A21" s="30" t="s">
        <v>354</v>
      </c>
      <c r="B21" s="37" t="s">
        <v>335</v>
      </c>
      <c r="C21" s="25">
        <v>30</v>
      </c>
      <c r="D21" s="25">
        <v>11</v>
      </c>
      <c r="E21" s="25">
        <v>522</v>
      </c>
      <c r="F21" s="25" t="s">
        <v>30</v>
      </c>
      <c r="G21" s="30" t="s">
        <v>364</v>
      </c>
      <c r="H21" s="34">
        <v>250000000</v>
      </c>
      <c r="I21" s="34">
        <v>0</v>
      </c>
      <c r="J21" s="48">
        <v>300</v>
      </c>
      <c r="K21" s="34">
        <v>0</v>
      </c>
    </row>
    <row r="22" spans="1:11" ht="61.5" thickTop="1" thickBot="1" x14ac:dyDescent="0.3">
      <c r="A22" s="30" t="s">
        <v>354</v>
      </c>
      <c r="B22" s="37" t="s">
        <v>335</v>
      </c>
      <c r="C22" s="25">
        <v>30</v>
      </c>
      <c r="D22" s="25">
        <v>11</v>
      </c>
      <c r="E22" s="25">
        <v>532</v>
      </c>
      <c r="F22" s="25" t="s">
        <v>162</v>
      </c>
      <c r="G22" s="30" t="s">
        <v>195</v>
      </c>
      <c r="H22" s="34">
        <v>170000000</v>
      </c>
      <c r="I22" s="34">
        <v>167867000</v>
      </c>
      <c r="J22" s="48">
        <v>40</v>
      </c>
      <c r="K22" s="34">
        <v>40</v>
      </c>
    </row>
    <row r="23" spans="1:11" ht="61.5" thickTop="1" thickBot="1" x14ac:dyDescent="0.3">
      <c r="A23" s="30" t="s">
        <v>354</v>
      </c>
      <c r="B23" s="37" t="s">
        <v>335</v>
      </c>
      <c r="C23" s="25">
        <v>30</v>
      </c>
      <c r="D23" s="25">
        <v>11</v>
      </c>
      <c r="E23" s="25">
        <v>533</v>
      </c>
      <c r="F23" s="25" t="s">
        <v>169</v>
      </c>
      <c r="G23" s="30" t="s">
        <v>365</v>
      </c>
      <c r="H23" s="34">
        <v>430000000</v>
      </c>
      <c r="I23" s="34">
        <v>409000000</v>
      </c>
      <c r="J23" s="48">
        <v>1</v>
      </c>
      <c r="K23" s="34">
        <v>1</v>
      </c>
    </row>
    <row r="24" spans="1:11" ht="46.5" thickTop="1" thickBot="1" x14ac:dyDescent="0.3">
      <c r="A24" s="30" t="s">
        <v>354</v>
      </c>
      <c r="B24" s="37" t="s">
        <v>335</v>
      </c>
      <c r="C24" s="25">
        <v>30</v>
      </c>
      <c r="D24" s="25">
        <v>11</v>
      </c>
      <c r="E24" s="25">
        <v>534</v>
      </c>
      <c r="F24" s="25" t="s">
        <v>143</v>
      </c>
      <c r="G24" s="30" t="s">
        <v>366</v>
      </c>
      <c r="H24" s="34">
        <v>37345000</v>
      </c>
      <c r="I24" s="34">
        <v>37345000</v>
      </c>
      <c r="J24" s="48">
        <v>100</v>
      </c>
      <c r="K24" s="34">
        <v>100</v>
      </c>
    </row>
    <row r="25" spans="1:11" ht="46.5" thickTop="1" thickBot="1" x14ac:dyDescent="0.3">
      <c r="A25" s="30" t="s">
        <v>354</v>
      </c>
      <c r="B25" s="37" t="s">
        <v>335</v>
      </c>
      <c r="C25" s="25">
        <v>30</v>
      </c>
      <c r="D25" s="25">
        <v>11</v>
      </c>
      <c r="E25" s="25">
        <v>536</v>
      </c>
      <c r="F25" s="25" t="s">
        <v>171</v>
      </c>
      <c r="G25" s="30" t="s">
        <v>367</v>
      </c>
      <c r="H25" s="34">
        <v>500000000</v>
      </c>
      <c r="I25" s="34">
        <v>494340000</v>
      </c>
      <c r="J25" s="48">
        <v>8</v>
      </c>
      <c r="K25" s="34">
        <v>8</v>
      </c>
    </row>
    <row r="26" spans="1:11" ht="61.5" thickTop="1" thickBot="1" x14ac:dyDescent="0.3">
      <c r="A26" s="30" t="s">
        <v>354</v>
      </c>
      <c r="B26" s="37" t="s">
        <v>335</v>
      </c>
      <c r="C26" s="25">
        <v>30</v>
      </c>
      <c r="D26" s="25">
        <v>11</v>
      </c>
      <c r="E26" s="25">
        <v>537</v>
      </c>
      <c r="F26" s="25" t="s">
        <v>170</v>
      </c>
      <c r="G26" s="30" t="s">
        <v>368</v>
      </c>
      <c r="H26" s="34">
        <v>170000000</v>
      </c>
      <c r="I26" s="34">
        <v>0</v>
      </c>
      <c r="J26" s="48">
        <v>1</v>
      </c>
      <c r="K26" s="34">
        <v>0</v>
      </c>
    </row>
    <row r="27" spans="1:11" ht="61.5" thickTop="1" thickBot="1" x14ac:dyDescent="0.3">
      <c r="A27" s="30" t="s">
        <v>354</v>
      </c>
      <c r="B27" s="37" t="s">
        <v>335</v>
      </c>
      <c r="C27" s="25">
        <v>30</v>
      </c>
      <c r="D27" s="25">
        <v>11</v>
      </c>
      <c r="E27" s="25">
        <v>542</v>
      </c>
      <c r="F27" s="25" t="s">
        <v>157</v>
      </c>
      <c r="G27" s="30" t="s">
        <v>358</v>
      </c>
      <c r="H27" s="34">
        <v>50000000</v>
      </c>
      <c r="I27" s="34">
        <v>0</v>
      </c>
      <c r="J27" s="48">
        <v>25</v>
      </c>
      <c r="K27" s="34">
        <v>0</v>
      </c>
    </row>
    <row r="28" spans="1:11" ht="61.5" thickTop="1" thickBot="1" x14ac:dyDescent="0.3">
      <c r="A28" s="30" t="s">
        <v>354</v>
      </c>
      <c r="B28" s="37" t="s">
        <v>335</v>
      </c>
      <c r="C28" s="25">
        <v>30</v>
      </c>
      <c r="D28" s="25">
        <v>11</v>
      </c>
      <c r="E28" s="25">
        <v>543</v>
      </c>
      <c r="F28" s="25" t="s">
        <v>144</v>
      </c>
      <c r="G28" s="30" t="s">
        <v>358</v>
      </c>
      <c r="H28" s="34">
        <v>350000000</v>
      </c>
      <c r="I28" s="34">
        <v>41367520</v>
      </c>
      <c r="J28" s="48">
        <v>25</v>
      </c>
      <c r="K28" s="34">
        <v>3</v>
      </c>
    </row>
    <row r="29" spans="1:11" ht="16.5" thickTop="1" thickBot="1" x14ac:dyDescent="0.3">
      <c r="A29" s="30"/>
      <c r="B29" s="37"/>
      <c r="C29" s="25"/>
      <c r="D29" s="25"/>
      <c r="E29" s="25"/>
      <c r="F29" s="25"/>
      <c r="G29" s="30"/>
      <c r="H29" s="56">
        <f t="shared" ref="H29:K29" si="1">SUM(H18:H28)</f>
        <v>20177499683</v>
      </c>
      <c r="I29" s="56">
        <f t="shared" si="1"/>
        <v>16854083730</v>
      </c>
      <c r="J29" s="57">
        <f t="shared" si="1"/>
        <v>160530</v>
      </c>
      <c r="K29" s="56">
        <f t="shared" si="1"/>
        <v>148674</v>
      </c>
    </row>
    <row r="30" spans="1:11" ht="31.5" thickTop="1" thickBot="1" x14ac:dyDescent="0.3">
      <c r="A30" s="30" t="s">
        <v>354</v>
      </c>
      <c r="B30" s="37" t="s">
        <v>336</v>
      </c>
      <c r="C30" s="25">
        <v>30</v>
      </c>
      <c r="D30" s="25">
        <v>11</v>
      </c>
      <c r="E30" s="25">
        <v>420</v>
      </c>
      <c r="F30" s="25" t="s">
        <v>214</v>
      </c>
      <c r="G30" s="30" t="s">
        <v>361</v>
      </c>
      <c r="H30" s="34">
        <v>3180000000</v>
      </c>
      <c r="I30" s="34">
        <v>3179507700</v>
      </c>
      <c r="J30" s="48">
        <v>25</v>
      </c>
      <c r="K30" s="34">
        <v>20</v>
      </c>
    </row>
    <row r="31" spans="1:11" ht="31.5" thickTop="1" thickBot="1" x14ac:dyDescent="0.3">
      <c r="A31" s="30" t="s">
        <v>354</v>
      </c>
      <c r="B31" s="37" t="s">
        <v>336</v>
      </c>
      <c r="C31" s="25">
        <v>30</v>
      </c>
      <c r="D31" s="25">
        <v>11</v>
      </c>
      <c r="E31" s="25">
        <v>521</v>
      </c>
      <c r="F31" s="25" t="s">
        <v>142</v>
      </c>
      <c r="G31" s="30" t="s">
        <v>152</v>
      </c>
      <c r="H31" s="34">
        <v>0</v>
      </c>
      <c r="I31" s="34">
        <v>0</v>
      </c>
      <c r="J31" s="48">
        <v>0</v>
      </c>
      <c r="K31" s="34">
        <v>0</v>
      </c>
    </row>
    <row r="32" spans="1:11" ht="46.5" thickTop="1" thickBot="1" x14ac:dyDescent="0.3">
      <c r="A32" s="30" t="s">
        <v>354</v>
      </c>
      <c r="B32" s="37" t="s">
        <v>336</v>
      </c>
      <c r="C32" s="25">
        <v>30</v>
      </c>
      <c r="D32" s="25">
        <v>11</v>
      </c>
      <c r="E32" s="25">
        <v>521</v>
      </c>
      <c r="F32" s="25" t="s">
        <v>142</v>
      </c>
      <c r="G32" s="30" t="s">
        <v>366</v>
      </c>
      <c r="H32" s="34">
        <v>1500000000</v>
      </c>
      <c r="I32" s="34">
        <v>1449243433</v>
      </c>
      <c r="J32" s="48">
        <v>4</v>
      </c>
      <c r="K32" s="34">
        <v>4</v>
      </c>
    </row>
    <row r="33" spans="1:11" ht="31.5" thickTop="1" thickBot="1" x14ac:dyDescent="0.3">
      <c r="A33" s="30" t="s">
        <v>354</v>
      </c>
      <c r="B33" s="37" t="s">
        <v>336</v>
      </c>
      <c r="C33" s="25">
        <v>30</v>
      </c>
      <c r="D33" s="25">
        <v>11</v>
      </c>
      <c r="E33" s="25">
        <v>521</v>
      </c>
      <c r="F33" s="25" t="s">
        <v>142</v>
      </c>
      <c r="G33" s="30" t="s">
        <v>369</v>
      </c>
      <c r="H33" s="34">
        <v>5841000000</v>
      </c>
      <c r="I33" s="34">
        <v>5406724860</v>
      </c>
      <c r="J33" s="48">
        <v>180</v>
      </c>
      <c r="K33" s="34">
        <v>177</v>
      </c>
    </row>
    <row r="34" spans="1:11" ht="31.5" thickTop="1" thickBot="1" x14ac:dyDescent="0.3">
      <c r="A34" s="30" t="s">
        <v>354</v>
      </c>
      <c r="B34" s="37" t="s">
        <v>336</v>
      </c>
      <c r="C34" s="25">
        <v>30</v>
      </c>
      <c r="D34" s="25">
        <v>11</v>
      </c>
      <c r="E34" s="25">
        <v>521</v>
      </c>
      <c r="F34" s="25" t="s">
        <v>142</v>
      </c>
      <c r="G34" s="30" t="s">
        <v>361</v>
      </c>
      <c r="H34" s="34">
        <v>1530000000</v>
      </c>
      <c r="I34" s="34">
        <v>1322484600</v>
      </c>
      <c r="J34" s="48">
        <v>25</v>
      </c>
      <c r="K34" s="34">
        <v>20</v>
      </c>
    </row>
    <row r="35" spans="1:11" ht="46.5" thickTop="1" thickBot="1" x14ac:dyDescent="0.3">
      <c r="A35" s="30" t="s">
        <v>354</v>
      </c>
      <c r="B35" s="37" t="s">
        <v>336</v>
      </c>
      <c r="C35" s="25">
        <v>30</v>
      </c>
      <c r="D35" s="25">
        <v>11</v>
      </c>
      <c r="E35" s="25">
        <v>522</v>
      </c>
      <c r="F35" s="25" t="s">
        <v>30</v>
      </c>
      <c r="G35" s="30" t="s">
        <v>370</v>
      </c>
      <c r="H35" s="34">
        <v>400000000</v>
      </c>
      <c r="I35" s="34">
        <v>375000000</v>
      </c>
      <c r="J35" s="48">
        <v>1</v>
      </c>
      <c r="K35" s="34">
        <v>1</v>
      </c>
    </row>
    <row r="36" spans="1:11" ht="46.5" thickTop="1" thickBot="1" x14ac:dyDescent="0.3">
      <c r="A36" s="30" t="s">
        <v>354</v>
      </c>
      <c r="B36" s="37" t="s">
        <v>336</v>
      </c>
      <c r="C36" s="25">
        <v>30</v>
      </c>
      <c r="D36" s="25">
        <v>11</v>
      </c>
      <c r="E36" s="25">
        <v>531</v>
      </c>
      <c r="F36" s="25" t="s">
        <v>164</v>
      </c>
      <c r="G36" s="30" t="s">
        <v>371</v>
      </c>
      <c r="H36" s="34">
        <v>9740000</v>
      </c>
      <c r="I36" s="34">
        <v>0</v>
      </c>
      <c r="J36" s="48">
        <v>1</v>
      </c>
      <c r="K36" s="34">
        <v>0</v>
      </c>
    </row>
    <row r="37" spans="1:11" ht="31.5" thickTop="1" thickBot="1" x14ac:dyDescent="0.3">
      <c r="A37" s="30" t="s">
        <v>354</v>
      </c>
      <c r="B37" s="37" t="s">
        <v>336</v>
      </c>
      <c r="C37" s="25">
        <v>30</v>
      </c>
      <c r="D37" s="25">
        <v>11</v>
      </c>
      <c r="E37" s="25">
        <v>534</v>
      </c>
      <c r="F37" s="25" t="s">
        <v>143</v>
      </c>
      <c r="G37" s="30" t="s">
        <v>207</v>
      </c>
      <c r="H37" s="34">
        <v>615000000</v>
      </c>
      <c r="I37" s="34">
        <v>502170000</v>
      </c>
      <c r="J37" s="48">
        <v>13</v>
      </c>
      <c r="K37" s="34">
        <v>11</v>
      </c>
    </row>
    <row r="38" spans="1:11" ht="46.5" thickTop="1" thickBot="1" x14ac:dyDescent="0.3">
      <c r="A38" s="30" t="s">
        <v>354</v>
      </c>
      <c r="B38" s="37" t="s">
        <v>336</v>
      </c>
      <c r="C38" s="25">
        <v>30</v>
      </c>
      <c r="D38" s="25">
        <v>11</v>
      </c>
      <c r="E38" s="25">
        <v>541</v>
      </c>
      <c r="F38" s="25" t="s">
        <v>146</v>
      </c>
      <c r="G38" s="30" t="s">
        <v>372</v>
      </c>
      <c r="H38" s="34">
        <v>20260000</v>
      </c>
      <c r="I38" s="34">
        <v>12997579</v>
      </c>
      <c r="J38" s="48">
        <v>1</v>
      </c>
      <c r="K38" s="34">
        <v>1</v>
      </c>
    </row>
    <row r="39" spans="1:11" ht="31.5" thickTop="1" thickBot="1" x14ac:dyDescent="0.3">
      <c r="A39" s="30" t="s">
        <v>354</v>
      </c>
      <c r="B39" s="37" t="s">
        <v>336</v>
      </c>
      <c r="C39" s="25">
        <v>30</v>
      </c>
      <c r="D39" s="25">
        <v>11</v>
      </c>
      <c r="E39" s="25">
        <v>589</v>
      </c>
      <c r="F39" s="25" t="s">
        <v>158</v>
      </c>
      <c r="G39" s="30" t="s">
        <v>373</v>
      </c>
      <c r="H39" s="34">
        <v>60000000</v>
      </c>
      <c r="I39" s="34">
        <v>55700000</v>
      </c>
      <c r="J39" s="48">
        <v>1</v>
      </c>
      <c r="K39" s="34">
        <v>1</v>
      </c>
    </row>
    <row r="40" spans="1:11" ht="31.5" thickTop="1" thickBot="1" x14ac:dyDescent="0.3">
      <c r="A40" s="30" t="s">
        <v>354</v>
      </c>
      <c r="B40" s="37" t="s">
        <v>336</v>
      </c>
      <c r="C40" s="25">
        <v>30</v>
      </c>
      <c r="D40" s="25">
        <v>11</v>
      </c>
      <c r="E40" s="25">
        <v>874</v>
      </c>
      <c r="F40" s="25" t="s">
        <v>159</v>
      </c>
      <c r="G40" s="30" t="s">
        <v>360</v>
      </c>
      <c r="H40" s="34">
        <v>380000000</v>
      </c>
      <c r="I40" s="34">
        <v>379331528</v>
      </c>
      <c r="J40" s="48">
        <v>100</v>
      </c>
      <c r="K40" s="34">
        <v>100</v>
      </c>
    </row>
    <row r="41" spans="1:11" ht="16.5" thickTop="1" thickBot="1" x14ac:dyDescent="0.3">
      <c r="A41" s="30"/>
      <c r="B41" s="37"/>
      <c r="C41" s="25"/>
      <c r="D41" s="25"/>
      <c r="E41" s="25"/>
      <c r="F41" s="25"/>
      <c r="G41" s="30"/>
      <c r="H41" s="56">
        <f t="shared" ref="H41:K41" si="2">SUM(H30:H40)</f>
        <v>13536000000</v>
      </c>
      <c r="I41" s="56">
        <f t="shared" si="2"/>
        <v>12683159700</v>
      </c>
      <c r="J41" s="57">
        <f t="shared" si="2"/>
        <v>351</v>
      </c>
      <c r="K41" s="56">
        <f t="shared" si="2"/>
        <v>335</v>
      </c>
    </row>
    <row r="42" spans="1:11" ht="31.5" thickTop="1" thickBot="1" x14ac:dyDescent="0.3">
      <c r="A42" s="30" t="s">
        <v>354</v>
      </c>
      <c r="B42" s="37" t="s">
        <v>337</v>
      </c>
      <c r="C42" s="25">
        <v>30</v>
      </c>
      <c r="D42" s="25">
        <v>11</v>
      </c>
      <c r="E42" s="25">
        <v>521</v>
      </c>
      <c r="F42" s="25" t="s">
        <v>142</v>
      </c>
      <c r="G42" s="30" t="s">
        <v>363</v>
      </c>
      <c r="H42" s="34">
        <v>1156250581</v>
      </c>
      <c r="I42" s="34">
        <v>995805461</v>
      </c>
      <c r="J42" s="48">
        <v>10000</v>
      </c>
      <c r="K42" s="34">
        <v>8600</v>
      </c>
    </row>
    <row r="43" spans="1:11" ht="31.5" thickTop="1" thickBot="1" x14ac:dyDescent="0.3">
      <c r="A43" s="30" t="s">
        <v>354</v>
      </c>
      <c r="B43" s="37" t="s">
        <v>337</v>
      </c>
      <c r="C43" s="25">
        <v>30</v>
      </c>
      <c r="D43" s="25">
        <v>11</v>
      </c>
      <c r="E43" s="25">
        <v>521</v>
      </c>
      <c r="F43" s="25" t="s">
        <v>142</v>
      </c>
      <c r="G43" s="30" t="s">
        <v>374</v>
      </c>
      <c r="H43" s="34">
        <v>94601375</v>
      </c>
      <c r="I43" s="34">
        <v>94601375</v>
      </c>
      <c r="J43" s="48">
        <v>10500</v>
      </c>
      <c r="K43" s="34">
        <v>10500</v>
      </c>
    </row>
    <row r="44" spans="1:11" ht="31.5" thickTop="1" thickBot="1" x14ac:dyDescent="0.3">
      <c r="A44" s="30" t="s">
        <v>354</v>
      </c>
      <c r="B44" s="37" t="s">
        <v>337</v>
      </c>
      <c r="C44" s="25">
        <v>30</v>
      </c>
      <c r="D44" s="25">
        <v>11</v>
      </c>
      <c r="E44" s="25">
        <v>521</v>
      </c>
      <c r="F44" s="25" t="s">
        <v>142</v>
      </c>
      <c r="G44" s="30" t="s">
        <v>375</v>
      </c>
      <c r="H44" s="34">
        <v>40103000</v>
      </c>
      <c r="I44" s="34">
        <v>40103000</v>
      </c>
      <c r="J44" s="48">
        <v>2</v>
      </c>
      <c r="K44" s="34">
        <v>2</v>
      </c>
    </row>
    <row r="45" spans="1:11" ht="31.5" thickTop="1" thickBot="1" x14ac:dyDescent="0.3">
      <c r="A45" s="30" t="s">
        <v>354</v>
      </c>
      <c r="B45" s="37" t="s">
        <v>337</v>
      </c>
      <c r="C45" s="25">
        <v>30</v>
      </c>
      <c r="D45" s="25">
        <v>11</v>
      </c>
      <c r="E45" s="25">
        <v>521</v>
      </c>
      <c r="F45" s="25" t="s">
        <v>142</v>
      </c>
      <c r="G45" s="30" t="s">
        <v>155</v>
      </c>
      <c r="H45" s="34">
        <v>170000000</v>
      </c>
      <c r="I45" s="34">
        <v>65000000</v>
      </c>
      <c r="J45" s="48">
        <v>100</v>
      </c>
      <c r="K45" s="34">
        <v>38</v>
      </c>
    </row>
    <row r="46" spans="1:11" ht="31.5" thickTop="1" thickBot="1" x14ac:dyDescent="0.3">
      <c r="A46" s="30" t="s">
        <v>354</v>
      </c>
      <c r="B46" s="37" t="s">
        <v>337</v>
      </c>
      <c r="C46" s="25">
        <v>30</v>
      </c>
      <c r="D46" s="25">
        <v>11</v>
      </c>
      <c r="E46" s="25">
        <v>521</v>
      </c>
      <c r="F46" s="25" t="s">
        <v>142</v>
      </c>
      <c r="G46" s="30" t="s">
        <v>204</v>
      </c>
      <c r="H46" s="34">
        <v>272930850</v>
      </c>
      <c r="I46" s="34">
        <v>272930851</v>
      </c>
      <c r="J46" s="48">
        <v>360</v>
      </c>
      <c r="K46" s="34">
        <v>360</v>
      </c>
    </row>
    <row r="47" spans="1:11" ht="46.5" thickTop="1" thickBot="1" x14ac:dyDescent="0.3">
      <c r="A47" s="30" t="s">
        <v>354</v>
      </c>
      <c r="B47" s="37" t="s">
        <v>337</v>
      </c>
      <c r="C47" s="25">
        <v>30</v>
      </c>
      <c r="D47" s="25">
        <v>11</v>
      </c>
      <c r="E47" s="25">
        <v>522</v>
      </c>
      <c r="F47" s="25" t="s">
        <v>30</v>
      </c>
      <c r="G47" s="30" t="s">
        <v>179</v>
      </c>
      <c r="H47" s="34">
        <v>30000000</v>
      </c>
      <c r="I47" s="34">
        <v>0</v>
      </c>
      <c r="J47" s="48">
        <v>728</v>
      </c>
      <c r="K47" s="34">
        <v>0</v>
      </c>
    </row>
    <row r="48" spans="1:11" ht="46.5" thickTop="1" thickBot="1" x14ac:dyDescent="0.3">
      <c r="A48" s="30" t="s">
        <v>354</v>
      </c>
      <c r="B48" s="37" t="s">
        <v>337</v>
      </c>
      <c r="C48" s="25">
        <v>30</v>
      </c>
      <c r="D48" s="25">
        <v>11</v>
      </c>
      <c r="E48" s="25">
        <v>522</v>
      </c>
      <c r="F48" s="25" t="s">
        <v>30</v>
      </c>
      <c r="G48" s="30" t="s">
        <v>370</v>
      </c>
      <c r="H48" s="34">
        <v>2411122000</v>
      </c>
      <c r="I48" s="34">
        <v>2363287401</v>
      </c>
      <c r="J48" s="48">
        <v>1</v>
      </c>
      <c r="K48" s="34">
        <v>1</v>
      </c>
    </row>
    <row r="49" spans="1:11" ht="46.5" thickTop="1" thickBot="1" x14ac:dyDescent="0.3">
      <c r="A49" s="30" t="s">
        <v>354</v>
      </c>
      <c r="B49" s="37" t="s">
        <v>337</v>
      </c>
      <c r="C49" s="25">
        <v>30</v>
      </c>
      <c r="D49" s="25">
        <v>11</v>
      </c>
      <c r="E49" s="25">
        <v>522</v>
      </c>
      <c r="F49" s="25" t="s">
        <v>30</v>
      </c>
      <c r="G49" s="30" t="s">
        <v>198</v>
      </c>
      <c r="H49" s="34">
        <v>273878000</v>
      </c>
      <c r="I49" s="34">
        <v>273878000</v>
      </c>
      <c r="J49" s="48">
        <v>295</v>
      </c>
      <c r="K49" s="34">
        <v>295</v>
      </c>
    </row>
    <row r="50" spans="1:11" ht="61.5" thickTop="1" thickBot="1" x14ac:dyDescent="0.3">
      <c r="A50" s="30" t="s">
        <v>354</v>
      </c>
      <c r="B50" s="37" t="s">
        <v>337</v>
      </c>
      <c r="C50" s="25">
        <v>30</v>
      </c>
      <c r="D50" s="25">
        <v>11</v>
      </c>
      <c r="E50" s="25">
        <v>533</v>
      </c>
      <c r="F50" s="25" t="s">
        <v>169</v>
      </c>
      <c r="G50" s="30" t="s">
        <v>203</v>
      </c>
      <c r="H50" s="34">
        <v>13000000</v>
      </c>
      <c r="I50" s="34">
        <v>10700000</v>
      </c>
      <c r="J50" s="48">
        <v>1</v>
      </c>
      <c r="K50" s="34">
        <v>1</v>
      </c>
    </row>
    <row r="51" spans="1:11" ht="31.5" thickTop="1" thickBot="1" x14ac:dyDescent="0.3">
      <c r="A51" s="30" t="s">
        <v>354</v>
      </c>
      <c r="B51" s="37" t="s">
        <v>337</v>
      </c>
      <c r="C51" s="25">
        <v>30</v>
      </c>
      <c r="D51" s="25">
        <v>11</v>
      </c>
      <c r="E51" s="25">
        <v>534</v>
      </c>
      <c r="F51" s="25" t="s">
        <v>143</v>
      </c>
      <c r="G51" s="30" t="s">
        <v>376</v>
      </c>
      <c r="H51" s="34">
        <v>212000000</v>
      </c>
      <c r="I51" s="34">
        <v>207000000</v>
      </c>
      <c r="J51" s="48">
        <v>2</v>
      </c>
      <c r="K51" s="34">
        <v>2</v>
      </c>
    </row>
    <row r="52" spans="1:11" ht="46.5" thickTop="1" thickBot="1" x14ac:dyDescent="0.3">
      <c r="A52" s="30" t="s">
        <v>354</v>
      </c>
      <c r="B52" s="37" t="s">
        <v>337</v>
      </c>
      <c r="C52" s="25">
        <v>30</v>
      </c>
      <c r="D52" s="25">
        <v>11</v>
      </c>
      <c r="E52" s="25">
        <v>541</v>
      </c>
      <c r="F52" s="25" t="s">
        <v>146</v>
      </c>
      <c r="G52" s="30" t="s">
        <v>372</v>
      </c>
      <c r="H52" s="34">
        <v>40000000</v>
      </c>
      <c r="I52" s="34">
        <v>32240000</v>
      </c>
      <c r="J52" s="48">
        <v>5</v>
      </c>
      <c r="K52" s="34">
        <v>4</v>
      </c>
    </row>
    <row r="53" spans="1:11" ht="61.5" thickTop="1" thickBot="1" x14ac:dyDescent="0.3">
      <c r="A53" s="30" t="s">
        <v>354</v>
      </c>
      <c r="B53" s="37" t="s">
        <v>337</v>
      </c>
      <c r="C53" s="25">
        <v>30</v>
      </c>
      <c r="D53" s="25">
        <v>11</v>
      </c>
      <c r="E53" s="25">
        <v>542</v>
      </c>
      <c r="F53" s="25" t="s">
        <v>157</v>
      </c>
      <c r="G53" s="30" t="s">
        <v>358</v>
      </c>
      <c r="H53" s="34">
        <v>40000000</v>
      </c>
      <c r="I53" s="34">
        <v>36000000</v>
      </c>
      <c r="J53" s="48">
        <v>12</v>
      </c>
      <c r="K53" s="34">
        <v>11</v>
      </c>
    </row>
    <row r="54" spans="1:11" ht="61.5" thickTop="1" thickBot="1" x14ac:dyDescent="0.3">
      <c r="A54" s="30" t="s">
        <v>354</v>
      </c>
      <c r="B54" s="37" t="s">
        <v>337</v>
      </c>
      <c r="C54" s="25">
        <v>30</v>
      </c>
      <c r="D54" s="25">
        <v>11</v>
      </c>
      <c r="E54" s="25">
        <v>543</v>
      </c>
      <c r="F54" s="25" t="s">
        <v>144</v>
      </c>
      <c r="G54" s="30" t="s">
        <v>358</v>
      </c>
      <c r="H54" s="34">
        <v>175000000</v>
      </c>
      <c r="I54" s="34">
        <v>171618000</v>
      </c>
      <c r="J54" s="48">
        <v>12</v>
      </c>
      <c r="K54" s="34">
        <v>9</v>
      </c>
    </row>
    <row r="55" spans="1:11" ht="61.5" thickTop="1" thickBot="1" x14ac:dyDescent="0.3">
      <c r="A55" s="30" t="s">
        <v>354</v>
      </c>
      <c r="B55" s="37" t="s">
        <v>337</v>
      </c>
      <c r="C55" s="25">
        <v>30</v>
      </c>
      <c r="D55" s="25">
        <v>11</v>
      </c>
      <c r="E55" s="25">
        <v>579</v>
      </c>
      <c r="F55" s="25" t="s">
        <v>166</v>
      </c>
      <c r="G55" s="30" t="s">
        <v>359</v>
      </c>
      <c r="H55" s="34">
        <v>85000000</v>
      </c>
      <c r="I55" s="34">
        <v>85000000</v>
      </c>
      <c r="J55" s="48">
        <v>1</v>
      </c>
      <c r="K55" s="34">
        <v>1</v>
      </c>
    </row>
    <row r="56" spans="1:11" ht="31.5" thickTop="1" thickBot="1" x14ac:dyDescent="0.3">
      <c r="A56" s="30" t="s">
        <v>354</v>
      </c>
      <c r="B56" s="37" t="s">
        <v>337</v>
      </c>
      <c r="C56" s="25">
        <v>30</v>
      </c>
      <c r="D56" s="25">
        <v>11</v>
      </c>
      <c r="E56" s="25">
        <v>874</v>
      </c>
      <c r="F56" s="25" t="s">
        <v>159</v>
      </c>
      <c r="G56" s="30" t="s">
        <v>360</v>
      </c>
      <c r="H56" s="34">
        <v>350000000</v>
      </c>
      <c r="I56" s="34">
        <v>299313220</v>
      </c>
      <c r="J56" s="48">
        <v>100</v>
      </c>
      <c r="K56" s="34">
        <v>93</v>
      </c>
    </row>
    <row r="57" spans="1:11" ht="16.5" thickTop="1" thickBot="1" x14ac:dyDescent="0.3">
      <c r="A57" s="30"/>
      <c r="B57" s="37"/>
      <c r="C57" s="25"/>
      <c r="D57" s="25"/>
      <c r="E57" s="25"/>
      <c r="F57" s="25"/>
      <c r="G57" s="30"/>
      <c r="H57" s="56">
        <f t="shared" ref="H57:K57" si="3">SUM(H42:H56)</f>
        <v>5363885806</v>
      </c>
      <c r="I57" s="56">
        <f t="shared" si="3"/>
        <v>4947477308</v>
      </c>
      <c r="J57" s="57">
        <f t="shared" si="3"/>
        <v>22119</v>
      </c>
      <c r="K57" s="56">
        <f t="shared" si="3"/>
        <v>19917</v>
      </c>
    </row>
    <row r="58" spans="1:11" ht="31.5" thickTop="1" thickBot="1" x14ac:dyDescent="0.3">
      <c r="A58" s="30" t="s">
        <v>354</v>
      </c>
      <c r="B58" s="37" t="s">
        <v>338</v>
      </c>
      <c r="C58" s="25">
        <v>30</v>
      </c>
      <c r="D58" s="25">
        <v>11</v>
      </c>
      <c r="E58" s="25">
        <v>420</v>
      </c>
      <c r="F58" s="25" t="s">
        <v>214</v>
      </c>
      <c r="G58" s="30" t="s">
        <v>363</v>
      </c>
      <c r="H58" s="34">
        <v>193000000</v>
      </c>
      <c r="I58" s="34">
        <v>0</v>
      </c>
      <c r="J58" s="48">
        <v>3308</v>
      </c>
      <c r="K58" s="34">
        <v>0</v>
      </c>
    </row>
    <row r="59" spans="1:11" ht="31.5" thickTop="1" thickBot="1" x14ac:dyDescent="0.3">
      <c r="A59" s="30" t="s">
        <v>354</v>
      </c>
      <c r="B59" s="37" t="s">
        <v>338</v>
      </c>
      <c r="C59" s="25">
        <v>30</v>
      </c>
      <c r="D59" s="25">
        <v>11</v>
      </c>
      <c r="E59" s="25">
        <v>521</v>
      </c>
      <c r="F59" s="25" t="s">
        <v>142</v>
      </c>
      <c r="G59" s="30" t="s">
        <v>377</v>
      </c>
      <c r="H59" s="34">
        <v>581500000</v>
      </c>
      <c r="I59" s="34">
        <v>576208835</v>
      </c>
      <c r="J59" s="48">
        <v>1325</v>
      </c>
      <c r="K59" s="34">
        <v>1325</v>
      </c>
    </row>
    <row r="60" spans="1:11" ht="31.5" thickTop="1" thickBot="1" x14ac:dyDescent="0.3">
      <c r="A60" s="30" t="s">
        <v>354</v>
      </c>
      <c r="B60" s="37" t="s">
        <v>338</v>
      </c>
      <c r="C60" s="25">
        <v>30</v>
      </c>
      <c r="D60" s="25">
        <v>11</v>
      </c>
      <c r="E60" s="25">
        <v>521</v>
      </c>
      <c r="F60" s="25" t="s">
        <v>142</v>
      </c>
      <c r="G60" s="30" t="s">
        <v>363</v>
      </c>
      <c r="H60" s="34">
        <v>198443516</v>
      </c>
      <c r="I60" s="34">
        <v>0</v>
      </c>
      <c r="J60" s="48">
        <v>3308</v>
      </c>
      <c r="K60" s="34">
        <v>0</v>
      </c>
    </row>
    <row r="61" spans="1:11" ht="31.5" thickTop="1" thickBot="1" x14ac:dyDescent="0.3">
      <c r="A61" s="30" t="s">
        <v>354</v>
      </c>
      <c r="B61" s="37" t="s">
        <v>338</v>
      </c>
      <c r="C61" s="25">
        <v>30</v>
      </c>
      <c r="D61" s="25">
        <v>11</v>
      </c>
      <c r="E61" s="25">
        <v>521</v>
      </c>
      <c r="F61" s="25" t="s">
        <v>142</v>
      </c>
      <c r="G61" s="30" t="s">
        <v>155</v>
      </c>
      <c r="H61" s="34">
        <v>1192000000</v>
      </c>
      <c r="I61" s="34">
        <v>1191465676</v>
      </c>
      <c r="J61" s="48">
        <v>500</v>
      </c>
      <c r="K61" s="34">
        <v>500</v>
      </c>
    </row>
    <row r="62" spans="1:11" ht="31.5" thickTop="1" thickBot="1" x14ac:dyDescent="0.3">
      <c r="A62" s="30" t="s">
        <v>354</v>
      </c>
      <c r="B62" s="37" t="s">
        <v>338</v>
      </c>
      <c r="C62" s="25">
        <v>30</v>
      </c>
      <c r="D62" s="25">
        <v>11</v>
      </c>
      <c r="E62" s="25">
        <v>521</v>
      </c>
      <c r="F62" s="25" t="s">
        <v>142</v>
      </c>
      <c r="G62" s="30" t="s">
        <v>378</v>
      </c>
      <c r="H62" s="34">
        <v>530000000</v>
      </c>
      <c r="I62" s="34">
        <v>527954618</v>
      </c>
      <c r="J62" s="48">
        <v>1722</v>
      </c>
      <c r="K62" s="34">
        <v>1722</v>
      </c>
    </row>
    <row r="63" spans="1:11" ht="46.5" thickTop="1" thickBot="1" x14ac:dyDescent="0.3">
      <c r="A63" s="30" t="s">
        <v>354</v>
      </c>
      <c r="B63" s="37" t="s">
        <v>338</v>
      </c>
      <c r="C63" s="25">
        <v>30</v>
      </c>
      <c r="D63" s="25">
        <v>11</v>
      </c>
      <c r="E63" s="25">
        <v>522</v>
      </c>
      <c r="F63" s="25" t="s">
        <v>30</v>
      </c>
      <c r="G63" s="30" t="s">
        <v>379</v>
      </c>
      <c r="H63" s="34">
        <v>311000000</v>
      </c>
      <c r="I63" s="34">
        <v>310904862</v>
      </c>
      <c r="J63" s="48">
        <v>1</v>
      </c>
      <c r="K63" s="34">
        <v>1</v>
      </c>
    </row>
    <row r="64" spans="1:11" ht="46.5" thickTop="1" thickBot="1" x14ac:dyDescent="0.3">
      <c r="A64" s="30" t="s">
        <v>354</v>
      </c>
      <c r="B64" s="30" t="s">
        <v>338</v>
      </c>
      <c r="C64" s="30">
        <v>30</v>
      </c>
      <c r="D64" s="30">
        <v>11</v>
      </c>
      <c r="E64" s="30">
        <v>522</v>
      </c>
      <c r="F64" s="30" t="s">
        <v>30</v>
      </c>
      <c r="G64" s="30" t="s">
        <v>148</v>
      </c>
      <c r="H64" s="35">
        <v>10802417256</v>
      </c>
      <c r="I64" s="35">
        <v>0</v>
      </c>
      <c r="J64" s="48">
        <v>1</v>
      </c>
      <c r="K64" s="35">
        <v>0</v>
      </c>
    </row>
    <row r="65" spans="1:11" ht="46.5" thickTop="1" thickBot="1" x14ac:dyDescent="0.3">
      <c r="A65" s="30" t="s">
        <v>354</v>
      </c>
      <c r="B65" s="30" t="s">
        <v>338</v>
      </c>
      <c r="C65" s="30">
        <v>30</v>
      </c>
      <c r="D65" s="30">
        <v>11</v>
      </c>
      <c r="E65" s="30">
        <v>537</v>
      </c>
      <c r="F65" s="30" t="s">
        <v>170</v>
      </c>
      <c r="G65" s="30" t="s">
        <v>357</v>
      </c>
      <c r="H65" s="35">
        <v>25000000</v>
      </c>
      <c r="I65" s="35">
        <v>0</v>
      </c>
      <c r="J65" s="48">
        <v>2</v>
      </c>
      <c r="K65" s="35">
        <v>0</v>
      </c>
    </row>
    <row r="66" spans="1:11" ht="61.5" thickTop="1" thickBot="1" x14ac:dyDescent="0.3">
      <c r="A66" s="30" t="s">
        <v>354</v>
      </c>
      <c r="B66" s="30" t="s">
        <v>338</v>
      </c>
      <c r="C66" s="30">
        <v>30</v>
      </c>
      <c r="D66" s="30">
        <v>11</v>
      </c>
      <c r="E66" s="30">
        <v>538</v>
      </c>
      <c r="F66" s="30" t="s">
        <v>167</v>
      </c>
      <c r="G66" s="30" t="s">
        <v>380</v>
      </c>
      <c r="H66" s="35">
        <v>50000000</v>
      </c>
      <c r="I66" s="35">
        <v>0</v>
      </c>
      <c r="J66" s="48">
        <v>10</v>
      </c>
      <c r="K66" s="35">
        <v>0</v>
      </c>
    </row>
    <row r="67" spans="1:11" ht="46.5" thickTop="1" thickBot="1" x14ac:dyDescent="0.3">
      <c r="A67" s="30" t="s">
        <v>354</v>
      </c>
      <c r="B67" s="30" t="s">
        <v>338</v>
      </c>
      <c r="C67" s="30">
        <v>30</v>
      </c>
      <c r="D67" s="30">
        <v>11</v>
      </c>
      <c r="E67" s="30">
        <v>539</v>
      </c>
      <c r="F67" s="30" t="s">
        <v>320</v>
      </c>
      <c r="G67" s="30" t="s">
        <v>381</v>
      </c>
      <c r="H67" s="35">
        <v>56000000</v>
      </c>
      <c r="I67" s="35">
        <v>0</v>
      </c>
      <c r="J67" s="48">
        <v>1</v>
      </c>
      <c r="K67" s="35">
        <v>0</v>
      </c>
    </row>
    <row r="68" spans="1:11" ht="46.5" thickTop="1" thickBot="1" x14ac:dyDescent="0.3">
      <c r="A68" s="30" t="s">
        <v>354</v>
      </c>
      <c r="B68" s="30" t="s">
        <v>338</v>
      </c>
      <c r="C68" s="30">
        <v>30</v>
      </c>
      <c r="D68" s="30">
        <v>11</v>
      </c>
      <c r="E68" s="30">
        <v>541</v>
      </c>
      <c r="F68" s="30" t="s">
        <v>146</v>
      </c>
      <c r="G68" s="30" t="s">
        <v>372</v>
      </c>
      <c r="H68" s="35">
        <v>50000000</v>
      </c>
      <c r="I68" s="35">
        <v>0</v>
      </c>
      <c r="J68" s="48">
        <v>25</v>
      </c>
      <c r="K68" s="35">
        <v>0</v>
      </c>
    </row>
    <row r="69" spans="1:11" ht="61.5" thickTop="1" thickBot="1" x14ac:dyDescent="0.3">
      <c r="A69" s="30" t="s">
        <v>354</v>
      </c>
      <c r="B69" s="30" t="s">
        <v>338</v>
      </c>
      <c r="C69" s="30">
        <v>30</v>
      </c>
      <c r="D69" s="30">
        <v>11</v>
      </c>
      <c r="E69" s="30">
        <v>543</v>
      </c>
      <c r="F69" s="30" t="s">
        <v>144</v>
      </c>
      <c r="G69" s="30" t="s">
        <v>358</v>
      </c>
      <c r="H69" s="35">
        <v>50000000</v>
      </c>
      <c r="I69" s="35">
        <v>0</v>
      </c>
      <c r="J69" s="48">
        <v>20</v>
      </c>
      <c r="K69" s="35">
        <v>0</v>
      </c>
    </row>
    <row r="70" spans="1:11" ht="31.5" thickTop="1" thickBot="1" x14ac:dyDescent="0.3">
      <c r="A70" s="30" t="s">
        <v>354</v>
      </c>
      <c r="B70" s="30" t="s">
        <v>338</v>
      </c>
      <c r="C70" s="30">
        <v>30</v>
      </c>
      <c r="D70" s="30">
        <v>11</v>
      </c>
      <c r="E70" s="30">
        <v>589</v>
      </c>
      <c r="F70" s="30" t="s">
        <v>158</v>
      </c>
      <c r="G70" s="30" t="s">
        <v>175</v>
      </c>
      <c r="H70" s="35">
        <v>381000000</v>
      </c>
      <c r="I70" s="35">
        <v>0</v>
      </c>
      <c r="J70" s="48">
        <v>6</v>
      </c>
      <c r="K70" s="35">
        <v>0</v>
      </c>
    </row>
    <row r="71" spans="1:11" ht="91.5" thickTop="1" thickBot="1" x14ac:dyDescent="0.3">
      <c r="A71" s="30" t="s">
        <v>354</v>
      </c>
      <c r="B71" s="30" t="s">
        <v>338</v>
      </c>
      <c r="C71" s="30">
        <v>30</v>
      </c>
      <c r="D71" s="30">
        <v>11</v>
      </c>
      <c r="E71" s="30">
        <v>980</v>
      </c>
      <c r="F71" s="30" t="s">
        <v>145</v>
      </c>
      <c r="G71" s="30" t="s">
        <v>151</v>
      </c>
      <c r="H71" s="35">
        <v>74800000</v>
      </c>
      <c r="I71" s="35">
        <v>74678893</v>
      </c>
      <c r="J71" s="48">
        <v>100</v>
      </c>
      <c r="K71" s="35">
        <v>100</v>
      </c>
    </row>
    <row r="72" spans="1:11" ht="16.5" thickTop="1" thickBot="1" x14ac:dyDescent="0.3">
      <c r="A72" s="30"/>
      <c r="B72" s="30"/>
      <c r="C72" s="30"/>
      <c r="D72" s="30"/>
      <c r="E72" s="30"/>
      <c r="F72" s="30"/>
      <c r="G72" s="30"/>
      <c r="H72" s="58">
        <f t="shared" ref="H72:K72" si="4">SUM(H58:H71)</f>
        <v>14495160772</v>
      </c>
      <c r="I72" s="58">
        <f t="shared" si="4"/>
        <v>2681212884</v>
      </c>
      <c r="J72" s="57">
        <f t="shared" si="4"/>
        <v>10329</v>
      </c>
      <c r="K72" s="58">
        <f t="shared" si="4"/>
        <v>3648</v>
      </c>
    </row>
    <row r="73" spans="1:11" ht="31.5" thickTop="1" thickBot="1" x14ac:dyDescent="0.3">
      <c r="A73" s="30" t="s">
        <v>354</v>
      </c>
      <c r="B73" s="30" t="s">
        <v>339</v>
      </c>
      <c r="C73" s="30">
        <v>30</v>
      </c>
      <c r="D73" s="30">
        <v>11</v>
      </c>
      <c r="E73" s="30">
        <v>521</v>
      </c>
      <c r="F73" s="30" t="s">
        <v>142</v>
      </c>
      <c r="G73" s="30" t="s">
        <v>363</v>
      </c>
      <c r="H73" s="35">
        <v>5173543288</v>
      </c>
      <c r="I73" s="35">
        <v>4318765007</v>
      </c>
      <c r="J73" s="48">
        <v>65000</v>
      </c>
      <c r="K73" s="35">
        <v>54500</v>
      </c>
    </row>
    <row r="74" spans="1:11" ht="46.5" thickTop="1" thickBot="1" x14ac:dyDescent="0.3">
      <c r="A74" s="30" t="s">
        <v>354</v>
      </c>
      <c r="B74" s="30" t="s">
        <v>339</v>
      </c>
      <c r="C74" s="30">
        <v>30</v>
      </c>
      <c r="D74" s="30">
        <v>11</v>
      </c>
      <c r="E74" s="30">
        <v>521</v>
      </c>
      <c r="F74" s="30" t="s">
        <v>142</v>
      </c>
      <c r="G74" s="30" t="s">
        <v>366</v>
      </c>
      <c r="H74" s="35">
        <v>500000000</v>
      </c>
      <c r="I74" s="35">
        <v>109988615</v>
      </c>
      <c r="J74" s="48">
        <v>30000</v>
      </c>
      <c r="K74" s="35">
        <v>6200</v>
      </c>
    </row>
    <row r="75" spans="1:11" ht="46.5" thickTop="1" thickBot="1" x14ac:dyDescent="0.3">
      <c r="A75" s="30" t="s">
        <v>354</v>
      </c>
      <c r="B75" s="30" t="s">
        <v>339</v>
      </c>
      <c r="C75" s="30">
        <v>30</v>
      </c>
      <c r="D75" s="30">
        <v>11</v>
      </c>
      <c r="E75" s="30">
        <v>522</v>
      </c>
      <c r="F75" s="30" t="s">
        <v>30</v>
      </c>
      <c r="G75" s="30" t="s">
        <v>179</v>
      </c>
      <c r="H75" s="35">
        <v>1000000000</v>
      </c>
      <c r="I75" s="35">
        <v>789577530</v>
      </c>
      <c r="J75" s="48">
        <v>500</v>
      </c>
      <c r="K75" s="35">
        <v>400</v>
      </c>
    </row>
    <row r="76" spans="1:11" ht="61.5" thickTop="1" thickBot="1" x14ac:dyDescent="0.3">
      <c r="A76" s="30" t="s">
        <v>354</v>
      </c>
      <c r="B76" s="30" t="s">
        <v>339</v>
      </c>
      <c r="C76" s="30">
        <v>30</v>
      </c>
      <c r="D76" s="30">
        <v>11</v>
      </c>
      <c r="E76" s="30">
        <v>531</v>
      </c>
      <c r="F76" s="30" t="s">
        <v>164</v>
      </c>
      <c r="G76" s="30" t="s">
        <v>382</v>
      </c>
      <c r="H76" s="35">
        <v>350000000</v>
      </c>
      <c r="I76" s="35">
        <v>335000000</v>
      </c>
      <c r="J76" s="48">
        <v>1</v>
      </c>
      <c r="K76" s="35">
        <v>1</v>
      </c>
    </row>
    <row r="77" spans="1:11" ht="46.5" thickTop="1" thickBot="1" x14ac:dyDescent="0.3">
      <c r="A77" s="30" t="s">
        <v>354</v>
      </c>
      <c r="B77" s="30" t="s">
        <v>339</v>
      </c>
      <c r="C77" s="30">
        <v>30</v>
      </c>
      <c r="D77" s="30">
        <v>11</v>
      </c>
      <c r="E77" s="30">
        <v>532</v>
      </c>
      <c r="F77" s="30" t="s">
        <v>162</v>
      </c>
      <c r="G77" s="30" t="s">
        <v>383</v>
      </c>
      <c r="H77" s="35">
        <v>165000000</v>
      </c>
      <c r="I77" s="35">
        <v>165000000</v>
      </c>
      <c r="J77" s="48">
        <v>1</v>
      </c>
      <c r="K77" s="35">
        <v>1</v>
      </c>
    </row>
    <row r="78" spans="1:11" ht="61.5" thickTop="1" thickBot="1" x14ac:dyDescent="0.3">
      <c r="A78" s="30" t="s">
        <v>354</v>
      </c>
      <c r="B78" s="30" t="s">
        <v>339</v>
      </c>
      <c r="C78" s="30">
        <v>30</v>
      </c>
      <c r="D78" s="30">
        <v>11</v>
      </c>
      <c r="E78" s="30">
        <v>533</v>
      </c>
      <c r="F78" s="30" t="s">
        <v>169</v>
      </c>
      <c r="G78" s="30" t="s">
        <v>365</v>
      </c>
      <c r="H78" s="35">
        <v>150000000</v>
      </c>
      <c r="I78" s="35">
        <v>0</v>
      </c>
      <c r="J78" s="48">
        <v>1</v>
      </c>
      <c r="K78" s="35">
        <v>0</v>
      </c>
    </row>
    <row r="79" spans="1:11" ht="46.5" thickTop="1" thickBot="1" x14ac:dyDescent="0.3">
      <c r="A79" s="30" t="s">
        <v>354</v>
      </c>
      <c r="B79" s="30" t="s">
        <v>339</v>
      </c>
      <c r="C79" s="30">
        <v>30</v>
      </c>
      <c r="D79" s="30">
        <v>11</v>
      </c>
      <c r="E79" s="30">
        <v>541</v>
      </c>
      <c r="F79" s="30" t="s">
        <v>146</v>
      </c>
      <c r="G79" s="30" t="s">
        <v>184</v>
      </c>
      <c r="H79" s="35">
        <v>135000000</v>
      </c>
      <c r="I79" s="35">
        <v>0</v>
      </c>
      <c r="J79" s="48">
        <v>100</v>
      </c>
      <c r="K79" s="35">
        <v>0</v>
      </c>
    </row>
    <row r="80" spans="1:11" ht="61.5" thickTop="1" thickBot="1" x14ac:dyDescent="0.3">
      <c r="A80" s="30" t="s">
        <v>354</v>
      </c>
      <c r="B80" s="30" t="s">
        <v>339</v>
      </c>
      <c r="C80" s="30">
        <v>30</v>
      </c>
      <c r="D80" s="30">
        <v>11</v>
      </c>
      <c r="E80" s="30">
        <v>873</v>
      </c>
      <c r="F80" s="30" t="s">
        <v>252</v>
      </c>
      <c r="G80" s="30" t="s">
        <v>384</v>
      </c>
      <c r="H80" s="35">
        <v>450000000</v>
      </c>
      <c r="I80" s="35">
        <v>450000000</v>
      </c>
      <c r="J80" s="48">
        <v>100</v>
      </c>
      <c r="K80" s="35">
        <v>100</v>
      </c>
    </row>
    <row r="81" spans="1:11" ht="31.5" thickTop="1" thickBot="1" x14ac:dyDescent="0.3">
      <c r="A81" s="30" t="s">
        <v>354</v>
      </c>
      <c r="B81" s="30" t="s">
        <v>339</v>
      </c>
      <c r="C81" s="30">
        <v>30</v>
      </c>
      <c r="D81" s="30">
        <v>11</v>
      </c>
      <c r="E81" s="30">
        <v>874</v>
      </c>
      <c r="F81" s="30" t="s">
        <v>159</v>
      </c>
      <c r="G81" s="30" t="s">
        <v>360</v>
      </c>
      <c r="H81" s="35">
        <v>50000000</v>
      </c>
      <c r="I81" s="35">
        <v>50000000</v>
      </c>
      <c r="J81" s="48">
        <v>100</v>
      </c>
      <c r="K81" s="35">
        <v>100</v>
      </c>
    </row>
    <row r="82" spans="1:11" ht="16.5" thickTop="1" thickBot="1" x14ac:dyDescent="0.3">
      <c r="A82" s="30"/>
      <c r="B82" s="30"/>
      <c r="C82" s="30"/>
      <c r="D82" s="30"/>
      <c r="E82" s="30"/>
      <c r="F82" s="30"/>
      <c r="G82" s="30"/>
      <c r="H82" s="58">
        <f t="shared" ref="H82:K82" si="5">SUM(H73:H81)</f>
        <v>7973543288</v>
      </c>
      <c r="I82" s="58">
        <f t="shared" si="5"/>
        <v>6218331152</v>
      </c>
      <c r="J82" s="57">
        <f t="shared" si="5"/>
        <v>95803</v>
      </c>
      <c r="K82" s="58">
        <f t="shared" si="5"/>
        <v>61302</v>
      </c>
    </row>
    <row r="83" spans="1:11" ht="46.5" thickTop="1" thickBot="1" x14ac:dyDescent="0.3">
      <c r="A83" s="30" t="s">
        <v>354</v>
      </c>
      <c r="B83" s="30" t="s">
        <v>340</v>
      </c>
      <c r="C83" s="30">
        <v>30</v>
      </c>
      <c r="D83" s="30">
        <v>11</v>
      </c>
      <c r="E83" s="30">
        <v>511</v>
      </c>
      <c r="F83" s="30" t="s">
        <v>160</v>
      </c>
      <c r="G83" s="30" t="s">
        <v>177</v>
      </c>
      <c r="H83" s="35">
        <v>30000000</v>
      </c>
      <c r="I83" s="35">
        <v>0</v>
      </c>
      <c r="J83" s="48">
        <v>30</v>
      </c>
      <c r="K83" s="35">
        <v>0</v>
      </c>
    </row>
    <row r="84" spans="1:11" ht="31.5" thickTop="1" thickBot="1" x14ac:dyDescent="0.3">
      <c r="A84" s="30" t="s">
        <v>354</v>
      </c>
      <c r="B84" s="30" t="s">
        <v>340</v>
      </c>
      <c r="C84" s="30">
        <v>30</v>
      </c>
      <c r="D84" s="30">
        <v>11</v>
      </c>
      <c r="E84" s="30">
        <v>521</v>
      </c>
      <c r="F84" s="30" t="s">
        <v>142</v>
      </c>
      <c r="G84" s="30" t="s">
        <v>147</v>
      </c>
      <c r="H84" s="35">
        <v>1670000000</v>
      </c>
      <c r="I84" s="35">
        <v>1670000000</v>
      </c>
      <c r="J84" s="48">
        <v>13831</v>
      </c>
      <c r="K84" s="35">
        <v>13831</v>
      </c>
    </row>
    <row r="85" spans="1:11" ht="31.5" thickTop="1" thickBot="1" x14ac:dyDescent="0.3">
      <c r="A85" s="30" t="s">
        <v>354</v>
      </c>
      <c r="B85" s="30" t="s">
        <v>340</v>
      </c>
      <c r="C85" s="30">
        <v>30</v>
      </c>
      <c r="D85" s="30">
        <v>11</v>
      </c>
      <c r="E85" s="30">
        <v>521</v>
      </c>
      <c r="F85" s="30" t="s">
        <v>142</v>
      </c>
      <c r="G85" s="30" t="s">
        <v>185</v>
      </c>
      <c r="H85" s="35">
        <v>1968582594</v>
      </c>
      <c r="I85" s="35">
        <v>1942004660</v>
      </c>
      <c r="J85" s="48">
        <v>200000</v>
      </c>
      <c r="K85" s="35">
        <v>198000</v>
      </c>
    </row>
    <row r="86" spans="1:11" ht="61.5" thickTop="1" thickBot="1" x14ac:dyDescent="0.3">
      <c r="A86" s="30" t="s">
        <v>354</v>
      </c>
      <c r="B86" s="30" t="s">
        <v>340</v>
      </c>
      <c r="C86" s="30">
        <v>30</v>
      </c>
      <c r="D86" s="30">
        <v>11</v>
      </c>
      <c r="E86" s="30">
        <v>538</v>
      </c>
      <c r="F86" s="30" t="s">
        <v>167</v>
      </c>
      <c r="G86" s="30" t="s">
        <v>385</v>
      </c>
      <c r="H86" s="35">
        <v>150000000</v>
      </c>
      <c r="I86" s="35">
        <v>0</v>
      </c>
      <c r="J86" s="48">
        <v>150</v>
      </c>
      <c r="K86" s="35">
        <v>0</v>
      </c>
    </row>
    <row r="87" spans="1:11" ht="61.5" thickTop="1" thickBot="1" x14ac:dyDescent="0.3">
      <c r="A87" s="30" t="s">
        <v>354</v>
      </c>
      <c r="B87" s="30" t="s">
        <v>340</v>
      </c>
      <c r="C87" s="30">
        <v>30</v>
      </c>
      <c r="D87" s="30">
        <v>11</v>
      </c>
      <c r="E87" s="30">
        <v>579</v>
      </c>
      <c r="F87" s="30" t="s">
        <v>166</v>
      </c>
      <c r="G87" s="30" t="s">
        <v>359</v>
      </c>
      <c r="H87" s="35">
        <v>90000000</v>
      </c>
      <c r="I87" s="35">
        <v>85300000</v>
      </c>
      <c r="J87" s="48">
        <v>1</v>
      </c>
      <c r="K87" s="35">
        <v>1</v>
      </c>
    </row>
    <row r="88" spans="1:11" ht="31.5" thickTop="1" thickBot="1" x14ac:dyDescent="0.3">
      <c r="A88" s="30" t="s">
        <v>354</v>
      </c>
      <c r="B88" s="30" t="s">
        <v>340</v>
      </c>
      <c r="C88" s="30">
        <v>30</v>
      </c>
      <c r="D88" s="30">
        <v>11</v>
      </c>
      <c r="E88" s="30">
        <v>589</v>
      </c>
      <c r="F88" s="30" t="s">
        <v>158</v>
      </c>
      <c r="G88" s="30" t="s">
        <v>175</v>
      </c>
      <c r="H88" s="35">
        <v>430000000</v>
      </c>
      <c r="I88" s="35">
        <v>372794019</v>
      </c>
      <c r="J88" s="48">
        <v>15</v>
      </c>
      <c r="K88" s="35">
        <v>13</v>
      </c>
    </row>
    <row r="89" spans="1:11" ht="76.5" thickTop="1" thickBot="1" x14ac:dyDescent="0.3">
      <c r="A89" s="30" t="s">
        <v>354</v>
      </c>
      <c r="B89" s="30" t="s">
        <v>340</v>
      </c>
      <c r="C89" s="30">
        <v>30</v>
      </c>
      <c r="D89" s="30">
        <v>11</v>
      </c>
      <c r="E89" s="30">
        <v>597</v>
      </c>
      <c r="F89" s="30" t="s">
        <v>163</v>
      </c>
      <c r="G89" s="30" t="s">
        <v>386</v>
      </c>
      <c r="H89" s="35">
        <v>352205876</v>
      </c>
      <c r="I89" s="35">
        <v>333130000</v>
      </c>
      <c r="J89" s="48">
        <v>20</v>
      </c>
      <c r="K89" s="35">
        <v>19</v>
      </c>
    </row>
    <row r="90" spans="1:11" ht="91.5" thickTop="1" thickBot="1" x14ac:dyDescent="0.3">
      <c r="A90" s="30" t="s">
        <v>354</v>
      </c>
      <c r="B90" s="30" t="s">
        <v>340</v>
      </c>
      <c r="C90" s="30">
        <v>30</v>
      </c>
      <c r="D90" s="30">
        <v>11</v>
      </c>
      <c r="E90" s="30">
        <v>980</v>
      </c>
      <c r="F90" s="30" t="s">
        <v>145</v>
      </c>
      <c r="G90" s="30" t="s">
        <v>151</v>
      </c>
      <c r="H90" s="35">
        <v>450000000</v>
      </c>
      <c r="I90" s="35">
        <v>447523616</v>
      </c>
      <c r="J90" s="48">
        <v>100</v>
      </c>
      <c r="K90" s="35">
        <v>99</v>
      </c>
    </row>
    <row r="91" spans="1:11" ht="16.5" thickTop="1" thickBot="1" x14ac:dyDescent="0.3">
      <c r="A91" s="30"/>
      <c r="B91" s="30"/>
      <c r="C91" s="30"/>
      <c r="D91" s="30"/>
      <c r="E91" s="30"/>
      <c r="F91" s="30"/>
      <c r="G91" s="30"/>
      <c r="H91" s="58">
        <f t="shared" ref="H91:K91" si="6">SUM(H83:H90)</f>
        <v>5140788470</v>
      </c>
      <c r="I91" s="58">
        <f t="shared" si="6"/>
        <v>4850752295</v>
      </c>
      <c r="J91" s="57">
        <f t="shared" si="6"/>
        <v>214147</v>
      </c>
      <c r="K91" s="58">
        <f t="shared" si="6"/>
        <v>211963</v>
      </c>
    </row>
    <row r="92" spans="1:11" ht="31.5" thickTop="1" thickBot="1" x14ac:dyDescent="0.3">
      <c r="A92" s="30" t="s">
        <v>354</v>
      </c>
      <c r="B92" s="30" t="s">
        <v>341</v>
      </c>
      <c r="C92" s="30">
        <v>30</v>
      </c>
      <c r="D92" s="30">
        <v>11</v>
      </c>
      <c r="E92" s="30">
        <v>521</v>
      </c>
      <c r="F92" s="30" t="s">
        <v>142</v>
      </c>
      <c r="G92" s="30" t="s">
        <v>369</v>
      </c>
      <c r="H92" s="35">
        <v>15207556410</v>
      </c>
      <c r="I92" s="35">
        <v>13657936599</v>
      </c>
      <c r="J92" s="48">
        <v>32</v>
      </c>
      <c r="K92" s="35">
        <v>28</v>
      </c>
    </row>
    <row r="93" spans="1:11" ht="61.5" thickTop="1" thickBot="1" x14ac:dyDescent="0.3">
      <c r="A93" s="30" t="s">
        <v>354</v>
      </c>
      <c r="B93" s="30" t="s">
        <v>341</v>
      </c>
      <c r="C93" s="30">
        <v>30</v>
      </c>
      <c r="D93" s="30">
        <v>11</v>
      </c>
      <c r="E93" s="30">
        <v>537</v>
      </c>
      <c r="F93" s="30" t="s">
        <v>170</v>
      </c>
      <c r="G93" s="30" t="s">
        <v>368</v>
      </c>
      <c r="H93" s="35">
        <v>1024500000</v>
      </c>
      <c r="I93" s="35">
        <v>0</v>
      </c>
      <c r="J93" s="48">
        <v>2</v>
      </c>
      <c r="K93" s="35">
        <v>0</v>
      </c>
    </row>
    <row r="94" spans="1:11" ht="46.5" thickTop="1" thickBot="1" x14ac:dyDescent="0.3">
      <c r="A94" s="30" t="s">
        <v>354</v>
      </c>
      <c r="B94" s="30" t="s">
        <v>341</v>
      </c>
      <c r="C94" s="30">
        <v>30</v>
      </c>
      <c r="D94" s="30">
        <v>11</v>
      </c>
      <c r="E94" s="30">
        <v>537</v>
      </c>
      <c r="F94" s="30" t="s">
        <v>170</v>
      </c>
      <c r="G94" s="30" t="s">
        <v>357</v>
      </c>
      <c r="H94" s="35">
        <v>475500000</v>
      </c>
      <c r="I94" s="35">
        <v>475500000</v>
      </c>
      <c r="J94" s="48">
        <v>3</v>
      </c>
      <c r="K94" s="35">
        <v>3</v>
      </c>
    </row>
    <row r="95" spans="1:11" ht="16.5" thickTop="1" thickBot="1" x14ac:dyDescent="0.3">
      <c r="A95" s="30"/>
      <c r="B95" s="30"/>
      <c r="C95" s="30"/>
      <c r="D95" s="30"/>
      <c r="E95" s="30"/>
      <c r="F95" s="30"/>
      <c r="G95" s="30"/>
      <c r="H95" s="58">
        <f t="shared" ref="H95:K95" si="7">SUM(H92:H94)</f>
        <v>16707556410</v>
      </c>
      <c r="I95" s="58">
        <f t="shared" si="7"/>
        <v>14133436599</v>
      </c>
      <c r="J95" s="57">
        <f t="shared" si="7"/>
        <v>37</v>
      </c>
      <c r="K95" s="58">
        <f t="shared" si="7"/>
        <v>31</v>
      </c>
    </row>
    <row r="96" spans="1:11" ht="46.5" thickTop="1" thickBot="1" x14ac:dyDescent="0.3">
      <c r="A96" s="30" t="s">
        <v>354</v>
      </c>
      <c r="B96" s="30" t="s">
        <v>342</v>
      </c>
      <c r="C96" s="30">
        <v>30</v>
      </c>
      <c r="D96" s="30">
        <v>11</v>
      </c>
      <c r="E96" s="30">
        <v>511</v>
      </c>
      <c r="F96" s="30" t="s">
        <v>160</v>
      </c>
      <c r="G96" s="30" t="s">
        <v>362</v>
      </c>
      <c r="H96" s="35">
        <v>190000000</v>
      </c>
      <c r="I96" s="35">
        <v>190000000</v>
      </c>
      <c r="J96" s="48">
        <v>653</v>
      </c>
      <c r="K96" s="35">
        <v>653</v>
      </c>
    </row>
    <row r="97" spans="1:11" ht="31.5" thickTop="1" thickBot="1" x14ac:dyDescent="0.3">
      <c r="A97" s="30" t="s">
        <v>354</v>
      </c>
      <c r="B97" s="30" t="s">
        <v>342</v>
      </c>
      <c r="C97" s="30">
        <v>30</v>
      </c>
      <c r="D97" s="30">
        <v>11</v>
      </c>
      <c r="E97" s="30">
        <v>521</v>
      </c>
      <c r="F97" s="30" t="s">
        <v>142</v>
      </c>
      <c r="G97" s="30" t="s">
        <v>363</v>
      </c>
      <c r="H97" s="35">
        <v>5932358643</v>
      </c>
      <c r="I97" s="35">
        <v>5908641367</v>
      </c>
      <c r="J97" s="48">
        <v>97760</v>
      </c>
      <c r="K97" s="35">
        <v>97260</v>
      </c>
    </row>
    <row r="98" spans="1:11" ht="31.5" thickTop="1" thickBot="1" x14ac:dyDescent="0.3">
      <c r="A98" s="30" t="s">
        <v>354</v>
      </c>
      <c r="B98" s="30" t="s">
        <v>342</v>
      </c>
      <c r="C98" s="30">
        <v>30</v>
      </c>
      <c r="D98" s="30">
        <v>11</v>
      </c>
      <c r="E98" s="30">
        <v>521</v>
      </c>
      <c r="F98" s="30" t="s">
        <v>142</v>
      </c>
      <c r="G98" s="30" t="s">
        <v>387</v>
      </c>
      <c r="H98" s="35">
        <v>316450627</v>
      </c>
      <c r="I98" s="35">
        <v>316450627</v>
      </c>
      <c r="J98" s="48">
        <v>4818</v>
      </c>
      <c r="K98" s="35">
        <v>4818</v>
      </c>
    </row>
    <row r="99" spans="1:11" ht="31.5" thickTop="1" thickBot="1" x14ac:dyDescent="0.3">
      <c r="A99" s="30" t="s">
        <v>354</v>
      </c>
      <c r="B99" s="30" t="s">
        <v>342</v>
      </c>
      <c r="C99" s="30">
        <v>30</v>
      </c>
      <c r="D99" s="30">
        <v>11</v>
      </c>
      <c r="E99" s="30">
        <v>521</v>
      </c>
      <c r="F99" s="30" t="s">
        <v>142</v>
      </c>
      <c r="G99" s="30" t="s">
        <v>374</v>
      </c>
      <c r="H99" s="35">
        <v>325995751</v>
      </c>
      <c r="I99" s="35">
        <v>325995751</v>
      </c>
      <c r="J99" s="48">
        <v>8591</v>
      </c>
      <c r="K99" s="35">
        <v>8591</v>
      </c>
    </row>
    <row r="100" spans="1:11" ht="46.5" thickTop="1" thickBot="1" x14ac:dyDescent="0.3">
      <c r="A100" s="30" t="s">
        <v>354</v>
      </c>
      <c r="B100" s="30" t="s">
        <v>342</v>
      </c>
      <c r="C100" s="30">
        <v>30</v>
      </c>
      <c r="D100" s="30">
        <v>11</v>
      </c>
      <c r="E100" s="30">
        <v>521</v>
      </c>
      <c r="F100" s="30" t="s">
        <v>142</v>
      </c>
      <c r="G100" s="30" t="s">
        <v>366</v>
      </c>
      <c r="H100" s="35">
        <v>490000000</v>
      </c>
      <c r="I100" s="35">
        <v>479595250</v>
      </c>
      <c r="J100" s="48">
        <v>1400</v>
      </c>
      <c r="K100" s="35">
        <v>1320</v>
      </c>
    </row>
    <row r="101" spans="1:11" ht="31.5" thickTop="1" thickBot="1" x14ac:dyDescent="0.3">
      <c r="A101" s="30" t="s">
        <v>354</v>
      </c>
      <c r="B101" s="30" t="s">
        <v>342</v>
      </c>
      <c r="C101" s="30">
        <v>30</v>
      </c>
      <c r="D101" s="30">
        <v>11</v>
      </c>
      <c r="E101" s="30">
        <v>521</v>
      </c>
      <c r="F101" s="30" t="s">
        <v>142</v>
      </c>
      <c r="G101" s="30" t="s">
        <v>388</v>
      </c>
      <c r="H101" s="35">
        <v>50000000</v>
      </c>
      <c r="I101" s="35">
        <v>22690000</v>
      </c>
      <c r="J101" s="48">
        <v>14</v>
      </c>
      <c r="K101" s="35">
        <v>6</v>
      </c>
    </row>
    <row r="102" spans="1:11" ht="31.5" thickTop="1" thickBot="1" x14ac:dyDescent="0.3">
      <c r="A102" s="30" t="s">
        <v>354</v>
      </c>
      <c r="B102" s="30" t="s">
        <v>342</v>
      </c>
      <c r="C102" s="30">
        <v>30</v>
      </c>
      <c r="D102" s="30">
        <v>11</v>
      </c>
      <c r="E102" s="30">
        <v>521</v>
      </c>
      <c r="F102" s="30" t="s">
        <v>142</v>
      </c>
      <c r="G102" s="30" t="s">
        <v>389</v>
      </c>
      <c r="H102" s="35">
        <v>624775400</v>
      </c>
      <c r="I102" s="35">
        <v>624775400</v>
      </c>
      <c r="J102" s="48">
        <v>5</v>
      </c>
      <c r="K102" s="35">
        <v>5</v>
      </c>
    </row>
    <row r="103" spans="1:11" ht="31.5" thickTop="1" thickBot="1" x14ac:dyDescent="0.3">
      <c r="A103" s="30" t="s">
        <v>354</v>
      </c>
      <c r="B103" s="30" t="s">
        <v>342</v>
      </c>
      <c r="C103" s="30">
        <v>30</v>
      </c>
      <c r="D103" s="30">
        <v>11</v>
      </c>
      <c r="E103" s="30">
        <v>521</v>
      </c>
      <c r="F103" s="30" t="s">
        <v>142</v>
      </c>
      <c r="G103" s="30" t="s">
        <v>390</v>
      </c>
      <c r="H103" s="35">
        <v>150000000</v>
      </c>
      <c r="I103" s="35">
        <v>113000000</v>
      </c>
      <c r="J103" s="48">
        <v>1</v>
      </c>
      <c r="K103" s="35">
        <v>1</v>
      </c>
    </row>
    <row r="104" spans="1:11" ht="46.5" thickTop="1" thickBot="1" x14ac:dyDescent="0.3">
      <c r="A104" s="30" t="s">
        <v>354</v>
      </c>
      <c r="B104" s="30" t="s">
        <v>342</v>
      </c>
      <c r="C104" s="30">
        <v>30</v>
      </c>
      <c r="D104" s="30">
        <v>11</v>
      </c>
      <c r="E104" s="30">
        <v>521</v>
      </c>
      <c r="F104" s="30" t="s">
        <v>142</v>
      </c>
      <c r="G104" s="30" t="s">
        <v>391</v>
      </c>
      <c r="H104" s="35">
        <v>700000000</v>
      </c>
      <c r="I104" s="35">
        <v>634227000</v>
      </c>
      <c r="J104" s="48">
        <v>3300</v>
      </c>
      <c r="K104" s="35">
        <v>2917</v>
      </c>
    </row>
    <row r="105" spans="1:11" ht="31.5" thickTop="1" thickBot="1" x14ac:dyDescent="0.3">
      <c r="A105" s="30" t="s">
        <v>354</v>
      </c>
      <c r="B105" s="30" t="s">
        <v>342</v>
      </c>
      <c r="C105" s="30">
        <v>30</v>
      </c>
      <c r="D105" s="30">
        <v>11</v>
      </c>
      <c r="E105" s="30">
        <v>521</v>
      </c>
      <c r="F105" s="30" t="s">
        <v>142</v>
      </c>
      <c r="G105" s="30" t="s">
        <v>392</v>
      </c>
      <c r="H105" s="35">
        <v>809005818</v>
      </c>
      <c r="I105" s="35">
        <v>809005818</v>
      </c>
      <c r="J105" s="48">
        <v>3428</v>
      </c>
      <c r="K105" s="35">
        <v>3428</v>
      </c>
    </row>
    <row r="106" spans="1:11" ht="46.5" thickTop="1" thickBot="1" x14ac:dyDescent="0.3">
      <c r="A106" s="30" t="s">
        <v>354</v>
      </c>
      <c r="B106" s="30" t="s">
        <v>342</v>
      </c>
      <c r="C106" s="30">
        <v>30</v>
      </c>
      <c r="D106" s="30">
        <v>11</v>
      </c>
      <c r="E106" s="30">
        <v>522</v>
      </c>
      <c r="F106" s="30" t="s">
        <v>30</v>
      </c>
      <c r="G106" s="30" t="s">
        <v>379</v>
      </c>
      <c r="H106" s="35">
        <v>0</v>
      </c>
      <c r="I106" s="35">
        <v>0</v>
      </c>
      <c r="J106" s="48">
        <v>0</v>
      </c>
      <c r="K106" s="35">
        <v>0</v>
      </c>
    </row>
    <row r="107" spans="1:11" ht="46.5" thickTop="1" thickBot="1" x14ac:dyDescent="0.3">
      <c r="A107" s="30" t="s">
        <v>354</v>
      </c>
      <c r="B107" s="30" t="s">
        <v>342</v>
      </c>
      <c r="C107" s="30">
        <v>30</v>
      </c>
      <c r="D107" s="30">
        <v>11</v>
      </c>
      <c r="E107" s="30">
        <v>522</v>
      </c>
      <c r="F107" s="30" t="s">
        <v>30</v>
      </c>
      <c r="G107" s="30" t="s">
        <v>393</v>
      </c>
      <c r="H107" s="35">
        <v>0</v>
      </c>
      <c r="I107" s="35">
        <v>0</v>
      </c>
      <c r="J107" s="48">
        <v>0</v>
      </c>
      <c r="K107" s="35">
        <v>0</v>
      </c>
    </row>
    <row r="108" spans="1:11" ht="46.5" thickTop="1" thickBot="1" x14ac:dyDescent="0.3">
      <c r="A108" s="30" t="s">
        <v>354</v>
      </c>
      <c r="B108" s="30" t="s">
        <v>342</v>
      </c>
      <c r="C108" s="30">
        <v>30</v>
      </c>
      <c r="D108" s="30">
        <v>11</v>
      </c>
      <c r="E108" s="30">
        <v>522</v>
      </c>
      <c r="F108" s="30" t="s">
        <v>30</v>
      </c>
      <c r="G108" s="30" t="s">
        <v>180</v>
      </c>
      <c r="H108" s="35">
        <v>218000000</v>
      </c>
      <c r="I108" s="35">
        <v>203378500</v>
      </c>
      <c r="J108" s="48">
        <v>110</v>
      </c>
      <c r="K108" s="35">
        <v>110</v>
      </c>
    </row>
    <row r="109" spans="1:11" ht="61.5" thickTop="1" thickBot="1" x14ac:dyDescent="0.3">
      <c r="A109" s="30" t="s">
        <v>354</v>
      </c>
      <c r="B109" s="30" t="s">
        <v>342</v>
      </c>
      <c r="C109" s="30">
        <v>30</v>
      </c>
      <c r="D109" s="30">
        <v>11</v>
      </c>
      <c r="E109" s="30">
        <v>533</v>
      </c>
      <c r="F109" s="30" t="s">
        <v>169</v>
      </c>
      <c r="G109" s="30" t="s">
        <v>365</v>
      </c>
      <c r="H109" s="35">
        <v>100000000</v>
      </c>
      <c r="I109" s="35">
        <v>95000000</v>
      </c>
      <c r="J109" s="48">
        <v>1</v>
      </c>
      <c r="K109" s="35">
        <v>1</v>
      </c>
    </row>
    <row r="110" spans="1:11" ht="46.5" thickTop="1" thickBot="1" x14ac:dyDescent="0.3">
      <c r="A110" s="30" t="s">
        <v>354</v>
      </c>
      <c r="B110" s="30" t="s">
        <v>342</v>
      </c>
      <c r="C110" s="30">
        <v>30</v>
      </c>
      <c r="D110" s="30">
        <v>11</v>
      </c>
      <c r="E110" s="30">
        <v>536</v>
      </c>
      <c r="F110" s="30" t="s">
        <v>171</v>
      </c>
      <c r="G110" s="30" t="s">
        <v>356</v>
      </c>
      <c r="H110" s="35">
        <v>150000000</v>
      </c>
      <c r="I110" s="35">
        <v>150000000</v>
      </c>
      <c r="J110" s="48">
        <v>1</v>
      </c>
      <c r="K110" s="35">
        <v>1</v>
      </c>
    </row>
    <row r="111" spans="1:11" ht="46.5" thickTop="1" thickBot="1" x14ac:dyDescent="0.3">
      <c r="A111" s="30" t="s">
        <v>354</v>
      </c>
      <c r="B111" s="30" t="s">
        <v>342</v>
      </c>
      <c r="C111" s="30">
        <v>30</v>
      </c>
      <c r="D111" s="30">
        <v>11</v>
      </c>
      <c r="E111" s="30">
        <v>537</v>
      </c>
      <c r="F111" s="30" t="s">
        <v>170</v>
      </c>
      <c r="G111" s="30" t="s">
        <v>394</v>
      </c>
      <c r="H111" s="35">
        <v>130000000</v>
      </c>
      <c r="I111" s="35">
        <v>120000000</v>
      </c>
      <c r="J111" s="48">
        <v>1</v>
      </c>
      <c r="K111" s="35">
        <v>1</v>
      </c>
    </row>
    <row r="112" spans="1:11" ht="16.5" thickTop="1" thickBot="1" x14ac:dyDescent="0.3">
      <c r="A112" s="30"/>
      <c r="B112" s="30"/>
      <c r="C112" s="30"/>
      <c r="D112" s="30"/>
      <c r="E112" s="30"/>
      <c r="F112" s="30"/>
      <c r="G112" s="30"/>
      <c r="H112" s="58">
        <f t="shared" ref="H112:K112" si="8">SUM(H96:H111)</f>
        <v>10186586239</v>
      </c>
      <c r="I112" s="58">
        <f t="shared" si="8"/>
        <v>9992759713</v>
      </c>
      <c r="J112" s="57">
        <f t="shared" si="8"/>
        <v>120083</v>
      </c>
      <c r="K112" s="58">
        <f t="shared" si="8"/>
        <v>119112</v>
      </c>
    </row>
    <row r="113" spans="1:11" ht="31.5" thickTop="1" thickBot="1" x14ac:dyDescent="0.3">
      <c r="A113" s="30" t="s">
        <v>354</v>
      </c>
      <c r="B113" s="30" t="s">
        <v>343</v>
      </c>
      <c r="C113" s="30">
        <v>30</v>
      </c>
      <c r="D113" s="30">
        <v>11</v>
      </c>
      <c r="E113" s="30">
        <v>420</v>
      </c>
      <c r="F113" s="30" t="s">
        <v>214</v>
      </c>
      <c r="G113" s="30" t="s">
        <v>390</v>
      </c>
      <c r="H113" s="35">
        <v>6021406653</v>
      </c>
      <c r="I113" s="35">
        <v>4917428914</v>
      </c>
      <c r="J113" s="48">
        <v>25</v>
      </c>
      <c r="K113" s="35">
        <v>21</v>
      </c>
    </row>
    <row r="114" spans="1:11" ht="31.5" thickTop="1" thickBot="1" x14ac:dyDescent="0.3">
      <c r="A114" s="30" t="s">
        <v>354</v>
      </c>
      <c r="B114" s="30" t="s">
        <v>343</v>
      </c>
      <c r="C114" s="30">
        <v>30</v>
      </c>
      <c r="D114" s="30">
        <v>11</v>
      </c>
      <c r="E114" s="30">
        <v>521</v>
      </c>
      <c r="F114" s="30" t="s">
        <v>142</v>
      </c>
      <c r="G114" s="30" t="s">
        <v>153</v>
      </c>
      <c r="H114" s="35">
        <v>7000000000</v>
      </c>
      <c r="I114" s="35">
        <v>2570171714</v>
      </c>
      <c r="J114" s="48">
        <v>12000</v>
      </c>
      <c r="K114" s="35">
        <v>4800</v>
      </c>
    </row>
    <row r="115" spans="1:11" ht="31.5" thickTop="1" thickBot="1" x14ac:dyDescent="0.3">
      <c r="A115" s="30" t="s">
        <v>354</v>
      </c>
      <c r="B115" s="30" t="s">
        <v>343</v>
      </c>
      <c r="C115" s="30">
        <v>30</v>
      </c>
      <c r="D115" s="30">
        <v>11</v>
      </c>
      <c r="E115" s="30">
        <v>521</v>
      </c>
      <c r="F115" s="30" t="s">
        <v>142</v>
      </c>
      <c r="G115" s="30" t="s">
        <v>152</v>
      </c>
      <c r="H115" s="35">
        <v>1623651720</v>
      </c>
      <c r="I115" s="35">
        <v>1348660206</v>
      </c>
      <c r="J115" s="48">
        <v>5750</v>
      </c>
      <c r="K115" s="35">
        <v>4888</v>
      </c>
    </row>
    <row r="116" spans="1:11" ht="46.5" thickTop="1" thickBot="1" x14ac:dyDescent="0.3">
      <c r="A116" s="30" t="s">
        <v>354</v>
      </c>
      <c r="B116" s="30" t="s">
        <v>343</v>
      </c>
      <c r="C116" s="30">
        <v>30</v>
      </c>
      <c r="D116" s="30">
        <v>11</v>
      </c>
      <c r="E116" s="30">
        <v>521</v>
      </c>
      <c r="F116" s="30" t="s">
        <v>142</v>
      </c>
      <c r="G116" s="30" t="s">
        <v>366</v>
      </c>
      <c r="H116" s="35">
        <v>1614063799</v>
      </c>
      <c r="I116" s="35">
        <v>1614063799</v>
      </c>
      <c r="J116" s="48">
        <v>7900</v>
      </c>
      <c r="K116" s="35">
        <v>7900</v>
      </c>
    </row>
    <row r="117" spans="1:11" ht="46.5" thickTop="1" thickBot="1" x14ac:dyDescent="0.3">
      <c r="A117" s="30" t="s">
        <v>354</v>
      </c>
      <c r="B117" s="30" t="s">
        <v>343</v>
      </c>
      <c r="C117" s="30">
        <v>30</v>
      </c>
      <c r="D117" s="30">
        <v>11</v>
      </c>
      <c r="E117" s="30">
        <v>531</v>
      </c>
      <c r="F117" s="30" t="s">
        <v>164</v>
      </c>
      <c r="G117" s="30" t="s">
        <v>395</v>
      </c>
      <c r="H117" s="35">
        <v>1820000000</v>
      </c>
      <c r="I117" s="35">
        <v>1745978500</v>
      </c>
      <c r="J117" s="48">
        <v>1</v>
      </c>
      <c r="K117" s="35">
        <v>1</v>
      </c>
    </row>
    <row r="118" spans="1:11" ht="61.5" thickTop="1" thickBot="1" x14ac:dyDescent="0.3">
      <c r="A118" s="30" t="s">
        <v>354</v>
      </c>
      <c r="B118" s="30" t="s">
        <v>343</v>
      </c>
      <c r="C118" s="30">
        <v>30</v>
      </c>
      <c r="D118" s="30">
        <v>11</v>
      </c>
      <c r="E118" s="30">
        <v>543</v>
      </c>
      <c r="F118" s="30" t="s">
        <v>144</v>
      </c>
      <c r="G118" s="30" t="s">
        <v>358</v>
      </c>
      <c r="H118" s="35">
        <v>318800000</v>
      </c>
      <c r="I118" s="35">
        <v>318800000</v>
      </c>
      <c r="J118" s="48">
        <v>20</v>
      </c>
      <c r="K118" s="35">
        <v>20</v>
      </c>
    </row>
    <row r="119" spans="1:11" ht="61.5" thickTop="1" thickBot="1" x14ac:dyDescent="0.3">
      <c r="A119" s="30" t="s">
        <v>354</v>
      </c>
      <c r="B119" s="30" t="s">
        <v>343</v>
      </c>
      <c r="C119" s="30">
        <v>30</v>
      </c>
      <c r="D119" s="30">
        <v>11</v>
      </c>
      <c r="E119" s="30">
        <v>579</v>
      </c>
      <c r="F119" s="30" t="s">
        <v>166</v>
      </c>
      <c r="G119" s="30" t="s">
        <v>359</v>
      </c>
      <c r="H119" s="35">
        <v>238851647</v>
      </c>
      <c r="I119" s="35">
        <v>238229400</v>
      </c>
      <c r="J119" s="48">
        <v>3</v>
      </c>
      <c r="K119" s="35">
        <v>3</v>
      </c>
    </row>
    <row r="120" spans="1:11" ht="31.5" thickTop="1" thickBot="1" x14ac:dyDescent="0.3">
      <c r="A120" s="30" t="s">
        <v>354</v>
      </c>
      <c r="B120" s="30" t="s">
        <v>343</v>
      </c>
      <c r="C120" s="30">
        <v>30</v>
      </c>
      <c r="D120" s="30">
        <v>11</v>
      </c>
      <c r="E120" s="30">
        <v>874</v>
      </c>
      <c r="F120" s="30" t="s">
        <v>159</v>
      </c>
      <c r="G120" s="30" t="s">
        <v>176</v>
      </c>
      <c r="H120" s="35">
        <v>5585936201</v>
      </c>
      <c r="I120" s="35">
        <v>5065727666</v>
      </c>
      <c r="J120" s="48">
        <v>100</v>
      </c>
      <c r="K120" s="35">
        <v>91</v>
      </c>
    </row>
    <row r="121" spans="1:11" ht="91.5" thickTop="1" thickBot="1" x14ac:dyDescent="0.3">
      <c r="A121" s="30" t="s">
        <v>354</v>
      </c>
      <c r="B121" s="30" t="s">
        <v>343</v>
      </c>
      <c r="C121" s="30">
        <v>30</v>
      </c>
      <c r="D121" s="30">
        <v>11</v>
      </c>
      <c r="E121" s="30">
        <v>980</v>
      </c>
      <c r="F121" s="30" t="s">
        <v>145</v>
      </c>
      <c r="G121" s="30" t="s">
        <v>396</v>
      </c>
      <c r="H121" s="35">
        <v>457348353</v>
      </c>
      <c r="I121" s="35">
        <v>11844500</v>
      </c>
      <c r="J121" s="48">
        <v>100</v>
      </c>
      <c r="K121" s="35">
        <v>2</v>
      </c>
    </row>
    <row r="122" spans="1:11" ht="16.5" thickTop="1" thickBot="1" x14ac:dyDescent="0.3">
      <c r="A122" s="30"/>
      <c r="B122" s="30"/>
      <c r="C122" s="30"/>
      <c r="D122" s="30"/>
      <c r="E122" s="30"/>
      <c r="F122" s="30"/>
      <c r="G122" s="30"/>
      <c r="H122" s="58">
        <f t="shared" ref="H122:K122" si="9">SUM(H113:H121)</f>
        <v>24680058373</v>
      </c>
      <c r="I122" s="58">
        <f t="shared" si="9"/>
        <v>17830904699</v>
      </c>
      <c r="J122" s="57">
        <f t="shared" si="9"/>
        <v>25899</v>
      </c>
      <c r="K122" s="58">
        <f t="shared" si="9"/>
        <v>17726</v>
      </c>
    </row>
    <row r="123" spans="1:11" ht="31.5" thickTop="1" thickBot="1" x14ac:dyDescent="0.3">
      <c r="A123" s="30" t="s">
        <v>354</v>
      </c>
      <c r="B123" s="30" t="s">
        <v>344</v>
      </c>
      <c r="C123" s="30">
        <v>30</v>
      </c>
      <c r="D123" s="30">
        <v>11</v>
      </c>
      <c r="E123" s="30">
        <v>420</v>
      </c>
      <c r="F123" s="30" t="s">
        <v>214</v>
      </c>
      <c r="G123" s="30" t="s">
        <v>185</v>
      </c>
      <c r="H123" s="35">
        <v>2022000000</v>
      </c>
      <c r="I123" s="35">
        <v>1532000000</v>
      </c>
      <c r="J123" s="48">
        <v>3033</v>
      </c>
      <c r="K123" s="35">
        <v>2297</v>
      </c>
    </row>
    <row r="124" spans="1:11" ht="31.5" thickTop="1" thickBot="1" x14ac:dyDescent="0.3">
      <c r="A124" s="30" t="s">
        <v>354</v>
      </c>
      <c r="B124" s="30" t="s">
        <v>344</v>
      </c>
      <c r="C124" s="30">
        <v>30</v>
      </c>
      <c r="D124" s="30">
        <v>11</v>
      </c>
      <c r="E124" s="30">
        <v>521</v>
      </c>
      <c r="F124" s="30" t="s">
        <v>142</v>
      </c>
      <c r="G124" s="30" t="s">
        <v>147</v>
      </c>
      <c r="H124" s="35">
        <v>1390930303</v>
      </c>
      <c r="I124" s="35">
        <v>1390930303</v>
      </c>
      <c r="J124" s="48">
        <v>6660</v>
      </c>
      <c r="K124" s="35">
        <v>6660</v>
      </c>
    </row>
    <row r="125" spans="1:11" ht="31.5" thickTop="1" thickBot="1" x14ac:dyDescent="0.3">
      <c r="A125" s="30" t="s">
        <v>354</v>
      </c>
      <c r="B125" s="30" t="s">
        <v>344</v>
      </c>
      <c r="C125" s="30">
        <v>30</v>
      </c>
      <c r="D125" s="30">
        <v>11</v>
      </c>
      <c r="E125" s="30">
        <v>521</v>
      </c>
      <c r="F125" s="30" t="s">
        <v>142</v>
      </c>
      <c r="G125" s="30" t="s">
        <v>152</v>
      </c>
      <c r="H125" s="35">
        <v>109045576</v>
      </c>
      <c r="I125" s="35">
        <v>64445788</v>
      </c>
      <c r="J125" s="48">
        <v>4297</v>
      </c>
      <c r="K125" s="35">
        <v>2538</v>
      </c>
    </row>
    <row r="126" spans="1:11" ht="31.5" thickTop="1" thickBot="1" x14ac:dyDescent="0.3">
      <c r="A126" s="30" t="s">
        <v>354</v>
      </c>
      <c r="B126" s="30" t="s">
        <v>344</v>
      </c>
      <c r="C126" s="30">
        <v>30</v>
      </c>
      <c r="D126" s="30">
        <v>11</v>
      </c>
      <c r="E126" s="30">
        <v>521</v>
      </c>
      <c r="F126" s="30" t="s">
        <v>142</v>
      </c>
      <c r="G126" s="30" t="s">
        <v>397</v>
      </c>
      <c r="H126" s="35">
        <v>199473371</v>
      </c>
      <c r="I126" s="35">
        <v>199473371</v>
      </c>
      <c r="J126" s="48">
        <v>60</v>
      </c>
      <c r="K126" s="35">
        <v>60</v>
      </c>
    </row>
    <row r="127" spans="1:11" ht="31.5" thickTop="1" thickBot="1" x14ac:dyDescent="0.3">
      <c r="A127" s="30" t="s">
        <v>354</v>
      </c>
      <c r="B127" s="30" t="s">
        <v>344</v>
      </c>
      <c r="C127" s="30">
        <v>30</v>
      </c>
      <c r="D127" s="30">
        <v>11</v>
      </c>
      <c r="E127" s="30">
        <v>521</v>
      </c>
      <c r="F127" s="30" t="s">
        <v>142</v>
      </c>
      <c r="G127" s="30" t="s">
        <v>398</v>
      </c>
      <c r="H127" s="35">
        <v>0</v>
      </c>
      <c r="I127" s="35">
        <v>0</v>
      </c>
      <c r="J127" s="48">
        <v>0</v>
      </c>
      <c r="K127" s="35">
        <v>0</v>
      </c>
    </row>
    <row r="128" spans="1:11" ht="31.5" thickTop="1" thickBot="1" x14ac:dyDescent="0.3">
      <c r="A128" s="30" t="s">
        <v>354</v>
      </c>
      <c r="B128" s="30" t="s">
        <v>344</v>
      </c>
      <c r="C128" s="30">
        <v>30</v>
      </c>
      <c r="D128" s="30">
        <v>11</v>
      </c>
      <c r="E128" s="30">
        <v>521</v>
      </c>
      <c r="F128" s="30" t="s">
        <v>142</v>
      </c>
      <c r="G128" s="30" t="s">
        <v>392</v>
      </c>
      <c r="H128" s="35">
        <v>496511538</v>
      </c>
      <c r="I128" s="35">
        <v>466414850</v>
      </c>
      <c r="J128" s="48">
        <v>2006</v>
      </c>
      <c r="K128" s="35">
        <v>1884</v>
      </c>
    </row>
    <row r="129" spans="1:11" ht="46.5" thickTop="1" thickBot="1" x14ac:dyDescent="0.3">
      <c r="A129" s="30" t="s">
        <v>354</v>
      </c>
      <c r="B129" s="30" t="s">
        <v>344</v>
      </c>
      <c r="C129" s="30">
        <v>30</v>
      </c>
      <c r="D129" s="30">
        <v>11</v>
      </c>
      <c r="E129" s="30">
        <v>522</v>
      </c>
      <c r="F129" s="30" t="s">
        <v>30</v>
      </c>
      <c r="G129" s="30" t="s">
        <v>399</v>
      </c>
      <c r="H129" s="35">
        <v>45682764</v>
      </c>
      <c r="I129" s="35">
        <v>45682764</v>
      </c>
      <c r="J129" s="48">
        <v>50</v>
      </c>
      <c r="K129" s="35">
        <v>50</v>
      </c>
    </row>
    <row r="130" spans="1:11" ht="46.5" thickTop="1" thickBot="1" x14ac:dyDescent="0.3">
      <c r="A130" s="30" t="s">
        <v>354</v>
      </c>
      <c r="B130" s="30" t="s">
        <v>344</v>
      </c>
      <c r="C130" s="30">
        <v>30</v>
      </c>
      <c r="D130" s="30">
        <v>11</v>
      </c>
      <c r="E130" s="30">
        <v>522</v>
      </c>
      <c r="F130" s="30" t="s">
        <v>30</v>
      </c>
      <c r="G130" s="30" t="s">
        <v>188</v>
      </c>
      <c r="H130" s="35">
        <v>1047000000</v>
      </c>
      <c r="I130" s="35">
        <v>1000962402</v>
      </c>
      <c r="J130" s="35">
        <v>1200</v>
      </c>
      <c r="K130" s="35">
        <v>1147</v>
      </c>
    </row>
    <row r="131" spans="1:11" ht="61.5" thickTop="1" thickBot="1" x14ac:dyDescent="0.3">
      <c r="A131" s="30" t="s">
        <v>354</v>
      </c>
      <c r="B131" s="30" t="s">
        <v>344</v>
      </c>
      <c r="C131" s="30">
        <v>30</v>
      </c>
      <c r="D131" s="30">
        <v>11</v>
      </c>
      <c r="E131" s="30">
        <v>531</v>
      </c>
      <c r="F131" s="30" t="s">
        <v>164</v>
      </c>
      <c r="G131" s="30" t="s">
        <v>400</v>
      </c>
      <c r="H131" s="35">
        <v>1012262500</v>
      </c>
      <c r="I131" s="35">
        <v>1012262500</v>
      </c>
      <c r="J131" s="35">
        <v>1</v>
      </c>
      <c r="K131" s="35">
        <v>1</v>
      </c>
    </row>
    <row r="132" spans="1:11" ht="46.5" thickTop="1" thickBot="1" x14ac:dyDescent="0.3">
      <c r="A132" s="30" t="s">
        <v>354</v>
      </c>
      <c r="B132" s="30" t="s">
        <v>344</v>
      </c>
      <c r="C132" s="30">
        <v>30</v>
      </c>
      <c r="D132" s="30">
        <v>11</v>
      </c>
      <c r="E132" s="30">
        <v>531</v>
      </c>
      <c r="F132" s="30" t="s">
        <v>164</v>
      </c>
      <c r="G132" s="30" t="s">
        <v>212</v>
      </c>
      <c r="H132" s="35">
        <v>310000000</v>
      </c>
      <c r="I132" s="35">
        <v>0</v>
      </c>
      <c r="J132" s="35">
        <v>1</v>
      </c>
      <c r="K132" s="35">
        <v>0</v>
      </c>
    </row>
    <row r="133" spans="1:11" ht="61.5" thickTop="1" thickBot="1" x14ac:dyDescent="0.3">
      <c r="A133" s="30" t="s">
        <v>354</v>
      </c>
      <c r="B133" s="30" t="s">
        <v>344</v>
      </c>
      <c r="C133" s="30">
        <v>30</v>
      </c>
      <c r="D133" s="30">
        <v>11</v>
      </c>
      <c r="E133" s="30">
        <v>531</v>
      </c>
      <c r="F133" s="30" t="s">
        <v>164</v>
      </c>
      <c r="G133" s="30" t="s">
        <v>401</v>
      </c>
      <c r="H133" s="35">
        <v>987737500</v>
      </c>
      <c r="I133" s="35">
        <v>985615466</v>
      </c>
      <c r="J133" s="35">
        <v>1</v>
      </c>
      <c r="K133" s="35">
        <v>1</v>
      </c>
    </row>
    <row r="134" spans="1:11" ht="46.5" thickTop="1" thickBot="1" x14ac:dyDescent="0.3">
      <c r="A134" s="30" t="s">
        <v>354</v>
      </c>
      <c r="B134" s="30" t="s">
        <v>344</v>
      </c>
      <c r="C134" s="30">
        <v>30</v>
      </c>
      <c r="D134" s="30">
        <v>11</v>
      </c>
      <c r="E134" s="30">
        <v>537</v>
      </c>
      <c r="F134" s="30" t="s">
        <v>170</v>
      </c>
      <c r="G134" s="30" t="s">
        <v>402</v>
      </c>
      <c r="H134" s="35">
        <v>66529032</v>
      </c>
      <c r="I134" s="35">
        <v>0</v>
      </c>
      <c r="J134" s="35">
        <v>3</v>
      </c>
      <c r="K134" s="35">
        <v>0</v>
      </c>
    </row>
    <row r="135" spans="1:11" ht="46.5" thickTop="1" thickBot="1" x14ac:dyDescent="0.3">
      <c r="A135" s="30" t="s">
        <v>354</v>
      </c>
      <c r="B135" s="30" t="s">
        <v>344</v>
      </c>
      <c r="C135" s="30">
        <v>30</v>
      </c>
      <c r="D135" s="30">
        <v>11</v>
      </c>
      <c r="E135" s="30">
        <v>537</v>
      </c>
      <c r="F135" s="30" t="s">
        <v>170</v>
      </c>
      <c r="G135" s="30" t="s">
        <v>357</v>
      </c>
      <c r="H135" s="35">
        <v>213913562</v>
      </c>
      <c r="I135" s="35">
        <v>0</v>
      </c>
      <c r="J135" s="35">
        <v>1</v>
      </c>
      <c r="K135" s="35">
        <v>0</v>
      </c>
    </row>
    <row r="136" spans="1:11" ht="61.5" thickTop="1" thickBot="1" x14ac:dyDescent="0.3">
      <c r="A136" s="30" t="s">
        <v>354</v>
      </c>
      <c r="B136" s="30" t="s">
        <v>344</v>
      </c>
      <c r="C136" s="30">
        <v>30</v>
      </c>
      <c r="D136" s="30">
        <v>11</v>
      </c>
      <c r="E136" s="30">
        <v>543</v>
      </c>
      <c r="F136" s="30" t="s">
        <v>144</v>
      </c>
      <c r="G136" s="30" t="s">
        <v>358</v>
      </c>
      <c r="H136" s="35">
        <v>58239000</v>
      </c>
      <c r="I136" s="35">
        <v>58239000</v>
      </c>
      <c r="J136" s="35">
        <v>14</v>
      </c>
      <c r="K136" s="35">
        <v>14</v>
      </c>
    </row>
    <row r="137" spans="1:11" ht="31.5" thickTop="1" thickBot="1" x14ac:dyDescent="0.3">
      <c r="A137" s="30" t="s">
        <v>354</v>
      </c>
      <c r="B137" s="30" t="s">
        <v>344</v>
      </c>
      <c r="C137" s="30">
        <v>30</v>
      </c>
      <c r="D137" s="30">
        <v>11</v>
      </c>
      <c r="E137" s="30">
        <v>874</v>
      </c>
      <c r="F137" s="30" t="s">
        <v>159</v>
      </c>
      <c r="G137" s="30" t="s">
        <v>176</v>
      </c>
      <c r="H137" s="35">
        <v>191000000</v>
      </c>
      <c r="I137" s="35">
        <v>120000000</v>
      </c>
      <c r="J137" s="35">
        <v>100</v>
      </c>
      <c r="K137" s="35">
        <v>63</v>
      </c>
    </row>
    <row r="138" spans="1:11" ht="16.5" thickTop="1" thickBot="1" x14ac:dyDescent="0.3">
      <c r="A138" s="30"/>
      <c r="B138" s="30"/>
      <c r="C138" s="30"/>
      <c r="D138" s="30"/>
      <c r="E138" s="30"/>
      <c r="F138" s="30"/>
      <c r="G138" s="30"/>
      <c r="H138" s="58">
        <f t="shared" ref="H138:K138" si="10">SUM(H123:H137)</f>
        <v>8150325146</v>
      </c>
      <c r="I138" s="58">
        <f t="shared" si="10"/>
        <v>6876026444</v>
      </c>
      <c r="J138" s="58">
        <f t="shared" si="10"/>
        <v>17427</v>
      </c>
      <c r="K138" s="58">
        <f t="shared" si="10"/>
        <v>14715</v>
      </c>
    </row>
    <row r="139" spans="1:11" ht="31.5" thickTop="1" thickBot="1" x14ac:dyDescent="0.3">
      <c r="A139" s="30" t="s">
        <v>354</v>
      </c>
      <c r="B139" s="30" t="s">
        <v>345</v>
      </c>
      <c r="C139" s="30">
        <v>30</v>
      </c>
      <c r="D139" s="30">
        <v>11</v>
      </c>
      <c r="E139" s="30">
        <v>521</v>
      </c>
      <c r="F139" s="30" t="s">
        <v>142</v>
      </c>
      <c r="G139" s="30" t="s">
        <v>377</v>
      </c>
      <c r="H139" s="35">
        <v>480000000</v>
      </c>
      <c r="I139" s="35">
        <v>184384233</v>
      </c>
      <c r="J139" s="35">
        <v>840</v>
      </c>
      <c r="K139" s="35">
        <v>323</v>
      </c>
    </row>
    <row r="140" spans="1:11" ht="31.5" thickTop="1" thickBot="1" x14ac:dyDescent="0.3">
      <c r="A140" s="30" t="s">
        <v>354</v>
      </c>
      <c r="B140" s="30" t="s">
        <v>345</v>
      </c>
      <c r="C140" s="30">
        <v>30</v>
      </c>
      <c r="D140" s="30">
        <v>11</v>
      </c>
      <c r="E140" s="30">
        <v>521</v>
      </c>
      <c r="F140" s="30" t="s">
        <v>142</v>
      </c>
      <c r="G140" s="30" t="s">
        <v>363</v>
      </c>
      <c r="H140" s="35">
        <v>559896518</v>
      </c>
      <c r="I140" s="35">
        <v>544411904</v>
      </c>
      <c r="J140" s="35">
        <v>5940</v>
      </c>
      <c r="K140" s="35">
        <v>5789</v>
      </c>
    </row>
    <row r="141" spans="1:11" ht="31.5" thickTop="1" thickBot="1" x14ac:dyDescent="0.3">
      <c r="A141" s="30" t="s">
        <v>354</v>
      </c>
      <c r="B141" s="30" t="s">
        <v>345</v>
      </c>
      <c r="C141" s="30">
        <v>30</v>
      </c>
      <c r="D141" s="30">
        <v>11</v>
      </c>
      <c r="E141" s="30">
        <v>521</v>
      </c>
      <c r="F141" s="30" t="s">
        <v>142</v>
      </c>
      <c r="G141" s="30" t="s">
        <v>155</v>
      </c>
      <c r="H141" s="35">
        <v>645539790</v>
      </c>
      <c r="I141" s="35">
        <v>207300061</v>
      </c>
      <c r="J141" s="35">
        <v>13130</v>
      </c>
      <c r="K141" s="35">
        <v>4216</v>
      </c>
    </row>
    <row r="142" spans="1:11" ht="46.5" thickTop="1" thickBot="1" x14ac:dyDescent="0.3">
      <c r="A142" s="30" t="s">
        <v>354</v>
      </c>
      <c r="B142" s="30" t="s">
        <v>345</v>
      </c>
      <c r="C142" s="30">
        <v>30</v>
      </c>
      <c r="D142" s="30">
        <v>11</v>
      </c>
      <c r="E142" s="30">
        <v>522</v>
      </c>
      <c r="F142" s="30" t="s">
        <v>30</v>
      </c>
      <c r="G142" s="30" t="s">
        <v>364</v>
      </c>
      <c r="H142" s="35">
        <v>508335000</v>
      </c>
      <c r="I142" s="35">
        <v>145552825</v>
      </c>
      <c r="J142" s="35">
        <v>200</v>
      </c>
      <c r="K142" s="35">
        <v>57</v>
      </c>
    </row>
    <row r="143" spans="1:11" ht="46.5" thickTop="1" thickBot="1" x14ac:dyDescent="0.3">
      <c r="A143" s="30" t="s">
        <v>354</v>
      </c>
      <c r="B143" s="30" t="s">
        <v>345</v>
      </c>
      <c r="C143" s="30">
        <v>30</v>
      </c>
      <c r="D143" s="30">
        <v>11</v>
      </c>
      <c r="E143" s="30">
        <v>522</v>
      </c>
      <c r="F143" s="30" t="s">
        <v>30</v>
      </c>
      <c r="G143" s="30" t="s">
        <v>370</v>
      </c>
      <c r="H143" s="35">
        <v>308262293</v>
      </c>
      <c r="I143" s="35">
        <v>308262293</v>
      </c>
      <c r="J143" s="35">
        <v>1</v>
      </c>
      <c r="K143" s="35">
        <v>1</v>
      </c>
    </row>
    <row r="144" spans="1:11" ht="46.5" thickTop="1" thickBot="1" x14ac:dyDescent="0.3">
      <c r="A144" s="30" t="s">
        <v>354</v>
      </c>
      <c r="B144" s="30" t="s">
        <v>345</v>
      </c>
      <c r="C144" s="30">
        <v>30</v>
      </c>
      <c r="D144" s="30">
        <v>11</v>
      </c>
      <c r="E144" s="30">
        <v>532</v>
      </c>
      <c r="F144" s="30" t="s">
        <v>162</v>
      </c>
      <c r="G144" s="30" t="s">
        <v>383</v>
      </c>
      <c r="H144" s="35">
        <v>497000000</v>
      </c>
      <c r="I144" s="35">
        <v>492000000</v>
      </c>
      <c r="J144" s="35">
        <v>1</v>
      </c>
      <c r="K144" s="35">
        <v>1</v>
      </c>
    </row>
    <row r="145" spans="1:11" ht="46.5" thickTop="1" thickBot="1" x14ac:dyDescent="0.3">
      <c r="A145" s="30" t="s">
        <v>354</v>
      </c>
      <c r="B145" s="30" t="s">
        <v>345</v>
      </c>
      <c r="C145" s="30">
        <v>30</v>
      </c>
      <c r="D145" s="30">
        <v>11</v>
      </c>
      <c r="E145" s="30">
        <v>536</v>
      </c>
      <c r="F145" s="30" t="s">
        <v>171</v>
      </c>
      <c r="G145" s="30" t="s">
        <v>210</v>
      </c>
      <c r="H145" s="35">
        <v>86360000</v>
      </c>
      <c r="I145" s="35">
        <v>86360000</v>
      </c>
      <c r="J145" s="35">
        <v>80</v>
      </c>
      <c r="K145" s="35">
        <v>80</v>
      </c>
    </row>
    <row r="146" spans="1:11" ht="46.5" thickTop="1" thickBot="1" x14ac:dyDescent="0.3">
      <c r="A146" s="30" t="s">
        <v>354</v>
      </c>
      <c r="B146" s="30" t="s">
        <v>345</v>
      </c>
      <c r="C146" s="30">
        <v>30</v>
      </c>
      <c r="D146" s="30">
        <v>11</v>
      </c>
      <c r="E146" s="30">
        <v>541</v>
      </c>
      <c r="F146" s="30" t="s">
        <v>146</v>
      </c>
      <c r="G146" s="30" t="s">
        <v>372</v>
      </c>
      <c r="H146" s="35">
        <v>20000000</v>
      </c>
      <c r="I146" s="35">
        <v>0</v>
      </c>
      <c r="J146" s="35">
        <v>10</v>
      </c>
      <c r="K146" s="35">
        <v>0</v>
      </c>
    </row>
    <row r="147" spans="1:11" ht="61.5" thickTop="1" thickBot="1" x14ac:dyDescent="0.3">
      <c r="A147" s="30" t="s">
        <v>354</v>
      </c>
      <c r="B147" s="30" t="s">
        <v>345</v>
      </c>
      <c r="C147" s="30">
        <v>30</v>
      </c>
      <c r="D147" s="30">
        <v>11</v>
      </c>
      <c r="E147" s="30">
        <v>542</v>
      </c>
      <c r="F147" s="30" t="s">
        <v>157</v>
      </c>
      <c r="G147" s="30" t="s">
        <v>358</v>
      </c>
      <c r="H147" s="35">
        <v>20000000</v>
      </c>
      <c r="I147" s="35">
        <v>0</v>
      </c>
      <c r="J147" s="35">
        <v>7</v>
      </c>
      <c r="K147" s="35">
        <v>0</v>
      </c>
    </row>
    <row r="148" spans="1:11" ht="61.5" thickTop="1" thickBot="1" x14ac:dyDescent="0.3">
      <c r="A148" s="30" t="s">
        <v>354</v>
      </c>
      <c r="B148" s="30" t="s">
        <v>345</v>
      </c>
      <c r="C148" s="30">
        <v>30</v>
      </c>
      <c r="D148" s="30">
        <v>11</v>
      </c>
      <c r="E148" s="30">
        <v>543</v>
      </c>
      <c r="F148" s="30" t="s">
        <v>144</v>
      </c>
      <c r="G148" s="30" t="s">
        <v>150</v>
      </c>
      <c r="H148" s="35">
        <v>20000000</v>
      </c>
      <c r="I148" s="35">
        <v>0</v>
      </c>
      <c r="J148" s="35">
        <v>7</v>
      </c>
      <c r="K148" s="35">
        <v>0</v>
      </c>
    </row>
    <row r="149" spans="1:11" ht="31.5" thickTop="1" thickBot="1" x14ac:dyDescent="0.3">
      <c r="A149" s="30" t="s">
        <v>354</v>
      </c>
      <c r="B149" s="30" t="s">
        <v>345</v>
      </c>
      <c r="C149" s="30">
        <v>30</v>
      </c>
      <c r="D149" s="30">
        <v>11</v>
      </c>
      <c r="E149" s="30">
        <v>874</v>
      </c>
      <c r="F149" s="30" t="s">
        <v>159</v>
      </c>
      <c r="G149" s="30" t="s">
        <v>176</v>
      </c>
      <c r="H149" s="35">
        <v>200000000</v>
      </c>
      <c r="I149" s="35">
        <v>0</v>
      </c>
      <c r="J149" s="35">
        <v>100</v>
      </c>
      <c r="K149" s="35">
        <v>0</v>
      </c>
    </row>
    <row r="150" spans="1:11" ht="16.5" thickTop="1" thickBot="1" x14ac:dyDescent="0.3">
      <c r="A150" s="30"/>
      <c r="B150" s="30"/>
      <c r="C150" s="30"/>
      <c r="D150" s="30"/>
      <c r="E150" s="30"/>
      <c r="F150" s="30"/>
      <c r="G150" s="30"/>
      <c r="H150" s="58">
        <f t="shared" ref="H150:K150" si="11">SUM(H139:H149)</f>
        <v>3345393601</v>
      </c>
      <c r="I150" s="58">
        <f t="shared" si="11"/>
        <v>1968271316</v>
      </c>
      <c r="J150" s="58">
        <f t="shared" si="11"/>
        <v>20316</v>
      </c>
      <c r="K150" s="58">
        <f t="shared" si="11"/>
        <v>10467</v>
      </c>
    </row>
    <row r="151" spans="1:11" ht="31.5" thickTop="1" thickBot="1" x14ac:dyDescent="0.3">
      <c r="A151" s="30" t="s">
        <v>354</v>
      </c>
      <c r="B151" s="30" t="s">
        <v>346</v>
      </c>
      <c r="C151" s="30">
        <v>30</v>
      </c>
      <c r="D151" s="30">
        <v>11</v>
      </c>
      <c r="E151" s="30">
        <v>521</v>
      </c>
      <c r="F151" s="30" t="s">
        <v>142</v>
      </c>
      <c r="G151" s="30" t="s">
        <v>363</v>
      </c>
      <c r="H151" s="35">
        <v>11000000000</v>
      </c>
      <c r="I151" s="35">
        <v>2000000000</v>
      </c>
      <c r="J151" s="35">
        <v>185000</v>
      </c>
      <c r="K151" s="35">
        <v>35763</v>
      </c>
    </row>
    <row r="152" spans="1:11" ht="46.5" thickTop="1" thickBot="1" x14ac:dyDescent="0.3">
      <c r="A152" s="30" t="s">
        <v>354</v>
      </c>
      <c r="B152" s="30" t="s">
        <v>346</v>
      </c>
      <c r="C152" s="30">
        <v>30</v>
      </c>
      <c r="D152" s="30">
        <v>11</v>
      </c>
      <c r="E152" s="30">
        <v>522</v>
      </c>
      <c r="F152" s="30" t="s">
        <v>30</v>
      </c>
      <c r="G152" s="30" t="s">
        <v>403</v>
      </c>
      <c r="H152" s="35">
        <v>340651663</v>
      </c>
      <c r="I152" s="35">
        <v>51337957</v>
      </c>
      <c r="J152" s="35">
        <v>90</v>
      </c>
      <c r="K152" s="35">
        <v>20</v>
      </c>
    </row>
    <row r="153" spans="1:11" ht="61.5" thickTop="1" thickBot="1" x14ac:dyDescent="0.3">
      <c r="A153" s="30" t="s">
        <v>354</v>
      </c>
      <c r="B153" s="30" t="s">
        <v>346</v>
      </c>
      <c r="C153" s="30">
        <v>30</v>
      </c>
      <c r="D153" s="30">
        <v>11</v>
      </c>
      <c r="E153" s="30">
        <v>531</v>
      </c>
      <c r="F153" s="30" t="s">
        <v>164</v>
      </c>
      <c r="G153" s="30" t="s">
        <v>206</v>
      </c>
      <c r="H153" s="35">
        <v>96000000</v>
      </c>
      <c r="I153" s="35">
        <v>92496000</v>
      </c>
      <c r="J153" s="35">
        <v>1</v>
      </c>
      <c r="K153" s="35">
        <v>1</v>
      </c>
    </row>
    <row r="154" spans="1:11" ht="61.5" thickTop="1" thickBot="1" x14ac:dyDescent="0.3">
      <c r="A154" s="30" t="s">
        <v>354</v>
      </c>
      <c r="B154" s="30" t="s">
        <v>346</v>
      </c>
      <c r="C154" s="30">
        <v>30</v>
      </c>
      <c r="D154" s="30">
        <v>11</v>
      </c>
      <c r="E154" s="30">
        <v>531</v>
      </c>
      <c r="F154" s="30" t="s">
        <v>164</v>
      </c>
      <c r="G154" s="30" t="s">
        <v>404</v>
      </c>
      <c r="H154" s="35">
        <v>918903312</v>
      </c>
      <c r="I154" s="35">
        <v>916642427</v>
      </c>
      <c r="J154" s="35">
        <v>1</v>
      </c>
      <c r="K154" s="35">
        <v>1</v>
      </c>
    </row>
    <row r="155" spans="1:11" ht="46.5" thickTop="1" thickBot="1" x14ac:dyDescent="0.3">
      <c r="A155" s="30" t="s">
        <v>354</v>
      </c>
      <c r="B155" s="30" t="s">
        <v>346</v>
      </c>
      <c r="C155" s="30">
        <v>30</v>
      </c>
      <c r="D155" s="30">
        <v>11</v>
      </c>
      <c r="E155" s="30">
        <v>531</v>
      </c>
      <c r="F155" s="30" t="s">
        <v>164</v>
      </c>
      <c r="G155" s="30" t="s">
        <v>189</v>
      </c>
      <c r="H155" s="35">
        <v>435100500</v>
      </c>
      <c r="I155" s="35">
        <v>435100500</v>
      </c>
      <c r="J155" s="35">
        <v>1</v>
      </c>
      <c r="K155" s="35">
        <v>1</v>
      </c>
    </row>
    <row r="156" spans="1:11" ht="46.5" thickTop="1" thickBot="1" x14ac:dyDescent="0.3">
      <c r="A156" s="30" t="s">
        <v>354</v>
      </c>
      <c r="B156" s="30" t="s">
        <v>346</v>
      </c>
      <c r="C156" s="30">
        <v>30</v>
      </c>
      <c r="D156" s="30">
        <v>11</v>
      </c>
      <c r="E156" s="30">
        <v>531</v>
      </c>
      <c r="F156" s="30" t="s">
        <v>164</v>
      </c>
      <c r="G156" s="30" t="s">
        <v>212</v>
      </c>
      <c r="H156" s="35">
        <v>531000000</v>
      </c>
      <c r="I156" s="35">
        <v>531000000</v>
      </c>
      <c r="J156" s="35">
        <v>1</v>
      </c>
      <c r="K156" s="35">
        <v>1</v>
      </c>
    </row>
    <row r="157" spans="1:11" ht="61.5" thickTop="1" thickBot="1" x14ac:dyDescent="0.3">
      <c r="A157" s="30" t="s">
        <v>354</v>
      </c>
      <c r="B157" s="30" t="s">
        <v>346</v>
      </c>
      <c r="C157" s="30">
        <v>30</v>
      </c>
      <c r="D157" s="30">
        <v>11</v>
      </c>
      <c r="E157" s="30">
        <v>531</v>
      </c>
      <c r="F157" s="30" t="s">
        <v>164</v>
      </c>
      <c r="G157" s="30" t="s">
        <v>405</v>
      </c>
      <c r="H157" s="35">
        <v>36503500</v>
      </c>
      <c r="I157" s="35">
        <v>36503500</v>
      </c>
      <c r="J157" s="35">
        <v>1</v>
      </c>
      <c r="K157" s="35">
        <v>1</v>
      </c>
    </row>
    <row r="158" spans="1:11" ht="61.5" thickTop="1" thickBot="1" x14ac:dyDescent="0.3">
      <c r="A158" s="30" t="s">
        <v>354</v>
      </c>
      <c r="B158" s="30" t="s">
        <v>346</v>
      </c>
      <c r="C158" s="30">
        <v>30</v>
      </c>
      <c r="D158" s="30">
        <v>11</v>
      </c>
      <c r="E158" s="30">
        <v>532</v>
      </c>
      <c r="F158" s="30" t="s">
        <v>162</v>
      </c>
      <c r="G158" s="30" t="s">
        <v>406</v>
      </c>
      <c r="H158" s="35">
        <v>50000000</v>
      </c>
      <c r="I158" s="35">
        <v>46360000</v>
      </c>
      <c r="J158" s="35">
        <v>30</v>
      </c>
      <c r="K158" s="35">
        <v>28</v>
      </c>
    </row>
    <row r="159" spans="1:11" ht="46.5" thickTop="1" thickBot="1" x14ac:dyDescent="0.3">
      <c r="A159" s="30" t="s">
        <v>354</v>
      </c>
      <c r="B159" s="30" t="s">
        <v>346</v>
      </c>
      <c r="C159" s="30">
        <v>30</v>
      </c>
      <c r="D159" s="30">
        <v>11</v>
      </c>
      <c r="E159" s="30">
        <v>537</v>
      </c>
      <c r="F159" s="30" t="s">
        <v>170</v>
      </c>
      <c r="G159" s="30" t="s">
        <v>211</v>
      </c>
      <c r="H159" s="35">
        <v>325000000</v>
      </c>
      <c r="I159" s="35">
        <v>0</v>
      </c>
      <c r="J159" s="35">
        <v>20</v>
      </c>
      <c r="K159" s="35">
        <v>0</v>
      </c>
    </row>
    <row r="160" spans="1:11" ht="46.5" thickTop="1" thickBot="1" x14ac:dyDescent="0.3">
      <c r="A160" s="30" t="s">
        <v>354</v>
      </c>
      <c r="B160" s="30" t="s">
        <v>346</v>
      </c>
      <c r="C160" s="30">
        <v>30</v>
      </c>
      <c r="D160" s="30">
        <v>11</v>
      </c>
      <c r="E160" s="30">
        <v>541</v>
      </c>
      <c r="F160" s="30" t="s">
        <v>146</v>
      </c>
      <c r="G160" s="30" t="s">
        <v>372</v>
      </c>
      <c r="H160" s="35">
        <v>8000000</v>
      </c>
      <c r="I160" s="35">
        <v>0</v>
      </c>
      <c r="J160" s="35">
        <v>35</v>
      </c>
      <c r="K160" s="35">
        <v>0</v>
      </c>
    </row>
    <row r="161" spans="1:11" ht="61.5" thickTop="1" thickBot="1" x14ac:dyDescent="0.3">
      <c r="A161" s="30" t="s">
        <v>354</v>
      </c>
      <c r="B161" s="30" t="s">
        <v>346</v>
      </c>
      <c r="C161" s="30">
        <v>30</v>
      </c>
      <c r="D161" s="30">
        <v>11</v>
      </c>
      <c r="E161" s="30">
        <v>542</v>
      </c>
      <c r="F161" s="30" t="s">
        <v>157</v>
      </c>
      <c r="G161" s="30" t="s">
        <v>358</v>
      </c>
      <c r="H161" s="35">
        <v>27000000</v>
      </c>
      <c r="I161" s="35">
        <v>0</v>
      </c>
      <c r="J161" s="35">
        <v>20</v>
      </c>
      <c r="K161" s="35">
        <v>17</v>
      </c>
    </row>
    <row r="162" spans="1:11" ht="61.5" thickTop="1" thickBot="1" x14ac:dyDescent="0.3">
      <c r="A162" s="30" t="s">
        <v>354</v>
      </c>
      <c r="B162" s="30" t="s">
        <v>346</v>
      </c>
      <c r="C162" s="30">
        <v>30</v>
      </c>
      <c r="D162" s="30">
        <v>11</v>
      </c>
      <c r="E162" s="30">
        <v>543</v>
      </c>
      <c r="F162" s="30" t="s">
        <v>144</v>
      </c>
      <c r="G162" s="30" t="s">
        <v>358</v>
      </c>
      <c r="H162" s="35">
        <v>309000000</v>
      </c>
      <c r="I162" s="35">
        <v>267404000</v>
      </c>
      <c r="J162" s="35">
        <v>20</v>
      </c>
      <c r="K162" s="35">
        <v>17</v>
      </c>
    </row>
    <row r="163" spans="1:11" ht="91.5" thickTop="1" thickBot="1" x14ac:dyDescent="0.3">
      <c r="A163" s="30" t="s">
        <v>354</v>
      </c>
      <c r="B163" s="30" t="s">
        <v>346</v>
      </c>
      <c r="C163" s="30">
        <v>30</v>
      </c>
      <c r="D163" s="30">
        <v>11</v>
      </c>
      <c r="E163" s="30">
        <v>980</v>
      </c>
      <c r="F163" s="30" t="s">
        <v>145</v>
      </c>
      <c r="G163" s="30" t="s">
        <v>151</v>
      </c>
      <c r="H163" s="35">
        <v>2727709883</v>
      </c>
      <c r="I163" s="35">
        <v>2727709883</v>
      </c>
      <c r="J163" s="35">
        <v>100</v>
      </c>
      <c r="K163" s="35">
        <v>98</v>
      </c>
    </row>
    <row r="164" spans="1:11" ht="16.5" thickTop="1" thickBot="1" x14ac:dyDescent="0.3">
      <c r="A164" s="30"/>
      <c r="B164" s="30"/>
      <c r="C164" s="30"/>
      <c r="D164" s="30"/>
      <c r="E164" s="30"/>
      <c r="F164" s="30"/>
      <c r="G164" s="30"/>
      <c r="H164" s="58">
        <f t="shared" ref="H164:K164" si="12">SUM(H151:H163)</f>
        <v>16804868858</v>
      </c>
      <c r="I164" s="58">
        <f t="shared" si="12"/>
        <v>7104554267</v>
      </c>
      <c r="J164" s="58">
        <f t="shared" si="12"/>
        <v>185320</v>
      </c>
      <c r="K164" s="58">
        <f t="shared" si="12"/>
        <v>35948</v>
      </c>
    </row>
    <row r="165" spans="1:11" ht="31.5" thickTop="1" thickBot="1" x14ac:dyDescent="0.3">
      <c r="A165" s="30" t="s">
        <v>354</v>
      </c>
      <c r="B165" s="30" t="s">
        <v>347</v>
      </c>
      <c r="C165" s="30">
        <v>30</v>
      </c>
      <c r="D165" s="30">
        <v>11</v>
      </c>
      <c r="E165" s="30">
        <v>521</v>
      </c>
      <c r="F165" s="30" t="s">
        <v>142</v>
      </c>
      <c r="G165" s="30" t="s">
        <v>147</v>
      </c>
      <c r="H165" s="35">
        <v>4580729851</v>
      </c>
      <c r="I165" s="35">
        <v>3915865750</v>
      </c>
      <c r="J165" s="35">
        <v>38050</v>
      </c>
      <c r="K165" s="35">
        <v>33300</v>
      </c>
    </row>
    <row r="166" spans="1:11" ht="31.5" thickTop="1" thickBot="1" x14ac:dyDescent="0.3">
      <c r="A166" s="30" t="s">
        <v>354</v>
      </c>
      <c r="B166" s="30" t="s">
        <v>347</v>
      </c>
      <c r="C166" s="30">
        <v>30</v>
      </c>
      <c r="D166" s="30">
        <v>11</v>
      </c>
      <c r="E166" s="30">
        <v>521</v>
      </c>
      <c r="F166" s="30" t="s">
        <v>142</v>
      </c>
      <c r="G166" s="30" t="s">
        <v>155</v>
      </c>
      <c r="H166" s="35">
        <v>1500000000</v>
      </c>
      <c r="I166" s="35">
        <v>607587089</v>
      </c>
      <c r="J166" s="35">
        <v>40000</v>
      </c>
      <c r="K166" s="35">
        <v>16200</v>
      </c>
    </row>
    <row r="167" spans="1:11" ht="31.5" thickTop="1" thickBot="1" x14ac:dyDescent="0.3">
      <c r="A167" s="30" t="s">
        <v>354</v>
      </c>
      <c r="B167" s="30" t="s">
        <v>347</v>
      </c>
      <c r="C167" s="30">
        <v>30</v>
      </c>
      <c r="D167" s="30">
        <v>11</v>
      </c>
      <c r="E167" s="30">
        <v>521</v>
      </c>
      <c r="F167" s="30" t="s">
        <v>142</v>
      </c>
      <c r="G167" s="30" t="s">
        <v>388</v>
      </c>
      <c r="H167" s="35">
        <v>540000000</v>
      </c>
      <c r="I167" s="35">
        <v>119761384</v>
      </c>
      <c r="J167" s="35">
        <v>76</v>
      </c>
      <c r="K167" s="35">
        <v>18</v>
      </c>
    </row>
    <row r="168" spans="1:11" ht="16.5" thickTop="1" thickBot="1" x14ac:dyDescent="0.3">
      <c r="A168" s="30"/>
      <c r="B168" s="30"/>
      <c r="C168" s="30"/>
      <c r="D168" s="30"/>
      <c r="E168" s="30"/>
      <c r="F168" s="30"/>
      <c r="G168" s="30"/>
      <c r="H168" s="58">
        <f t="shared" ref="H168:K168" si="13">SUM(H165:H167)</f>
        <v>6620729851</v>
      </c>
      <c r="I168" s="58">
        <f t="shared" si="13"/>
        <v>4643214223</v>
      </c>
      <c r="J168" s="58">
        <f t="shared" si="13"/>
        <v>78126</v>
      </c>
      <c r="K168" s="58">
        <f t="shared" si="13"/>
        <v>49518</v>
      </c>
    </row>
    <row r="169" spans="1:11" ht="31.5" thickTop="1" thickBot="1" x14ac:dyDescent="0.3">
      <c r="A169" s="30" t="s">
        <v>354</v>
      </c>
      <c r="B169" s="30" t="s">
        <v>348</v>
      </c>
      <c r="C169" s="30">
        <v>30</v>
      </c>
      <c r="D169" s="30">
        <v>11</v>
      </c>
      <c r="E169" s="30">
        <v>521</v>
      </c>
      <c r="F169" s="30" t="s">
        <v>142</v>
      </c>
      <c r="G169" s="30" t="s">
        <v>363</v>
      </c>
      <c r="H169" s="35">
        <v>15921369603</v>
      </c>
      <c r="I169" s="35">
        <v>4707602052</v>
      </c>
      <c r="J169" s="35">
        <v>209000</v>
      </c>
      <c r="K169" s="35">
        <v>63900</v>
      </c>
    </row>
    <row r="170" spans="1:11" ht="31.5" thickTop="1" thickBot="1" x14ac:dyDescent="0.3">
      <c r="A170" s="30" t="s">
        <v>354</v>
      </c>
      <c r="B170" s="30" t="s">
        <v>348</v>
      </c>
      <c r="C170" s="30">
        <v>30</v>
      </c>
      <c r="D170" s="30">
        <v>11</v>
      </c>
      <c r="E170" s="30">
        <v>521</v>
      </c>
      <c r="F170" s="30" t="s">
        <v>142</v>
      </c>
      <c r="G170" s="30" t="s">
        <v>152</v>
      </c>
      <c r="H170" s="35">
        <v>500000000</v>
      </c>
      <c r="I170" s="35">
        <v>0</v>
      </c>
      <c r="J170" s="35">
        <v>55500</v>
      </c>
      <c r="K170" s="35">
        <v>0</v>
      </c>
    </row>
    <row r="171" spans="1:11" ht="31.5" thickTop="1" thickBot="1" x14ac:dyDescent="0.3">
      <c r="A171" s="30" t="s">
        <v>354</v>
      </c>
      <c r="B171" s="30" t="s">
        <v>348</v>
      </c>
      <c r="C171" s="30">
        <v>30</v>
      </c>
      <c r="D171" s="30">
        <v>11</v>
      </c>
      <c r="E171" s="30">
        <v>521</v>
      </c>
      <c r="F171" s="30" t="s">
        <v>142</v>
      </c>
      <c r="G171" s="30" t="s">
        <v>407</v>
      </c>
      <c r="H171" s="35">
        <v>4600000000</v>
      </c>
      <c r="I171" s="35">
        <v>4520641045</v>
      </c>
      <c r="J171" s="35">
        <v>2000</v>
      </c>
      <c r="K171" s="35">
        <v>1995</v>
      </c>
    </row>
    <row r="172" spans="1:11" ht="46.5" thickTop="1" thickBot="1" x14ac:dyDescent="0.3">
      <c r="A172" s="30" t="s">
        <v>354</v>
      </c>
      <c r="B172" s="30" t="s">
        <v>348</v>
      </c>
      <c r="C172" s="30">
        <v>30</v>
      </c>
      <c r="D172" s="30">
        <v>11</v>
      </c>
      <c r="E172" s="30">
        <v>521</v>
      </c>
      <c r="F172" s="30" t="s">
        <v>142</v>
      </c>
      <c r="G172" s="30" t="s">
        <v>366</v>
      </c>
      <c r="H172" s="35">
        <v>2000000000</v>
      </c>
      <c r="I172" s="35">
        <v>1089433149</v>
      </c>
      <c r="J172" s="35">
        <v>80000</v>
      </c>
      <c r="K172" s="35">
        <v>42800</v>
      </c>
    </row>
    <row r="173" spans="1:11" ht="31.5" thickTop="1" thickBot="1" x14ac:dyDescent="0.3">
      <c r="A173" s="30" t="s">
        <v>354</v>
      </c>
      <c r="B173" s="30" t="s">
        <v>348</v>
      </c>
      <c r="C173" s="30">
        <v>30</v>
      </c>
      <c r="D173" s="30">
        <v>11</v>
      </c>
      <c r="E173" s="30">
        <v>521</v>
      </c>
      <c r="F173" s="30" t="s">
        <v>142</v>
      </c>
      <c r="G173" s="30" t="s">
        <v>192</v>
      </c>
      <c r="H173" s="35">
        <v>208000000</v>
      </c>
      <c r="I173" s="35">
        <v>0</v>
      </c>
      <c r="J173" s="35">
        <v>100</v>
      </c>
      <c r="K173" s="35">
        <v>0</v>
      </c>
    </row>
    <row r="174" spans="1:11" ht="31.5" thickTop="1" thickBot="1" x14ac:dyDescent="0.3">
      <c r="A174" s="30" t="s">
        <v>354</v>
      </c>
      <c r="B174" s="30" t="s">
        <v>348</v>
      </c>
      <c r="C174" s="30">
        <v>30</v>
      </c>
      <c r="D174" s="30">
        <v>11</v>
      </c>
      <c r="E174" s="30">
        <v>521</v>
      </c>
      <c r="F174" s="30" t="s">
        <v>142</v>
      </c>
      <c r="G174" s="30" t="s">
        <v>369</v>
      </c>
      <c r="H174" s="35">
        <v>430000000</v>
      </c>
      <c r="I174" s="35">
        <v>379572728</v>
      </c>
      <c r="J174" s="35">
        <v>1</v>
      </c>
      <c r="K174" s="35">
        <v>1</v>
      </c>
    </row>
    <row r="175" spans="1:11" ht="46.5" thickTop="1" thickBot="1" x14ac:dyDescent="0.3">
      <c r="A175" s="30" t="s">
        <v>354</v>
      </c>
      <c r="B175" s="30" t="s">
        <v>348</v>
      </c>
      <c r="C175" s="30">
        <v>30</v>
      </c>
      <c r="D175" s="30">
        <v>11</v>
      </c>
      <c r="E175" s="30">
        <v>536</v>
      </c>
      <c r="F175" s="30" t="s">
        <v>171</v>
      </c>
      <c r="G175" s="30" t="s">
        <v>408</v>
      </c>
      <c r="H175" s="35">
        <v>500000000</v>
      </c>
      <c r="I175" s="35">
        <v>25186000</v>
      </c>
      <c r="J175" s="35">
        <v>1000</v>
      </c>
      <c r="K175" s="35">
        <v>50</v>
      </c>
    </row>
    <row r="176" spans="1:11" ht="61.5" thickTop="1" thickBot="1" x14ac:dyDescent="0.3">
      <c r="A176" s="30" t="s">
        <v>354</v>
      </c>
      <c r="B176" s="30" t="s">
        <v>348</v>
      </c>
      <c r="C176" s="30">
        <v>30</v>
      </c>
      <c r="D176" s="30">
        <v>11</v>
      </c>
      <c r="E176" s="30">
        <v>537</v>
      </c>
      <c r="F176" s="30" t="s">
        <v>170</v>
      </c>
      <c r="G176" s="30" t="s">
        <v>205</v>
      </c>
      <c r="H176" s="35">
        <v>398000000</v>
      </c>
      <c r="I176" s="35">
        <v>0</v>
      </c>
      <c r="J176" s="35">
        <v>1</v>
      </c>
      <c r="K176" s="35">
        <v>0</v>
      </c>
    </row>
    <row r="177" spans="1:11" ht="91.5" thickTop="1" thickBot="1" x14ac:dyDescent="0.3">
      <c r="A177" s="30" t="s">
        <v>354</v>
      </c>
      <c r="B177" s="30" t="s">
        <v>348</v>
      </c>
      <c r="C177" s="30">
        <v>30</v>
      </c>
      <c r="D177" s="30">
        <v>11</v>
      </c>
      <c r="E177" s="30">
        <v>980</v>
      </c>
      <c r="F177" s="30" t="s">
        <v>145</v>
      </c>
      <c r="G177" s="30" t="s">
        <v>396</v>
      </c>
      <c r="H177" s="35">
        <v>602645795</v>
      </c>
      <c r="I177" s="35">
        <v>602645795</v>
      </c>
      <c r="J177" s="35">
        <v>100</v>
      </c>
      <c r="K177" s="35">
        <v>100</v>
      </c>
    </row>
    <row r="178" spans="1:11" ht="16.5" thickTop="1" thickBot="1" x14ac:dyDescent="0.3">
      <c r="A178" s="30"/>
      <c r="B178" s="30"/>
      <c r="C178" s="30"/>
      <c r="D178" s="30"/>
      <c r="E178" s="30"/>
      <c r="F178" s="30"/>
      <c r="G178" s="30"/>
      <c r="H178" s="58">
        <f t="shared" ref="H178:K178" si="14">SUM(H169:H177)</f>
        <v>25160015398</v>
      </c>
      <c r="I178" s="58">
        <f t="shared" si="14"/>
        <v>11325080769</v>
      </c>
      <c r="J178" s="58">
        <f t="shared" si="14"/>
        <v>347702</v>
      </c>
      <c r="K178" s="58">
        <f t="shared" si="14"/>
        <v>108846</v>
      </c>
    </row>
    <row r="179" spans="1:11" ht="31.5" thickTop="1" thickBot="1" x14ac:dyDescent="0.3">
      <c r="A179" s="30" t="s">
        <v>354</v>
      </c>
      <c r="B179" s="30" t="s">
        <v>349</v>
      </c>
      <c r="C179" s="30">
        <v>30</v>
      </c>
      <c r="D179" s="30">
        <v>11</v>
      </c>
      <c r="E179" s="30">
        <v>420</v>
      </c>
      <c r="F179" s="30" t="s">
        <v>214</v>
      </c>
      <c r="G179" s="30" t="s">
        <v>390</v>
      </c>
      <c r="H179" s="35">
        <v>1000000000</v>
      </c>
      <c r="I179" s="35">
        <v>499913234</v>
      </c>
      <c r="J179" s="35">
        <v>6</v>
      </c>
      <c r="K179" s="35">
        <v>3</v>
      </c>
    </row>
    <row r="180" spans="1:11" ht="31.5" thickTop="1" thickBot="1" x14ac:dyDescent="0.3">
      <c r="A180" s="30" t="s">
        <v>354</v>
      </c>
      <c r="B180" s="30" t="s">
        <v>349</v>
      </c>
      <c r="C180" s="30">
        <v>30</v>
      </c>
      <c r="D180" s="30">
        <v>11</v>
      </c>
      <c r="E180" s="30">
        <v>521</v>
      </c>
      <c r="F180" s="30" t="s">
        <v>142</v>
      </c>
      <c r="G180" s="30" t="s">
        <v>363</v>
      </c>
      <c r="H180" s="35">
        <v>2744957093</v>
      </c>
      <c r="I180" s="35">
        <v>2070401624</v>
      </c>
      <c r="J180" s="35">
        <v>21800</v>
      </c>
      <c r="K180" s="35">
        <v>16465</v>
      </c>
    </row>
    <row r="181" spans="1:11" ht="31.5" thickTop="1" thickBot="1" x14ac:dyDescent="0.3">
      <c r="A181" s="30" t="s">
        <v>354</v>
      </c>
      <c r="B181" s="30" t="s">
        <v>349</v>
      </c>
      <c r="C181" s="30">
        <v>30</v>
      </c>
      <c r="D181" s="30">
        <v>11</v>
      </c>
      <c r="E181" s="30">
        <v>521</v>
      </c>
      <c r="F181" s="30" t="s">
        <v>142</v>
      </c>
      <c r="G181" s="30" t="s">
        <v>190</v>
      </c>
      <c r="H181" s="35">
        <v>327000000</v>
      </c>
      <c r="I181" s="35">
        <v>248520000</v>
      </c>
      <c r="J181" s="35">
        <v>15</v>
      </c>
      <c r="K181" s="35">
        <v>11</v>
      </c>
    </row>
    <row r="182" spans="1:11" ht="31.5" thickTop="1" thickBot="1" x14ac:dyDescent="0.3">
      <c r="A182" s="30" t="s">
        <v>354</v>
      </c>
      <c r="B182" s="30" t="s">
        <v>349</v>
      </c>
      <c r="C182" s="30">
        <v>30</v>
      </c>
      <c r="D182" s="30">
        <v>11</v>
      </c>
      <c r="E182" s="30">
        <v>521</v>
      </c>
      <c r="F182" s="30" t="s">
        <v>142</v>
      </c>
      <c r="G182" s="30" t="s">
        <v>155</v>
      </c>
      <c r="H182" s="35">
        <v>500000000</v>
      </c>
      <c r="I182" s="35">
        <v>496103050</v>
      </c>
      <c r="J182" s="35">
        <v>8200</v>
      </c>
      <c r="K182" s="35">
        <v>8200</v>
      </c>
    </row>
    <row r="183" spans="1:11" ht="31.5" thickTop="1" thickBot="1" x14ac:dyDescent="0.3">
      <c r="A183" s="30" t="s">
        <v>354</v>
      </c>
      <c r="B183" s="30" t="s">
        <v>349</v>
      </c>
      <c r="C183" s="30">
        <v>30</v>
      </c>
      <c r="D183" s="30">
        <v>11</v>
      </c>
      <c r="E183" s="30">
        <v>534</v>
      </c>
      <c r="F183" s="30" t="s">
        <v>143</v>
      </c>
      <c r="G183" s="30" t="s">
        <v>207</v>
      </c>
      <c r="H183" s="35">
        <v>327000000</v>
      </c>
      <c r="I183" s="35">
        <v>316500000</v>
      </c>
      <c r="J183" s="35">
        <v>2</v>
      </c>
      <c r="K183" s="35">
        <v>2</v>
      </c>
    </row>
    <row r="184" spans="1:11" ht="61.5" thickTop="1" thickBot="1" x14ac:dyDescent="0.3">
      <c r="A184" s="30" t="s">
        <v>354</v>
      </c>
      <c r="B184" s="30" t="s">
        <v>349</v>
      </c>
      <c r="C184" s="30">
        <v>30</v>
      </c>
      <c r="D184" s="30">
        <v>11</v>
      </c>
      <c r="E184" s="30">
        <v>538</v>
      </c>
      <c r="F184" s="30" t="s">
        <v>167</v>
      </c>
      <c r="G184" s="30" t="s">
        <v>380</v>
      </c>
      <c r="H184" s="35">
        <v>160000000</v>
      </c>
      <c r="I184" s="35">
        <v>0</v>
      </c>
      <c r="J184" s="35">
        <v>20</v>
      </c>
      <c r="K184" s="35">
        <v>0</v>
      </c>
    </row>
    <row r="185" spans="1:11" ht="61.5" thickTop="1" thickBot="1" x14ac:dyDescent="0.3">
      <c r="A185" s="30" t="s">
        <v>354</v>
      </c>
      <c r="B185" s="30" t="s">
        <v>349</v>
      </c>
      <c r="C185" s="30">
        <v>30</v>
      </c>
      <c r="D185" s="30">
        <v>11</v>
      </c>
      <c r="E185" s="30">
        <v>735</v>
      </c>
      <c r="F185" s="30" t="s">
        <v>350</v>
      </c>
      <c r="G185" s="30" t="s">
        <v>409</v>
      </c>
      <c r="H185" s="35">
        <v>525000000</v>
      </c>
      <c r="I185" s="35">
        <v>525000000</v>
      </c>
      <c r="J185" s="35">
        <v>100</v>
      </c>
      <c r="K185" s="35">
        <v>100</v>
      </c>
    </row>
    <row r="186" spans="1:11" ht="31.5" thickTop="1" thickBot="1" x14ac:dyDescent="0.3">
      <c r="A186" s="30" t="s">
        <v>354</v>
      </c>
      <c r="B186" s="30" t="s">
        <v>349</v>
      </c>
      <c r="C186" s="30">
        <v>30</v>
      </c>
      <c r="D186" s="30">
        <v>11</v>
      </c>
      <c r="E186" s="30">
        <v>874</v>
      </c>
      <c r="F186" s="30" t="s">
        <v>159</v>
      </c>
      <c r="G186" s="30" t="s">
        <v>360</v>
      </c>
      <c r="H186" s="35">
        <v>120000000</v>
      </c>
      <c r="I186" s="35">
        <v>112945000</v>
      </c>
      <c r="J186" s="35">
        <v>100</v>
      </c>
      <c r="K186" s="35">
        <v>38</v>
      </c>
    </row>
    <row r="187" spans="1:11" ht="16.5" thickTop="1" thickBot="1" x14ac:dyDescent="0.3">
      <c r="A187" s="30"/>
      <c r="B187" s="30"/>
      <c r="C187" s="30"/>
      <c r="D187" s="30"/>
      <c r="E187" s="30"/>
      <c r="F187" s="30"/>
      <c r="G187" s="30"/>
      <c r="H187" s="58">
        <f t="shared" ref="H187:K187" si="15">SUM(H179:H186)</f>
        <v>5703957093</v>
      </c>
      <c r="I187" s="58">
        <f t="shared" si="15"/>
        <v>4269382908</v>
      </c>
      <c r="J187" s="58">
        <f t="shared" si="15"/>
        <v>30243</v>
      </c>
      <c r="K187" s="58">
        <f t="shared" si="15"/>
        <v>24819</v>
      </c>
    </row>
    <row r="188" spans="1:11" ht="31.5" thickTop="1" thickBot="1" x14ac:dyDescent="0.3">
      <c r="A188" s="30" t="s">
        <v>354</v>
      </c>
      <c r="B188" s="30" t="s">
        <v>351</v>
      </c>
      <c r="C188" s="30">
        <v>30</v>
      </c>
      <c r="D188" s="30">
        <v>11</v>
      </c>
      <c r="E188" s="30">
        <v>420</v>
      </c>
      <c r="F188" s="30" t="s">
        <v>214</v>
      </c>
      <c r="G188" s="30" t="s">
        <v>390</v>
      </c>
      <c r="H188" s="35">
        <v>1135000000</v>
      </c>
      <c r="I188" s="35">
        <v>1134241402</v>
      </c>
      <c r="J188" s="35">
        <v>30</v>
      </c>
      <c r="K188" s="35">
        <v>30</v>
      </c>
    </row>
    <row r="189" spans="1:11" ht="31.5" thickTop="1" thickBot="1" x14ac:dyDescent="0.3">
      <c r="A189" s="30" t="s">
        <v>354</v>
      </c>
      <c r="B189" s="30" t="s">
        <v>351</v>
      </c>
      <c r="C189" s="30">
        <v>30</v>
      </c>
      <c r="D189" s="30">
        <v>11</v>
      </c>
      <c r="E189" s="30">
        <v>521</v>
      </c>
      <c r="F189" s="30" t="s">
        <v>142</v>
      </c>
      <c r="G189" s="30" t="s">
        <v>363</v>
      </c>
      <c r="H189" s="35">
        <v>1844943427</v>
      </c>
      <c r="I189" s="35">
        <v>507884658</v>
      </c>
      <c r="J189" s="35">
        <v>23060</v>
      </c>
      <c r="K189" s="35">
        <v>6460</v>
      </c>
    </row>
    <row r="190" spans="1:11" ht="31.5" thickTop="1" thickBot="1" x14ac:dyDescent="0.3">
      <c r="A190" s="30" t="s">
        <v>354</v>
      </c>
      <c r="B190" s="30" t="s">
        <v>351</v>
      </c>
      <c r="C190" s="30">
        <v>30</v>
      </c>
      <c r="D190" s="30">
        <v>11</v>
      </c>
      <c r="E190" s="30">
        <v>521</v>
      </c>
      <c r="F190" s="30" t="s">
        <v>142</v>
      </c>
      <c r="G190" s="30" t="s">
        <v>155</v>
      </c>
      <c r="H190" s="35">
        <v>2527000000</v>
      </c>
      <c r="I190" s="35">
        <v>2470787021</v>
      </c>
      <c r="J190" s="35">
        <v>8050</v>
      </c>
      <c r="K190" s="35">
        <v>8030</v>
      </c>
    </row>
    <row r="191" spans="1:11" ht="46.5" thickTop="1" thickBot="1" x14ac:dyDescent="0.3">
      <c r="A191" s="30" t="s">
        <v>354</v>
      </c>
      <c r="B191" s="30" t="s">
        <v>351</v>
      </c>
      <c r="C191" s="30">
        <v>30</v>
      </c>
      <c r="D191" s="30">
        <v>11</v>
      </c>
      <c r="E191" s="30">
        <v>522</v>
      </c>
      <c r="F191" s="30" t="s">
        <v>30</v>
      </c>
      <c r="G191" s="30" t="s">
        <v>179</v>
      </c>
      <c r="H191" s="35">
        <v>213881532</v>
      </c>
      <c r="I191" s="35">
        <v>0</v>
      </c>
      <c r="J191" s="35">
        <v>330</v>
      </c>
      <c r="K191" s="35">
        <v>0</v>
      </c>
    </row>
    <row r="192" spans="1:11" ht="31.5" thickTop="1" thickBot="1" x14ac:dyDescent="0.3">
      <c r="A192" s="30" t="s">
        <v>354</v>
      </c>
      <c r="B192" s="30" t="s">
        <v>351</v>
      </c>
      <c r="C192" s="30">
        <v>30</v>
      </c>
      <c r="D192" s="30">
        <v>11</v>
      </c>
      <c r="E192" s="30">
        <v>534</v>
      </c>
      <c r="F192" s="30" t="s">
        <v>143</v>
      </c>
      <c r="G192" s="30" t="s">
        <v>207</v>
      </c>
      <c r="H192" s="35">
        <v>510000000</v>
      </c>
      <c r="I192" s="35">
        <v>401025000</v>
      </c>
      <c r="J192" s="35">
        <v>10</v>
      </c>
      <c r="K192" s="35">
        <v>8</v>
      </c>
    </row>
    <row r="193" spans="1:11" ht="46.5" thickTop="1" thickBot="1" x14ac:dyDescent="0.3">
      <c r="A193" s="30" t="s">
        <v>354</v>
      </c>
      <c r="B193" s="30" t="s">
        <v>351</v>
      </c>
      <c r="C193" s="30">
        <v>30</v>
      </c>
      <c r="D193" s="30">
        <v>11</v>
      </c>
      <c r="E193" s="30">
        <v>536</v>
      </c>
      <c r="F193" s="30" t="s">
        <v>171</v>
      </c>
      <c r="G193" s="30" t="s">
        <v>408</v>
      </c>
      <c r="H193" s="35">
        <v>250000000</v>
      </c>
      <c r="I193" s="35">
        <v>52800000</v>
      </c>
      <c r="J193" s="35">
        <v>100</v>
      </c>
      <c r="K193" s="35">
        <v>20</v>
      </c>
    </row>
    <row r="194" spans="1:11" ht="61.5" thickTop="1" thickBot="1" x14ac:dyDescent="0.3">
      <c r="A194" s="30" t="s">
        <v>354</v>
      </c>
      <c r="B194" s="30" t="s">
        <v>351</v>
      </c>
      <c r="C194" s="30">
        <v>30</v>
      </c>
      <c r="D194" s="30">
        <v>11</v>
      </c>
      <c r="E194" s="30">
        <v>538</v>
      </c>
      <c r="F194" s="30" t="s">
        <v>167</v>
      </c>
      <c r="G194" s="30" t="s">
        <v>199</v>
      </c>
      <c r="H194" s="35">
        <v>100000000</v>
      </c>
      <c r="I194" s="35">
        <v>0</v>
      </c>
      <c r="J194" s="35">
        <v>10</v>
      </c>
      <c r="K194" s="35">
        <v>0</v>
      </c>
    </row>
    <row r="195" spans="1:11" ht="61.5" thickTop="1" thickBot="1" x14ac:dyDescent="0.3">
      <c r="A195" s="30" t="s">
        <v>354</v>
      </c>
      <c r="B195" s="30" t="s">
        <v>351</v>
      </c>
      <c r="C195" s="30">
        <v>30</v>
      </c>
      <c r="D195" s="30">
        <v>11</v>
      </c>
      <c r="E195" s="30">
        <v>543</v>
      </c>
      <c r="F195" s="30" t="s">
        <v>144</v>
      </c>
      <c r="G195" s="30" t="s">
        <v>150</v>
      </c>
      <c r="H195" s="35">
        <v>120000000</v>
      </c>
      <c r="I195" s="35">
        <v>0</v>
      </c>
      <c r="J195" s="35">
        <v>30</v>
      </c>
      <c r="K195" s="35">
        <v>0</v>
      </c>
    </row>
    <row r="196" spans="1:11" ht="31.5" thickTop="1" thickBot="1" x14ac:dyDescent="0.3">
      <c r="A196" s="30" t="s">
        <v>354</v>
      </c>
      <c r="B196" s="30" t="s">
        <v>351</v>
      </c>
      <c r="C196" s="30">
        <v>30</v>
      </c>
      <c r="D196" s="30">
        <v>11</v>
      </c>
      <c r="E196" s="30">
        <v>589</v>
      </c>
      <c r="F196" s="30" t="s">
        <v>158</v>
      </c>
      <c r="G196" s="30" t="s">
        <v>373</v>
      </c>
      <c r="H196" s="35">
        <v>10000000</v>
      </c>
      <c r="I196" s="35">
        <v>0</v>
      </c>
      <c r="J196" s="35">
        <v>1</v>
      </c>
      <c r="K196" s="35">
        <v>0</v>
      </c>
    </row>
    <row r="197" spans="1:11" ht="16.5" thickTop="1" thickBot="1" x14ac:dyDescent="0.3">
      <c r="A197" s="30"/>
      <c r="B197" s="30"/>
      <c r="C197" s="30"/>
      <c r="D197" s="30"/>
      <c r="E197" s="30"/>
      <c r="F197" s="30"/>
      <c r="G197" s="30"/>
      <c r="H197" s="58">
        <f t="shared" ref="H197:K197" si="16">SUM(H188:H196)</f>
        <v>6710824959</v>
      </c>
      <c r="I197" s="58">
        <f t="shared" si="16"/>
        <v>4566738081</v>
      </c>
      <c r="J197" s="58">
        <f t="shared" si="16"/>
        <v>31621</v>
      </c>
      <c r="K197" s="58">
        <f t="shared" si="16"/>
        <v>14548</v>
      </c>
    </row>
    <row r="198" spans="1:11" ht="46.5" thickTop="1" thickBot="1" x14ac:dyDescent="0.3">
      <c r="A198" s="30" t="s">
        <v>354</v>
      </c>
      <c r="B198" s="30" t="s">
        <v>352</v>
      </c>
      <c r="C198" s="30">
        <v>30</v>
      </c>
      <c r="D198" s="30">
        <v>11</v>
      </c>
      <c r="E198" s="30">
        <v>511</v>
      </c>
      <c r="F198" s="30" t="s">
        <v>160</v>
      </c>
      <c r="G198" s="30" t="s">
        <v>177</v>
      </c>
      <c r="H198" s="35">
        <v>200000000</v>
      </c>
      <c r="I198" s="35">
        <v>0</v>
      </c>
      <c r="J198" s="35">
        <v>360</v>
      </c>
      <c r="K198" s="35">
        <v>0</v>
      </c>
    </row>
    <row r="199" spans="1:11" ht="31.5" thickTop="1" thickBot="1" x14ac:dyDescent="0.3">
      <c r="A199" s="30" t="s">
        <v>354</v>
      </c>
      <c r="B199" s="30" t="s">
        <v>352</v>
      </c>
      <c r="C199" s="30">
        <v>30</v>
      </c>
      <c r="D199" s="30">
        <v>11</v>
      </c>
      <c r="E199" s="30">
        <v>521</v>
      </c>
      <c r="F199" s="30" t="s">
        <v>142</v>
      </c>
      <c r="G199" s="30" t="s">
        <v>363</v>
      </c>
      <c r="H199" s="35">
        <v>550500000</v>
      </c>
      <c r="I199" s="35">
        <v>550318400</v>
      </c>
      <c r="J199" s="35">
        <v>5775</v>
      </c>
      <c r="K199" s="35">
        <v>5775</v>
      </c>
    </row>
    <row r="200" spans="1:11" ht="31.5" thickTop="1" thickBot="1" x14ac:dyDescent="0.3">
      <c r="A200" s="30" t="s">
        <v>354</v>
      </c>
      <c r="B200" s="30" t="s">
        <v>352</v>
      </c>
      <c r="C200" s="30">
        <v>30</v>
      </c>
      <c r="D200" s="30">
        <v>11</v>
      </c>
      <c r="E200" s="30">
        <v>521</v>
      </c>
      <c r="F200" s="30" t="s">
        <v>142</v>
      </c>
      <c r="G200" s="30" t="s">
        <v>374</v>
      </c>
      <c r="H200" s="35">
        <v>187500000</v>
      </c>
      <c r="I200" s="35">
        <v>187500000</v>
      </c>
      <c r="J200" s="35">
        <v>11000</v>
      </c>
      <c r="K200" s="35">
        <v>11000</v>
      </c>
    </row>
    <row r="201" spans="1:11" ht="31.5" thickTop="1" thickBot="1" x14ac:dyDescent="0.3">
      <c r="A201" s="30" t="s">
        <v>354</v>
      </c>
      <c r="B201" s="30" t="s">
        <v>352</v>
      </c>
      <c r="C201" s="30">
        <v>30</v>
      </c>
      <c r="D201" s="30">
        <v>11</v>
      </c>
      <c r="E201" s="30">
        <v>521</v>
      </c>
      <c r="F201" s="30" t="s">
        <v>142</v>
      </c>
      <c r="G201" s="30" t="s">
        <v>149</v>
      </c>
      <c r="H201" s="35">
        <v>181000000</v>
      </c>
      <c r="I201" s="35">
        <v>180340000</v>
      </c>
      <c r="J201" s="35">
        <v>195</v>
      </c>
      <c r="K201" s="35">
        <v>195</v>
      </c>
    </row>
    <row r="202" spans="1:11" ht="31.5" thickTop="1" thickBot="1" x14ac:dyDescent="0.3">
      <c r="A202" s="30" t="s">
        <v>354</v>
      </c>
      <c r="B202" s="30" t="s">
        <v>352</v>
      </c>
      <c r="C202" s="30">
        <v>30</v>
      </c>
      <c r="D202" s="30">
        <v>11</v>
      </c>
      <c r="E202" s="30">
        <v>521</v>
      </c>
      <c r="F202" s="30" t="s">
        <v>142</v>
      </c>
      <c r="G202" s="30" t="s">
        <v>155</v>
      </c>
      <c r="H202" s="35">
        <v>262000000</v>
      </c>
      <c r="I202" s="35">
        <v>261848000</v>
      </c>
      <c r="J202" s="35">
        <v>340</v>
      </c>
      <c r="K202" s="35">
        <v>340</v>
      </c>
    </row>
    <row r="203" spans="1:11" ht="31.5" thickTop="1" thickBot="1" x14ac:dyDescent="0.3">
      <c r="A203" s="30" t="s">
        <v>354</v>
      </c>
      <c r="B203" s="30" t="s">
        <v>352</v>
      </c>
      <c r="C203" s="30">
        <v>30</v>
      </c>
      <c r="D203" s="30">
        <v>11</v>
      </c>
      <c r="E203" s="30">
        <v>521</v>
      </c>
      <c r="F203" s="30" t="s">
        <v>142</v>
      </c>
      <c r="G203" s="30" t="s">
        <v>390</v>
      </c>
      <c r="H203" s="35">
        <v>190000000</v>
      </c>
      <c r="I203" s="35">
        <v>190000000</v>
      </c>
      <c r="J203" s="35">
        <v>2</v>
      </c>
      <c r="K203" s="35">
        <v>2</v>
      </c>
    </row>
    <row r="204" spans="1:11" ht="46.5" thickTop="1" thickBot="1" x14ac:dyDescent="0.3">
      <c r="A204" s="30" t="s">
        <v>354</v>
      </c>
      <c r="B204" s="30" t="s">
        <v>352</v>
      </c>
      <c r="C204" s="30">
        <v>30</v>
      </c>
      <c r="D204" s="30">
        <v>11</v>
      </c>
      <c r="E204" s="30">
        <v>521</v>
      </c>
      <c r="F204" s="30" t="s">
        <v>142</v>
      </c>
      <c r="G204" s="30" t="s">
        <v>410</v>
      </c>
      <c r="H204" s="35">
        <v>0</v>
      </c>
      <c r="I204" s="35">
        <v>0</v>
      </c>
      <c r="J204" s="35">
        <v>0</v>
      </c>
      <c r="K204" s="35">
        <v>0</v>
      </c>
    </row>
    <row r="205" spans="1:11" ht="31.5" thickTop="1" thickBot="1" x14ac:dyDescent="0.3">
      <c r="A205" s="30" t="s">
        <v>354</v>
      </c>
      <c r="B205" s="30" t="s">
        <v>352</v>
      </c>
      <c r="C205" s="30">
        <v>30</v>
      </c>
      <c r="D205" s="30">
        <v>11</v>
      </c>
      <c r="E205" s="30">
        <v>521</v>
      </c>
      <c r="F205" s="30" t="s">
        <v>142</v>
      </c>
      <c r="G205" s="30" t="s">
        <v>411</v>
      </c>
      <c r="H205" s="35">
        <v>270740260</v>
      </c>
      <c r="I205" s="35">
        <v>224666700</v>
      </c>
      <c r="J205" s="35">
        <v>120</v>
      </c>
      <c r="K205" s="35">
        <v>98</v>
      </c>
    </row>
    <row r="206" spans="1:11" ht="46.5" thickTop="1" thickBot="1" x14ac:dyDescent="0.3">
      <c r="A206" s="30" t="s">
        <v>354</v>
      </c>
      <c r="B206" s="30" t="s">
        <v>352</v>
      </c>
      <c r="C206" s="30">
        <v>30</v>
      </c>
      <c r="D206" s="30">
        <v>11</v>
      </c>
      <c r="E206" s="30">
        <v>522</v>
      </c>
      <c r="F206" s="30" t="s">
        <v>30</v>
      </c>
      <c r="G206" s="30" t="s">
        <v>412</v>
      </c>
      <c r="H206" s="35">
        <v>470000000</v>
      </c>
      <c r="I206" s="35">
        <v>272786338</v>
      </c>
      <c r="J206" s="35">
        <v>4021</v>
      </c>
      <c r="K206" s="35">
        <v>3721</v>
      </c>
    </row>
    <row r="207" spans="1:11" ht="61.5" thickTop="1" thickBot="1" x14ac:dyDescent="0.3">
      <c r="A207" s="30" t="s">
        <v>354</v>
      </c>
      <c r="B207" s="30" t="s">
        <v>352</v>
      </c>
      <c r="C207" s="30">
        <v>30</v>
      </c>
      <c r="D207" s="30">
        <v>11</v>
      </c>
      <c r="E207" s="30">
        <v>873</v>
      </c>
      <c r="F207" s="30" t="s">
        <v>252</v>
      </c>
      <c r="G207" s="30" t="s">
        <v>384</v>
      </c>
      <c r="H207" s="35">
        <v>250000000</v>
      </c>
      <c r="I207" s="35">
        <v>0</v>
      </c>
      <c r="J207" s="35">
        <v>250</v>
      </c>
      <c r="K207" s="35">
        <v>0</v>
      </c>
    </row>
    <row r="208" spans="1:11" ht="31.5" thickTop="1" thickBot="1" x14ac:dyDescent="0.3">
      <c r="A208" s="30" t="s">
        <v>354</v>
      </c>
      <c r="B208" s="30" t="s">
        <v>352</v>
      </c>
      <c r="C208" s="30">
        <v>30</v>
      </c>
      <c r="D208" s="30">
        <v>11</v>
      </c>
      <c r="E208" s="30">
        <v>874</v>
      </c>
      <c r="F208" s="30" t="s">
        <v>159</v>
      </c>
      <c r="G208" s="30" t="s">
        <v>176</v>
      </c>
      <c r="H208" s="35">
        <v>264822261</v>
      </c>
      <c r="I208" s="35">
        <v>0</v>
      </c>
      <c r="J208" s="35">
        <v>100</v>
      </c>
      <c r="K208" s="35">
        <v>0</v>
      </c>
    </row>
    <row r="209" spans="1:11" ht="91.5" thickTop="1" thickBot="1" x14ac:dyDescent="0.3">
      <c r="A209" s="30" t="s">
        <v>354</v>
      </c>
      <c r="B209" s="30" t="s">
        <v>352</v>
      </c>
      <c r="C209" s="30">
        <v>30</v>
      </c>
      <c r="D209" s="30">
        <v>11</v>
      </c>
      <c r="E209" s="30">
        <v>980</v>
      </c>
      <c r="F209" s="30" t="s">
        <v>145</v>
      </c>
      <c r="G209" s="30" t="s">
        <v>151</v>
      </c>
      <c r="H209" s="35">
        <v>545762042</v>
      </c>
      <c r="I209" s="35">
        <v>545762042</v>
      </c>
      <c r="J209" s="35">
        <v>100</v>
      </c>
      <c r="K209" s="35">
        <v>100</v>
      </c>
    </row>
    <row r="210" spans="1:11" ht="16.5" thickTop="1" thickBot="1" x14ac:dyDescent="0.3">
      <c r="A210" s="30"/>
      <c r="B210" s="30"/>
      <c r="C210" s="30"/>
      <c r="D210" s="30"/>
      <c r="E210" s="30"/>
      <c r="F210" s="30"/>
      <c r="G210" s="30"/>
      <c r="H210" s="58">
        <f t="shared" ref="H210:K210" si="17">SUM(H198:H209)</f>
        <v>3372324563</v>
      </c>
      <c r="I210" s="58">
        <f t="shared" si="17"/>
        <v>2413221480</v>
      </c>
      <c r="J210" s="58">
        <f t="shared" si="17"/>
        <v>22263</v>
      </c>
      <c r="K210" s="58">
        <f t="shared" si="17"/>
        <v>21231</v>
      </c>
    </row>
    <row r="211" spans="1:11" ht="31.5" thickTop="1" thickBot="1" x14ac:dyDescent="0.3">
      <c r="A211" s="30" t="s">
        <v>354</v>
      </c>
      <c r="B211" s="30" t="s">
        <v>353</v>
      </c>
      <c r="C211" s="30">
        <v>30</v>
      </c>
      <c r="D211" s="30">
        <v>11</v>
      </c>
      <c r="E211" s="30">
        <v>420</v>
      </c>
      <c r="F211" s="30" t="s">
        <v>214</v>
      </c>
      <c r="G211" s="30" t="s">
        <v>147</v>
      </c>
      <c r="H211" s="35">
        <v>360000000</v>
      </c>
      <c r="I211" s="35">
        <v>359740000</v>
      </c>
      <c r="J211" s="35">
        <v>72000</v>
      </c>
      <c r="K211" s="35">
        <v>56550</v>
      </c>
    </row>
    <row r="212" spans="1:11" ht="31.5" thickTop="1" thickBot="1" x14ac:dyDescent="0.3">
      <c r="A212" s="30" t="s">
        <v>354</v>
      </c>
      <c r="B212" s="30" t="s">
        <v>353</v>
      </c>
      <c r="C212" s="30">
        <v>30</v>
      </c>
      <c r="D212" s="30">
        <v>11</v>
      </c>
      <c r="E212" s="30">
        <v>521</v>
      </c>
      <c r="F212" s="30" t="s">
        <v>142</v>
      </c>
      <c r="G212" s="30" t="s">
        <v>363</v>
      </c>
      <c r="H212" s="35">
        <v>3417911194</v>
      </c>
      <c r="I212" s="35">
        <v>3405739403</v>
      </c>
      <c r="J212" s="35">
        <v>72000</v>
      </c>
      <c r="K212" s="35">
        <v>71567</v>
      </c>
    </row>
    <row r="213" spans="1:11" ht="46.5" thickTop="1" thickBot="1" x14ac:dyDescent="0.3">
      <c r="A213" s="30" t="s">
        <v>354</v>
      </c>
      <c r="B213" s="30" t="s">
        <v>353</v>
      </c>
      <c r="C213" s="30">
        <v>30</v>
      </c>
      <c r="D213" s="30">
        <v>11</v>
      </c>
      <c r="E213" s="30">
        <v>522</v>
      </c>
      <c r="F213" s="30" t="s">
        <v>30</v>
      </c>
      <c r="G213" s="30" t="s">
        <v>179</v>
      </c>
      <c r="H213" s="35">
        <v>192746000</v>
      </c>
      <c r="I213" s="35">
        <v>192746000</v>
      </c>
      <c r="J213" s="35">
        <v>330</v>
      </c>
      <c r="K213" s="35">
        <v>330</v>
      </c>
    </row>
    <row r="214" spans="1:11" ht="46.5" thickTop="1" thickBot="1" x14ac:dyDescent="0.3">
      <c r="A214" s="30" t="s">
        <v>354</v>
      </c>
      <c r="B214" s="30" t="s">
        <v>353</v>
      </c>
      <c r="C214" s="30">
        <v>30</v>
      </c>
      <c r="D214" s="30">
        <v>11</v>
      </c>
      <c r="E214" s="30">
        <v>522</v>
      </c>
      <c r="F214" s="30" t="s">
        <v>30</v>
      </c>
      <c r="G214" s="30" t="s">
        <v>393</v>
      </c>
      <c r="H214" s="35">
        <v>37254000</v>
      </c>
      <c r="I214" s="35">
        <v>36903000</v>
      </c>
      <c r="J214" s="35">
        <v>66</v>
      </c>
      <c r="K214" s="35">
        <v>60</v>
      </c>
    </row>
    <row r="215" spans="1:11" ht="31.5" thickTop="1" thickBot="1" x14ac:dyDescent="0.3">
      <c r="A215" s="30" t="s">
        <v>354</v>
      </c>
      <c r="B215" s="30" t="s">
        <v>353</v>
      </c>
      <c r="C215" s="30">
        <v>30</v>
      </c>
      <c r="D215" s="30">
        <v>11</v>
      </c>
      <c r="E215" s="30">
        <v>589</v>
      </c>
      <c r="F215" s="30" t="s">
        <v>158</v>
      </c>
      <c r="G215" s="30" t="s">
        <v>175</v>
      </c>
      <c r="H215" s="35">
        <v>443000000</v>
      </c>
      <c r="I215" s="35">
        <v>346000000</v>
      </c>
      <c r="J215" s="35">
        <v>88</v>
      </c>
      <c r="K215" s="35">
        <v>68</v>
      </c>
    </row>
    <row r="216" spans="1:11" ht="91.5" thickTop="1" thickBot="1" x14ac:dyDescent="0.3">
      <c r="A216" s="30" t="s">
        <v>354</v>
      </c>
      <c r="B216" s="30" t="s">
        <v>353</v>
      </c>
      <c r="C216" s="30">
        <v>30</v>
      </c>
      <c r="D216" s="30">
        <v>11</v>
      </c>
      <c r="E216" s="30">
        <v>980</v>
      </c>
      <c r="F216" s="30" t="s">
        <v>145</v>
      </c>
      <c r="G216" s="30" t="s">
        <v>151</v>
      </c>
      <c r="H216" s="35">
        <v>86500000</v>
      </c>
      <c r="I216" s="35">
        <v>86067327</v>
      </c>
      <c r="J216" s="35">
        <v>100</v>
      </c>
      <c r="K216" s="35">
        <v>100</v>
      </c>
    </row>
    <row r="217" spans="1:11" ht="16.5" thickTop="1" thickBot="1" x14ac:dyDescent="0.3">
      <c r="A217" s="30"/>
      <c r="B217" s="30"/>
      <c r="C217" s="30"/>
      <c r="D217" s="30"/>
      <c r="E217" s="30"/>
      <c r="F217" s="30"/>
      <c r="G217" s="30"/>
      <c r="H217" s="58">
        <f t="shared" ref="H217:K217" si="18">SUM(H211:H216)</f>
        <v>4537411194</v>
      </c>
      <c r="I217" s="58">
        <f t="shared" si="18"/>
        <v>4427195730</v>
      </c>
      <c r="J217" s="58">
        <f t="shared" si="18"/>
        <v>144584</v>
      </c>
      <c r="K217" s="58">
        <f t="shared" si="18"/>
        <v>128675</v>
      </c>
    </row>
    <row r="218" spans="1:11" ht="16.5" thickTop="1" thickBot="1" x14ac:dyDescent="0.3">
      <c r="A218" s="27"/>
      <c r="B218" s="27"/>
      <c r="C218" s="27"/>
      <c r="D218" s="27"/>
      <c r="E218" s="27"/>
      <c r="F218" s="27"/>
      <c r="G218" s="27"/>
      <c r="H218" s="51"/>
      <c r="I218" s="51"/>
      <c r="J218" s="51"/>
      <c r="K218" s="51"/>
    </row>
    <row r="219" spans="1:11" ht="16.5" thickTop="1" thickBot="1" x14ac:dyDescent="0.3">
      <c r="A219" s="27"/>
      <c r="B219" s="27"/>
      <c r="C219" s="27"/>
      <c r="D219" s="27"/>
      <c r="E219" s="27"/>
      <c r="F219" s="27"/>
      <c r="G219" s="27"/>
      <c r="H219" s="51"/>
      <c r="I219" s="51"/>
      <c r="J219" s="51"/>
      <c r="K219" s="51"/>
    </row>
    <row r="220" spans="1:11" ht="16.5" thickTop="1" thickBot="1" x14ac:dyDescent="0.3">
      <c r="A220" s="27"/>
      <c r="B220" s="27"/>
      <c r="C220" s="27"/>
      <c r="D220" s="27"/>
      <c r="E220" s="27"/>
      <c r="F220" s="27"/>
      <c r="G220" s="27"/>
      <c r="H220" s="51"/>
      <c r="I220" s="51"/>
      <c r="J220" s="51"/>
      <c r="K220" s="51"/>
    </row>
    <row r="221" spans="1:11" ht="16.5" thickTop="1" thickBot="1" x14ac:dyDescent="0.3">
      <c r="A221" s="27"/>
      <c r="B221" s="27"/>
      <c r="C221" s="27"/>
      <c r="D221" s="27"/>
      <c r="E221" s="27"/>
      <c r="F221" s="27"/>
      <c r="G221" s="27"/>
      <c r="H221" s="51"/>
      <c r="I221" s="51"/>
      <c r="J221" s="51"/>
      <c r="K221" s="51"/>
    </row>
    <row r="222" spans="1:11" ht="16.5" thickTop="1" thickBot="1" x14ac:dyDescent="0.3">
      <c r="A222" s="27"/>
      <c r="B222" s="27"/>
      <c r="C222" s="27"/>
      <c r="D222" s="27"/>
      <c r="E222" s="27"/>
      <c r="F222" s="27"/>
      <c r="G222" s="27"/>
      <c r="H222" s="51"/>
      <c r="I222" s="51"/>
      <c r="J222" s="51"/>
      <c r="K222" s="51"/>
    </row>
    <row r="223" spans="1:11" ht="16.5" thickTop="1" thickBot="1" x14ac:dyDescent="0.3">
      <c r="A223" s="27"/>
      <c r="B223" s="27"/>
      <c r="C223" s="27"/>
      <c r="D223" s="27"/>
      <c r="E223" s="27"/>
      <c r="F223" s="27"/>
      <c r="G223" s="27"/>
      <c r="H223" s="51"/>
      <c r="I223" s="51"/>
      <c r="J223" s="51"/>
      <c r="K223" s="51"/>
    </row>
    <row r="224" spans="1:11" ht="16.5" thickTop="1" thickBot="1" x14ac:dyDescent="0.3">
      <c r="A224" s="27"/>
      <c r="B224" s="27"/>
      <c r="C224" s="27"/>
      <c r="D224" s="27"/>
      <c r="E224" s="27"/>
      <c r="F224" s="27"/>
      <c r="G224" s="27"/>
      <c r="H224" s="51"/>
      <c r="I224" s="51"/>
      <c r="J224" s="51"/>
      <c r="K224" s="51"/>
    </row>
    <row r="225" spans="1:11" ht="16.5" thickTop="1" thickBot="1" x14ac:dyDescent="0.3">
      <c r="A225" s="27"/>
      <c r="B225" s="27"/>
      <c r="C225" s="27"/>
      <c r="D225" s="27"/>
      <c r="E225" s="27"/>
      <c r="F225" s="27"/>
      <c r="G225" s="27"/>
      <c r="H225" s="51"/>
      <c r="I225" s="51"/>
      <c r="J225" s="51"/>
      <c r="K225" s="51"/>
    </row>
    <row r="226" spans="1:11" ht="16.5" thickTop="1" thickBot="1" x14ac:dyDescent="0.3">
      <c r="A226" s="27"/>
      <c r="B226" s="27"/>
      <c r="C226" s="27"/>
      <c r="D226" s="27"/>
      <c r="E226" s="27"/>
      <c r="F226" s="27"/>
      <c r="G226" s="27"/>
      <c r="H226" s="51"/>
      <c r="I226" s="51"/>
      <c r="J226" s="51"/>
      <c r="K226" s="51"/>
    </row>
    <row r="227" spans="1:11" ht="16.5" thickTop="1" thickBot="1" x14ac:dyDescent="0.3">
      <c r="A227" s="27"/>
      <c r="B227" s="27"/>
      <c r="C227" s="27"/>
      <c r="D227" s="27"/>
      <c r="E227" s="27"/>
      <c r="F227" s="27"/>
      <c r="G227" s="27"/>
      <c r="H227" s="51"/>
      <c r="I227" s="51"/>
      <c r="J227" s="51"/>
      <c r="K227" s="51"/>
    </row>
    <row r="228" spans="1:11" ht="16.5" thickTop="1" thickBot="1" x14ac:dyDescent="0.3">
      <c r="A228" s="27"/>
      <c r="B228" s="27"/>
      <c r="C228" s="27"/>
      <c r="D228" s="27"/>
      <c r="E228" s="27"/>
      <c r="F228" s="27"/>
      <c r="G228" s="27"/>
      <c r="H228" s="51"/>
      <c r="I228" s="51"/>
      <c r="J228" s="51"/>
      <c r="K228" s="51"/>
    </row>
    <row r="229" spans="1:11" ht="16.5" thickTop="1" thickBot="1" x14ac:dyDescent="0.3">
      <c r="A229" s="27"/>
      <c r="B229" s="27"/>
      <c r="C229" s="27"/>
      <c r="D229" s="27"/>
      <c r="E229" s="27"/>
      <c r="F229" s="27"/>
      <c r="G229" s="27"/>
      <c r="H229" s="51"/>
      <c r="I229" s="51"/>
      <c r="J229" s="51"/>
      <c r="K229" s="51"/>
    </row>
    <row r="230" spans="1:11" ht="16.5" thickTop="1" thickBot="1" x14ac:dyDescent="0.3">
      <c r="A230" s="27"/>
      <c r="B230" s="27"/>
      <c r="C230" s="27"/>
      <c r="D230" s="27"/>
      <c r="E230" s="27"/>
      <c r="F230" s="27"/>
      <c r="G230" s="27"/>
      <c r="H230" s="51"/>
      <c r="I230" s="51"/>
      <c r="J230" s="51"/>
      <c r="K230" s="51"/>
    </row>
    <row r="231" spans="1:11" ht="16.5" thickTop="1" thickBot="1" x14ac:dyDescent="0.3">
      <c r="A231" s="27"/>
      <c r="B231" s="27"/>
      <c r="C231" s="27"/>
      <c r="D231" s="27"/>
      <c r="E231" s="27"/>
      <c r="F231" s="27"/>
      <c r="G231" s="27"/>
      <c r="H231" s="51"/>
      <c r="I231" s="51"/>
      <c r="J231" s="51"/>
      <c r="K231" s="51"/>
    </row>
    <row r="232" spans="1:11" ht="16.5" thickTop="1" thickBot="1" x14ac:dyDescent="0.3">
      <c r="A232" s="27"/>
      <c r="B232" s="27"/>
      <c r="C232" s="27"/>
      <c r="D232" s="27"/>
      <c r="E232" s="27"/>
      <c r="F232" s="27"/>
      <c r="G232" s="27"/>
      <c r="H232" s="51"/>
      <c r="I232" s="51"/>
      <c r="J232" s="51"/>
      <c r="K232" s="51"/>
    </row>
    <row r="233" spans="1:11" ht="16.5" thickTop="1" thickBot="1" x14ac:dyDescent="0.3">
      <c r="A233" s="27"/>
      <c r="B233" s="27"/>
      <c r="C233" s="27"/>
      <c r="D233" s="27"/>
      <c r="E233" s="27"/>
      <c r="F233" s="27"/>
      <c r="G233" s="27"/>
      <c r="H233" s="51"/>
      <c r="I233" s="51"/>
      <c r="J233" s="51"/>
      <c r="K233" s="51"/>
    </row>
    <row r="234" spans="1:11" ht="16.5" thickTop="1" thickBot="1" x14ac:dyDescent="0.3">
      <c r="A234" s="27"/>
      <c r="B234" s="27"/>
      <c r="C234" s="27"/>
      <c r="D234" s="27"/>
      <c r="E234" s="27"/>
      <c r="F234" s="27"/>
      <c r="G234" s="27"/>
      <c r="H234" s="51"/>
      <c r="I234" s="51"/>
      <c r="J234" s="51"/>
      <c r="K234" s="51"/>
    </row>
    <row r="235" spans="1:11" ht="16.5" thickTop="1" thickBot="1" x14ac:dyDescent="0.3">
      <c r="A235" s="27"/>
      <c r="B235" s="27"/>
      <c r="C235" s="27"/>
      <c r="D235" s="27"/>
      <c r="E235" s="27"/>
      <c r="F235" s="27"/>
      <c r="G235" s="27"/>
      <c r="H235" s="51"/>
      <c r="I235" s="51"/>
      <c r="J235" s="51"/>
      <c r="K235" s="51"/>
    </row>
    <row r="236" spans="1:11" ht="16.5" thickTop="1" thickBot="1" x14ac:dyDescent="0.3">
      <c r="A236" s="27"/>
      <c r="B236" s="27"/>
      <c r="C236" s="27"/>
      <c r="D236" s="27"/>
      <c r="E236" s="27"/>
      <c r="F236" s="27"/>
      <c r="G236" s="27"/>
      <c r="H236" s="51"/>
      <c r="I236" s="51"/>
      <c r="J236" s="51"/>
      <c r="K236" s="51"/>
    </row>
    <row r="237" spans="1:11" ht="16.5" thickTop="1" thickBot="1" x14ac:dyDescent="0.3">
      <c r="A237" s="27"/>
      <c r="B237" s="27"/>
      <c r="C237" s="27"/>
      <c r="D237" s="27"/>
      <c r="E237" s="27"/>
      <c r="F237" s="27"/>
      <c r="G237" s="27"/>
      <c r="H237" s="51"/>
      <c r="I237" s="51"/>
      <c r="J237" s="51"/>
      <c r="K237" s="51"/>
    </row>
    <row r="238" spans="1:11" ht="16.5" thickTop="1" thickBot="1" x14ac:dyDescent="0.3">
      <c r="A238" s="27"/>
      <c r="B238" s="27"/>
      <c r="C238" s="27"/>
      <c r="D238" s="27"/>
      <c r="E238" s="27"/>
      <c r="F238" s="27"/>
      <c r="G238" s="27"/>
      <c r="H238" s="51"/>
      <c r="I238" s="51"/>
      <c r="J238" s="51"/>
      <c r="K238" s="51"/>
    </row>
    <row r="239" spans="1:11" ht="16.5" thickTop="1" thickBot="1" x14ac:dyDescent="0.3">
      <c r="A239" s="27"/>
      <c r="B239" s="27"/>
      <c r="C239" s="27"/>
      <c r="D239" s="27"/>
      <c r="E239" s="27"/>
      <c r="F239" s="27"/>
      <c r="G239" s="27"/>
      <c r="H239" s="51"/>
      <c r="I239" s="51"/>
      <c r="J239" s="51"/>
      <c r="K239" s="51"/>
    </row>
    <row r="240" spans="1:11" ht="16.5" thickTop="1" thickBot="1" x14ac:dyDescent="0.3">
      <c r="A240" s="27"/>
      <c r="B240" s="27"/>
      <c r="C240" s="27"/>
      <c r="D240" s="27"/>
      <c r="E240" s="27"/>
      <c r="F240" s="27"/>
      <c r="G240" s="27"/>
      <c r="H240" s="51"/>
      <c r="I240" s="51"/>
      <c r="J240" s="51"/>
      <c r="K240" s="51"/>
    </row>
    <row r="241" spans="1:11" ht="16.5" thickTop="1" thickBot="1" x14ac:dyDescent="0.3">
      <c r="A241" s="27"/>
      <c r="B241" s="27"/>
      <c r="C241" s="27"/>
      <c r="D241" s="27"/>
      <c r="E241" s="27"/>
      <c r="F241" s="27"/>
      <c r="G241" s="27"/>
      <c r="H241" s="51"/>
      <c r="I241" s="51"/>
      <c r="J241" s="51"/>
      <c r="K241" s="51"/>
    </row>
    <row r="242" spans="1:11" ht="16.5" thickTop="1" thickBot="1" x14ac:dyDescent="0.3">
      <c r="A242" s="27"/>
      <c r="B242" s="27"/>
      <c r="C242" s="27"/>
      <c r="D242" s="27"/>
      <c r="E242" s="27"/>
      <c r="F242" s="27"/>
      <c r="G242" s="27"/>
      <c r="H242" s="51"/>
      <c r="I242" s="51"/>
      <c r="J242" s="51"/>
      <c r="K242" s="51"/>
    </row>
    <row r="243" spans="1:11" ht="16.5" thickTop="1" thickBot="1" x14ac:dyDescent="0.3">
      <c r="A243" s="27"/>
      <c r="B243" s="27"/>
      <c r="C243" s="27"/>
      <c r="D243" s="27"/>
      <c r="E243" s="27"/>
      <c r="F243" s="27"/>
      <c r="G243" s="27"/>
      <c r="H243" s="51"/>
      <c r="I243" s="51"/>
      <c r="J243" s="51"/>
      <c r="K243" s="51"/>
    </row>
    <row r="244" spans="1:11" ht="16.5" thickTop="1" thickBot="1" x14ac:dyDescent="0.3">
      <c r="A244" s="27"/>
      <c r="B244" s="27"/>
      <c r="C244" s="27"/>
      <c r="D244" s="27"/>
      <c r="E244" s="27"/>
      <c r="F244" s="27"/>
      <c r="G244" s="27"/>
      <c r="H244" s="51"/>
      <c r="I244" s="51"/>
      <c r="J244" s="51"/>
      <c r="K244" s="51"/>
    </row>
    <row r="245" spans="1:11" ht="16.5" thickTop="1" thickBot="1" x14ac:dyDescent="0.3">
      <c r="A245" s="27"/>
      <c r="B245" s="27"/>
      <c r="C245" s="27"/>
      <c r="D245" s="27"/>
      <c r="E245" s="27"/>
      <c r="F245" s="27"/>
      <c r="G245" s="27"/>
      <c r="H245" s="51"/>
      <c r="I245" s="51"/>
      <c r="J245" s="51"/>
      <c r="K245" s="51"/>
    </row>
    <row r="246" spans="1:11" ht="16.5" thickTop="1" thickBot="1" x14ac:dyDescent="0.3">
      <c r="A246" s="27"/>
      <c r="B246" s="27"/>
      <c r="C246" s="27"/>
      <c r="D246" s="27"/>
      <c r="E246" s="27"/>
      <c r="F246" s="27"/>
      <c r="G246" s="27"/>
      <c r="H246" s="51"/>
      <c r="I246" s="51"/>
      <c r="J246" s="51"/>
      <c r="K246" s="51"/>
    </row>
    <row r="247" spans="1:11" ht="16.5" thickTop="1" thickBot="1" x14ac:dyDescent="0.3">
      <c r="A247" s="27"/>
      <c r="B247" s="27"/>
      <c r="C247" s="27"/>
      <c r="D247" s="27"/>
      <c r="E247" s="27"/>
      <c r="F247" s="27"/>
      <c r="G247" s="27"/>
      <c r="H247" s="51"/>
      <c r="I247" s="51"/>
      <c r="J247" s="51"/>
      <c r="K247" s="51"/>
    </row>
    <row r="248" spans="1:11" ht="16.5" thickTop="1" thickBot="1" x14ac:dyDescent="0.3">
      <c r="A248" s="27"/>
      <c r="B248" s="27"/>
      <c r="C248" s="27"/>
      <c r="D248" s="27"/>
      <c r="E248" s="27"/>
      <c r="F248" s="27"/>
      <c r="G248" s="27"/>
      <c r="H248" s="51"/>
      <c r="I248" s="51"/>
      <c r="J248" s="51"/>
      <c r="K248" s="51"/>
    </row>
    <row r="249" spans="1:11" ht="16.5" thickTop="1" thickBot="1" x14ac:dyDescent="0.3">
      <c r="A249" s="27"/>
      <c r="B249" s="27"/>
      <c r="C249" s="27"/>
      <c r="D249" s="27"/>
      <c r="E249" s="27"/>
      <c r="F249" s="27"/>
      <c r="G249" s="27"/>
      <c r="H249" s="51"/>
      <c r="I249" s="51"/>
      <c r="J249" s="51"/>
      <c r="K249" s="51"/>
    </row>
    <row r="250" spans="1:11" ht="16.5" thickTop="1" thickBot="1" x14ac:dyDescent="0.3">
      <c r="A250" s="27"/>
      <c r="B250" s="27"/>
      <c r="C250" s="27"/>
      <c r="D250" s="27"/>
      <c r="E250" s="27"/>
      <c r="F250" s="27"/>
      <c r="G250" s="27"/>
      <c r="H250" s="51"/>
      <c r="I250" s="51"/>
      <c r="J250" s="51"/>
      <c r="K250" s="51"/>
    </row>
    <row r="251" spans="1:11" ht="16.5" thickTop="1" thickBot="1" x14ac:dyDescent="0.3">
      <c r="A251" s="27"/>
      <c r="B251" s="27"/>
      <c r="C251" s="27"/>
      <c r="D251" s="27"/>
      <c r="E251" s="27"/>
      <c r="F251" s="27"/>
      <c r="G251" s="27"/>
      <c r="H251" s="51"/>
      <c r="I251" s="51"/>
      <c r="J251" s="51"/>
      <c r="K251" s="51"/>
    </row>
    <row r="252" spans="1:11" ht="16.5" thickTop="1" thickBot="1" x14ac:dyDescent="0.3">
      <c r="A252" s="27"/>
      <c r="B252" s="27"/>
      <c r="C252" s="27"/>
      <c r="D252" s="27"/>
      <c r="E252" s="27"/>
      <c r="F252" s="27"/>
      <c r="G252" s="27"/>
      <c r="H252" s="51"/>
      <c r="I252" s="51"/>
      <c r="J252" s="51"/>
      <c r="K252" s="51"/>
    </row>
    <row r="253" spans="1:11" ht="16.5" thickTop="1" thickBot="1" x14ac:dyDescent="0.3">
      <c r="A253" s="27"/>
      <c r="B253" s="27"/>
      <c r="C253" s="27"/>
      <c r="D253" s="27"/>
      <c r="E253" s="27"/>
      <c r="F253" s="27"/>
      <c r="G253" s="27"/>
      <c r="H253" s="51"/>
      <c r="I253" s="51"/>
      <c r="J253" s="51"/>
      <c r="K253" s="51"/>
    </row>
    <row r="254" spans="1:11" ht="16.5" thickTop="1" thickBot="1" x14ac:dyDescent="0.3">
      <c r="A254" s="27"/>
      <c r="B254" s="27"/>
      <c r="C254" s="27"/>
      <c r="D254" s="27"/>
      <c r="E254" s="27"/>
      <c r="F254" s="27"/>
      <c r="G254" s="27"/>
      <c r="H254" s="51"/>
      <c r="I254" s="51"/>
      <c r="J254" s="51"/>
      <c r="K254" s="51"/>
    </row>
    <row r="255" spans="1:11" ht="16.5" thickTop="1" thickBot="1" x14ac:dyDescent="0.3">
      <c r="A255" s="27"/>
      <c r="B255" s="27"/>
      <c r="C255" s="27"/>
      <c r="D255" s="27"/>
      <c r="E255" s="27"/>
      <c r="F255" s="27"/>
      <c r="G255" s="27"/>
      <c r="H255" s="51"/>
      <c r="I255" s="51"/>
      <c r="J255" s="51"/>
      <c r="K255" s="51"/>
    </row>
    <row r="256" spans="1:11" ht="16.5" thickTop="1" thickBot="1" x14ac:dyDescent="0.3">
      <c r="A256" s="27"/>
      <c r="B256" s="27"/>
      <c r="C256" s="27"/>
      <c r="D256" s="27"/>
      <c r="E256" s="27"/>
      <c r="F256" s="27"/>
      <c r="G256" s="27"/>
      <c r="H256" s="51"/>
      <c r="I256" s="51"/>
      <c r="J256" s="51"/>
      <c r="K256" s="51"/>
    </row>
    <row r="257" spans="1:11" ht="16.5" thickTop="1" thickBot="1" x14ac:dyDescent="0.3">
      <c r="A257" s="27"/>
      <c r="B257" s="27"/>
      <c r="C257" s="27"/>
      <c r="D257" s="27"/>
      <c r="E257" s="27"/>
      <c r="F257" s="27"/>
      <c r="G257" s="27"/>
      <c r="H257" s="51"/>
      <c r="I257" s="51"/>
      <c r="J257" s="51"/>
      <c r="K257" s="51"/>
    </row>
    <row r="258" spans="1:11" ht="16.5" thickTop="1" thickBot="1" x14ac:dyDescent="0.3">
      <c r="A258" s="27"/>
      <c r="B258" s="27"/>
      <c r="C258" s="27"/>
      <c r="D258" s="27"/>
      <c r="E258" s="27"/>
      <c r="F258" s="27"/>
      <c r="G258" s="27"/>
      <c r="H258" s="51"/>
      <c r="I258" s="51"/>
      <c r="J258" s="51"/>
      <c r="K258" s="51"/>
    </row>
    <row r="259" spans="1:11" ht="16.5" thickTop="1" thickBot="1" x14ac:dyDescent="0.3">
      <c r="A259" s="27"/>
      <c r="B259" s="27"/>
      <c r="C259" s="27"/>
      <c r="D259" s="27"/>
      <c r="E259" s="27"/>
      <c r="F259" s="27"/>
      <c r="G259" s="27"/>
      <c r="H259" s="51"/>
      <c r="I259" s="51"/>
      <c r="J259" s="51"/>
      <c r="K259" s="51"/>
    </row>
    <row r="260" spans="1:11" ht="16.5" thickTop="1" thickBot="1" x14ac:dyDescent="0.3">
      <c r="A260" s="27"/>
      <c r="B260" s="27"/>
      <c r="C260" s="27"/>
      <c r="D260" s="27"/>
      <c r="E260" s="27"/>
      <c r="F260" s="27"/>
      <c r="G260" s="27"/>
      <c r="H260" s="51"/>
      <c r="I260" s="51"/>
      <c r="J260" s="51"/>
      <c r="K260" s="51"/>
    </row>
    <row r="261" spans="1:11" ht="16.5" thickTop="1" thickBot="1" x14ac:dyDescent="0.3">
      <c r="A261" s="27"/>
      <c r="B261" s="27"/>
      <c r="C261" s="27"/>
      <c r="D261" s="27"/>
      <c r="E261" s="27"/>
      <c r="F261" s="27"/>
      <c r="G261" s="27"/>
      <c r="H261" s="51"/>
      <c r="I261" s="51"/>
      <c r="J261" s="51"/>
      <c r="K261" s="51"/>
    </row>
    <row r="262" spans="1:11" ht="16.5" thickTop="1" thickBot="1" x14ac:dyDescent="0.3">
      <c r="A262" s="27"/>
      <c r="B262" s="27"/>
      <c r="C262" s="27"/>
      <c r="D262" s="27"/>
      <c r="E262" s="27"/>
      <c r="F262" s="27"/>
      <c r="G262" s="27"/>
      <c r="H262" s="51"/>
      <c r="I262" s="51"/>
      <c r="J262" s="51"/>
      <c r="K262" s="51"/>
    </row>
    <row r="263" spans="1:11" ht="16.5" thickTop="1" thickBot="1" x14ac:dyDescent="0.3">
      <c r="A263" s="27"/>
      <c r="B263" s="27"/>
      <c r="C263" s="27"/>
      <c r="D263" s="27"/>
      <c r="E263" s="27"/>
      <c r="F263" s="27"/>
      <c r="G263" s="27"/>
      <c r="H263" s="51"/>
      <c r="I263" s="51"/>
      <c r="J263" s="51"/>
      <c r="K263" s="51"/>
    </row>
    <row r="264" spans="1:11" ht="16.5" thickTop="1" thickBot="1" x14ac:dyDescent="0.3">
      <c r="A264" s="27"/>
      <c r="B264" s="27"/>
      <c r="C264" s="27"/>
      <c r="D264" s="27"/>
      <c r="E264" s="27"/>
      <c r="F264" s="27"/>
      <c r="G264" s="27"/>
      <c r="H264" s="51"/>
      <c r="I264" s="51"/>
      <c r="J264" s="51"/>
      <c r="K264" s="51"/>
    </row>
    <row r="265" spans="1:11" ht="16.5" thickTop="1" thickBot="1" x14ac:dyDescent="0.3">
      <c r="A265" s="27"/>
      <c r="B265" s="27"/>
      <c r="C265" s="27"/>
      <c r="D265" s="27"/>
      <c r="E265" s="27"/>
      <c r="F265" s="27"/>
      <c r="G265" s="27"/>
      <c r="H265" s="51"/>
      <c r="I265" s="51"/>
      <c r="J265" s="51"/>
      <c r="K265" s="51"/>
    </row>
    <row r="266" spans="1:11" ht="16.5" thickTop="1" thickBot="1" x14ac:dyDescent="0.3">
      <c r="A266" s="27"/>
      <c r="B266" s="27"/>
      <c r="C266" s="27"/>
      <c r="D266" s="27"/>
      <c r="E266" s="27"/>
      <c r="F266" s="27"/>
      <c r="G266" s="27"/>
      <c r="H266" s="51"/>
      <c r="I266" s="51"/>
      <c r="J266" s="51"/>
      <c r="K266" s="51"/>
    </row>
    <row r="267" spans="1:11" ht="16.5" thickTop="1" thickBot="1" x14ac:dyDescent="0.3">
      <c r="A267" s="27"/>
      <c r="B267" s="27"/>
      <c r="C267" s="27"/>
      <c r="D267" s="27"/>
      <c r="E267" s="27"/>
      <c r="F267" s="27"/>
      <c r="G267" s="27"/>
      <c r="H267" s="51"/>
      <c r="I267" s="51"/>
      <c r="J267" s="51"/>
      <c r="K267" s="51"/>
    </row>
    <row r="268" spans="1:11" ht="16.5" thickTop="1" thickBot="1" x14ac:dyDescent="0.3">
      <c r="A268" s="27"/>
      <c r="B268" s="27"/>
      <c r="C268" s="27"/>
      <c r="D268" s="27"/>
      <c r="E268" s="27"/>
      <c r="F268" s="27"/>
      <c r="G268" s="27"/>
      <c r="H268" s="51"/>
      <c r="I268" s="51"/>
      <c r="J268" s="51"/>
      <c r="K268" s="51"/>
    </row>
    <row r="269" spans="1:11" ht="16.5" thickTop="1" thickBot="1" x14ac:dyDescent="0.3">
      <c r="A269" s="27"/>
      <c r="B269" s="27"/>
      <c r="C269" s="27"/>
      <c r="D269" s="27"/>
      <c r="E269" s="27"/>
      <c r="F269" s="27"/>
      <c r="G269" s="27"/>
      <c r="H269" s="51"/>
      <c r="I269" s="51"/>
      <c r="J269" s="51"/>
      <c r="K269" s="51"/>
    </row>
    <row r="270" spans="1:11" ht="16.5" thickTop="1" thickBot="1" x14ac:dyDescent="0.3">
      <c r="A270" s="27"/>
      <c r="B270" s="27"/>
      <c r="C270" s="27"/>
      <c r="D270" s="27"/>
      <c r="E270" s="27"/>
      <c r="F270" s="27"/>
      <c r="G270" s="27"/>
      <c r="H270" s="51"/>
      <c r="I270" s="51"/>
      <c r="J270" s="51"/>
      <c r="K270" s="51"/>
    </row>
    <row r="271" spans="1:11" ht="16.5" thickTop="1" thickBot="1" x14ac:dyDescent="0.3">
      <c r="A271" s="27"/>
      <c r="B271" s="27"/>
      <c r="C271" s="27"/>
      <c r="D271" s="27"/>
      <c r="E271" s="27"/>
      <c r="F271" s="27"/>
      <c r="G271" s="27"/>
      <c r="H271" s="51"/>
      <c r="I271" s="51"/>
      <c r="J271" s="51"/>
      <c r="K271" s="51"/>
    </row>
    <row r="272" spans="1:11" ht="16.5" thickTop="1" thickBot="1" x14ac:dyDescent="0.3">
      <c r="A272" s="27"/>
      <c r="B272" s="27"/>
      <c r="C272" s="27"/>
      <c r="D272" s="27"/>
      <c r="E272" s="27"/>
      <c r="F272" s="27"/>
      <c r="G272" s="27"/>
      <c r="H272" s="51"/>
      <c r="I272" s="51"/>
      <c r="J272" s="51"/>
      <c r="K272" s="51"/>
    </row>
    <row r="273" spans="1:11" ht="16.5" thickTop="1" thickBot="1" x14ac:dyDescent="0.3">
      <c r="A273" s="27"/>
      <c r="B273" s="27"/>
      <c r="C273" s="27"/>
      <c r="D273" s="27"/>
      <c r="E273" s="27"/>
      <c r="F273" s="27"/>
      <c r="G273" s="27"/>
      <c r="H273" s="51"/>
      <c r="I273" s="51"/>
      <c r="J273" s="51"/>
      <c r="K273" s="51"/>
    </row>
    <row r="274" spans="1:11" ht="16.5" thickTop="1" thickBot="1" x14ac:dyDescent="0.3">
      <c r="A274" s="27"/>
      <c r="B274" s="27"/>
      <c r="C274" s="27"/>
      <c r="D274" s="27"/>
      <c r="E274" s="27"/>
      <c r="F274" s="27"/>
      <c r="G274" s="27"/>
      <c r="H274" s="51"/>
      <c r="I274" s="51"/>
      <c r="J274" s="51"/>
      <c r="K274" s="51"/>
    </row>
    <row r="275" spans="1:11" ht="16.5" thickTop="1" thickBot="1" x14ac:dyDescent="0.3">
      <c r="A275" s="27"/>
      <c r="B275" s="27"/>
      <c r="C275" s="27"/>
      <c r="D275" s="27"/>
      <c r="E275" s="27"/>
      <c r="F275" s="27"/>
      <c r="G275" s="27"/>
      <c r="H275" s="51"/>
      <c r="I275" s="51"/>
      <c r="J275" s="51"/>
      <c r="K275" s="51"/>
    </row>
    <row r="276" spans="1:11" ht="16.5" thickTop="1" thickBot="1" x14ac:dyDescent="0.3">
      <c r="A276" s="27"/>
      <c r="B276" s="27"/>
      <c r="C276" s="27"/>
      <c r="D276" s="27"/>
      <c r="E276" s="27"/>
      <c r="F276" s="27"/>
      <c r="G276" s="27"/>
      <c r="H276" s="51"/>
      <c r="I276" s="51"/>
      <c r="J276" s="51"/>
      <c r="K276" s="51"/>
    </row>
    <row r="277" spans="1:11" ht="16.5" thickTop="1" thickBot="1" x14ac:dyDescent="0.3">
      <c r="A277" s="27"/>
      <c r="B277" s="27"/>
      <c r="C277" s="27"/>
      <c r="D277" s="27"/>
      <c r="E277" s="27"/>
      <c r="F277" s="27"/>
      <c r="G277" s="27"/>
      <c r="H277" s="51"/>
      <c r="I277" s="51"/>
      <c r="J277" s="51"/>
      <c r="K277" s="51"/>
    </row>
    <row r="278" spans="1:11" ht="16.5" thickTop="1" thickBot="1" x14ac:dyDescent="0.3">
      <c r="A278" s="27"/>
      <c r="B278" s="27"/>
      <c r="C278" s="27"/>
      <c r="D278" s="27"/>
      <c r="E278" s="27"/>
      <c r="F278" s="27"/>
      <c r="G278" s="27"/>
      <c r="H278" s="51"/>
      <c r="I278" s="51"/>
      <c r="J278" s="51"/>
      <c r="K278" s="51"/>
    </row>
    <row r="279" spans="1:11" ht="16.5" thickTop="1" thickBot="1" x14ac:dyDescent="0.3">
      <c r="A279" s="27"/>
      <c r="B279" s="27"/>
      <c r="C279" s="27"/>
      <c r="D279" s="27"/>
      <c r="E279" s="27"/>
      <c r="F279" s="27"/>
      <c r="G279" s="27"/>
      <c r="H279" s="51"/>
      <c r="I279" s="51"/>
      <c r="J279" s="51"/>
      <c r="K279" s="51"/>
    </row>
    <row r="280" spans="1:11" ht="16.5" thickTop="1" thickBot="1" x14ac:dyDescent="0.3">
      <c r="A280" s="27"/>
      <c r="B280" s="27"/>
      <c r="C280" s="27"/>
      <c r="D280" s="27"/>
      <c r="E280" s="27"/>
      <c r="F280" s="27"/>
      <c r="G280" s="27"/>
      <c r="H280" s="51"/>
      <c r="I280" s="51"/>
      <c r="J280" s="51"/>
      <c r="K280" s="51"/>
    </row>
    <row r="281" spans="1:11" ht="16.5" thickTop="1" thickBot="1" x14ac:dyDescent="0.3">
      <c r="A281" s="27"/>
      <c r="B281" s="27"/>
      <c r="C281" s="27"/>
      <c r="D281" s="27"/>
      <c r="E281" s="27"/>
      <c r="F281" s="27"/>
      <c r="G281" s="27"/>
      <c r="H281" s="51"/>
      <c r="I281" s="51"/>
      <c r="J281" s="51"/>
      <c r="K281" s="51"/>
    </row>
    <row r="282" spans="1:11" ht="16.5" thickTop="1" thickBot="1" x14ac:dyDescent="0.3">
      <c r="A282" s="27"/>
      <c r="B282" s="27"/>
      <c r="C282" s="27"/>
      <c r="D282" s="27"/>
      <c r="E282" s="27"/>
      <c r="F282" s="27"/>
      <c r="G282" s="27"/>
      <c r="H282" s="51"/>
      <c r="I282" s="51"/>
      <c r="J282" s="51"/>
      <c r="K282" s="51"/>
    </row>
    <row r="283" spans="1:11" ht="16.5" thickTop="1" thickBot="1" x14ac:dyDescent="0.3">
      <c r="A283" s="27"/>
      <c r="B283" s="27"/>
      <c r="C283" s="27"/>
      <c r="D283" s="27"/>
      <c r="E283" s="27"/>
      <c r="F283" s="27"/>
      <c r="G283" s="27"/>
      <c r="H283" s="51"/>
      <c r="I283" s="51"/>
      <c r="J283" s="51"/>
      <c r="K283" s="51"/>
    </row>
    <row r="284" spans="1:11" ht="16.5" thickTop="1" thickBot="1" x14ac:dyDescent="0.3">
      <c r="A284" s="27"/>
      <c r="B284" s="27"/>
      <c r="C284" s="27"/>
      <c r="D284" s="27"/>
      <c r="E284" s="27"/>
      <c r="F284" s="27"/>
      <c r="G284" s="27"/>
      <c r="H284" s="51"/>
      <c r="I284" s="51"/>
      <c r="J284" s="51"/>
      <c r="K284" s="51"/>
    </row>
    <row r="285" spans="1:11" ht="16.5" thickTop="1" thickBot="1" x14ac:dyDescent="0.3">
      <c r="A285" s="27"/>
      <c r="B285" s="27"/>
      <c r="C285" s="27"/>
      <c r="D285" s="27"/>
      <c r="E285" s="27"/>
      <c r="F285" s="27"/>
      <c r="G285" s="27"/>
      <c r="H285" s="51"/>
      <c r="I285" s="51"/>
      <c r="J285" s="51"/>
      <c r="K285" s="51"/>
    </row>
    <row r="286" spans="1:11" ht="16.5" thickTop="1" thickBot="1" x14ac:dyDescent="0.3">
      <c r="A286" s="27"/>
      <c r="B286" s="27"/>
      <c r="C286" s="27"/>
      <c r="D286" s="27"/>
      <c r="E286" s="27"/>
      <c r="F286" s="27"/>
      <c r="G286" s="27"/>
      <c r="H286" s="51"/>
      <c r="I286" s="51"/>
      <c r="J286" s="51"/>
      <c r="K286" s="51"/>
    </row>
    <row r="287" spans="1:11" ht="16.5" thickTop="1" thickBot="1" x14ac:dyDescent="0.3">
      <c r="A287" s="27"/>
      <c r="B287" s="27"/>
      <c r="C287" s="27"/>
      <c r="D287" s="27"/>
      <c r="E287" s="27"/>
      <c r="F287" s="27"/>
      <c r="G287" s="27"/>
      <c r="H287" s="51"/>
      <c r="I287" s="51"/>
      <c r="J287" s="51"/>
      <c r="K287" s="51"/>
    </row>
    <row r="288" spans="1:11" ht="16.5" thickTop="1" thickBot="1" x14ac:dyDescent="0.3">
      <c r="A288" s="27"/>
      <c r="B288" s="27"/>
      <c r="C288" s="27"/>
      <c r="D288" s="27"/>
      <c r="E288" s="27"/>
      <c r="F288" s="27"/>
      <c r="G288" s="27"/>
      <c r="H288" s="51"/>
      <c r="I288" s="51"/>
      <c r="J288" s="51"/>
      <c r="K288" s="51"/>
    </row>
    <row r="289" spans="1:11" ht="16.5" thickTop="1" thickBot="1" x14ac:dyDescent="0.3">
      <c r="A289" s="27"/>
      <c r="B289" s="27"/>
      <c r="C289" s="27"/>
      <c r="D289" s="27"/>
      <c r="E289" s="27"/>
      <c r="F289" s="27"/>
      <c r="G289" s="27"/>
      <c r="H289" s="51"/>
      <c r="I289" s="51"/>
      <c r="J289" s="51"/>
      <c r="K289" s="51"/>
    </row>
    <row r="290" spans="1:11" ht="16.5" thickTop="1" thickBot="1" x14ac:dyDescent="0.3">
      <c r="A290" s="27"/>
      <c r="B290" s="27"/>
      <c r="C290" s="27"/>
      <c r="D290" s="27"/>
      <c r="E290" s="27"/>
      <c r="F290" s="27"/>
      <c r="G290" s="27"/>
      <c r="H290" s="51"/>
      <c r="I290" s="51"/>
      <c r="J290" s="51"/>
      <c r="K290" s="51"/>
    </row>
    <row r="291" spans="1:11" ht="16.5" thickTop="1" thickBot="1" x14ac:dyDescent="0.3">
      <c r="A291" s="27"/>
      <c r="B291" s="27"/>
      <c r="C291" s="27"/>
      <c r="D291" s="27"/>
      <c r="E291" s="27"/>
      <c r="F291" s="27"/>
      <c r="G291" s="27"/>
      <c r="H291" s="51"/>
      <c r="I291" s="51"/>
      <c r="J291" s="51"/>
      <c r="K291" s="51"/>
    </row>
    <row r="292" spans="1:11" ht="16.5" thickTop="1" thickBot="1" x14ac:dyDescent="0.3">
      <c r="A292" s="27"/>
      <c r="B292" s="27"/>
      <c r="C292" s="27"/>
      <c r="D292" s="27"/>
      <c r="E292" s="27"/>
      <c r="F292" s="27"/>
      <c r="G292" s="27"/>
      <c r="H292" s="51"/>
      <c r="I292" s="51"/>
      <c r="J292" s="51"/>
      <c r="K292" s="51"/>
    </row>
    <row r="293" spans="1:11" ht="16.5" thickTop="1" thickBot="1" x14ac:dyDescent="0.3">
      <c r="A293" s="27"/>
      <c r="B293" s="27"/>
      <c r="C293" s="27"/>
      <c r="D293" s="27"/>
      <c r="E293" s="27"/>
      <c r="F293" s="27"/>
      <c r="G293" s="27"/>
      <c r="H293" s="51"/>
      <c r="I293" s="51"/>
      <c r="J293" s="51"/>
      <c r="K293" s="51"/>
    </row>
    <row r="294" spans="1:11" ht="16.5" thickTop="1" thickBot="1" x14ac:dyDescent="0.3">
      <c r="A294" s="27"/>
      <c r="B294" s="27"/>
      <c r="C294" s="27"/>
      <c r="D294" s="27"/>
      <c r="E294" s="27"/>
      <c r="F294" s="27"/>
      <c r="G294" s="27"/>
      <c r="H294" s="51"/>
      <c r="I294" s="51"/>
      <c r="J294" s="51"/>
      <c r="K294" s="51"/>
    </row>
    <row r="295" spans="1:11" ht="16.5" thickTop="1" thickBot="1" x14ac:dyDescent="0.3">
      <c r="A295" s="27"/>
      <c r="B295" s="27"/>
      <c r="C295" s="27"/>
      <c r="D295" s="27"/>
      <c r="E295" s="27"/>
      <c r="F295" s="27"/>
      <c r="G295" s="27"/>
      <c r="H295" s="51"/>
      <c r="I295" s="51"/>
      <c r="J295" s="51"/>
      <c r="K295" s="51"/>
    </row>
    <row r="296" spans="1:11" ht="16.5" thickTop="1" thickBot="1" x14ac:dyDescent="0.3">
      <c r="A296" s="27"/>
      <c r="B296" s="27"/>
      <c r="C296" s="27"/>
      <c r="D296" s="27"/>
      <c r="E296" s="27"/>
      <c r="F296" s="27"/>
      <c r="G296" s="27"/>
      <c r="H296" s="51"/>
      <c r="I296" s="51"/>
      <c r="J296" s="51"/>
      <c r="K296" s="51"/>
    </row>
    <row r="297" spans="1:11" ht="16.5" thickTop="1" thickBot="1" x14ac:dyDescent="0.3">
      <c r="A297" s="27"/>
      <c r="B297" s="27"/>
      <c r="C297" s="27"/>
      <c r="D297" s="27"/>
      <c r="E297" s="27"/>
      <c r="F297" s="27"/>
      <c r="G297" s="27"/>
      <c r="H297" s="51"/>
      <c r="I297" s="51"/>
      <c r="J297" s="51"/>
      <c r="K297" s="51"/>
    </row>
    <row r="298" spans="1:11" ht="16.5" thickTop="1" thickBot="1" x14ac:dyDescent="0.3">
      <c r="A298" s="27"/>
      <c r="B298" s="27"/>
      <c r="C298" s="27"/>
      <c r="D298" s="27"/>
      <c r="E298" s="27"/>
      <c r="F298" s="27"/>
      <c r="G298" s="27"/>
      <c r="H298" s="51"/>
      <c r="I298" s="51"/>
      <c r="J298" s="51"/>
      <c r="K298" s="51"/>
    </row>
    <row r="299" spans="1:11" ht="16.5" thickTop="1" thickBot="1" x14ac:dyDescent="0.3">
      <c r="A299" s="27"/>
      <c r="B299" s="27"/>
      <c r="C299" s="27"/>
      <c r="D299" s="27"/>
      <c r="E299" s="27"/>
      <c r="F299" s="27"/>
      <c r="G299" s="27"/>
      <c r="H299" s="51"/>
      <c r="I299" s="51"/>
      <c r="J299" s="51"/>
      <c r="K299" s="51"/>
    </row>
    <row r="300" spans="1:11" ht="16.5" thickTop="1" thickBot="1" x14ac:dyDescent="0.3">
      <c r="A300" s="27"/>
      <c r="B300" s="27"/>
      <c r="C300" s="27"/>
      <c r="D300" s="27"/>
      <c r="E300" s="27"/>
      <c r="F300" s="27"/>
      <c r="G300" s="27"/>
      <c r="H300" s="51"/>
      <c r="I300" s="51"/>
      <c r="J300" s="51"/>
      <c r="K300" s="51"/>
    </row>
    <row r="301" spans="1:11" ht="16.5" thickTop="1" thickBot="1" x14ac:dyDescent="0.3">
      <c r="A301" s="27"/>
      <c r="B301" s="27"/>
      <c r="C301" s="27"/>
      <c r="D301" s="27"/>
      <c r="E301" s="27"/>
      <c r="F301" s="27"/>
      <c r="G301" s="27"/>
      <c r="H301" s="51"/>
      <c r="I301" s="51"/>
      <c r="J301" s="51"/>
      <c r="K301" s="51"/>
    </row>
    <row r="302" spans="1:11" ht="16.5" thickTop="1" thickBot="1" x14ac:dyDescent="0.3">
      <c r="A302" s="27"/>
      <c r="B302" s="27"/>
      <c r="C302" s="27"/>
      <c r="D302" s="27"/>
      <c r="E302" s="27"/>
      <c r="F302" s="27"/>
      <c r="G302" s="27"/>
      <c r="H302" s="51"/>
      <c r="I302" s="51"/>
      <c r="J302" s="51"/>
      <c r="K302" s="51"/>
    </row>
    <row r="303" spans="1:11" ht="16.5" thickTop="1" thickBot="1" x14ac:dyDescent="0.3">
      <c r="A303" s="27"/>
      <c r="B303" s="27"/>
      <c r="C303" s="27"/>
      <c r="D303" s="27"/>
      <c r="E303" s="27"/>
      <c r="F303" s="27"/>
      <c r="G303" s="27"/>
      <c r="H303" s="51"/>
      <c r="I303" s="51"/>
      <c r="J303" s="51"/>
      <c r="K303" s="51"/>
    </row>
    <row r="304" spans="1:11" ht="16.5" thickTop="1" thickBot="1" x14ac:dyDescent="0.3">
      <c r="A304" s="27"/>
      <c r="B304" s="27"/>
      <c r="C304" s="27"/>
      <c r="D304" s="27"/>
      <c r="E304" s="27"/>
      <c r="F304" s="27"/>
      <c r="G304" s="27"/>
      <c r="H304" s="51"/>
      <c r="I304" s="51"/>
      <c r="J304" s="51"/>
      <c r="K304" s="51"/>
    </row>
    <row r="305" spans="1:11" ht="16.5" thickTop="1" thickBot="1" x14ac:dyDescent="0.3">
      <c r="A305" s="27"/>
      <c r="B305" s="27"/>
      <c r="C305" s="27"/>
      <c r="D305" s="27"/>
      <c r="E305" s="27"/>
      <c r="F305" s="27"/>
      <c r="G305" s="27"/>
      <c r="H305" s="51"/>
      <c r="I305" s="51"/>
      <c r="J305" s="51"/>
      <c r="K305" s="51"/>
    </row>
    <row r="306" spans="1:11" ht="16.5" thickTop="1" thickBot="1" x14ac:dyDescent="0.3">
      <c r="A306" s="27"/>
      <c r="B306" s="27"/>
      <c r="C306" s="27"/>
      <c r="D306" s="27"/>
      <c r="E306" s="27"/>
      <c r="F306" s="27"/>
      <c r="G306" s="27"/>
      <c r="H306" s="51"/>
      <c r="I306" s="51"/>
      <c r="J306" s="51"/>
      <c r="K306" s="51"/>
    </row>
    <row r="307" spans="1:11" ht="16.5" thickTop="1" thickBot="1" x14ac:dyDescent="0.3">
      <c r="A307" s="27"/>
      <c r="B307" s="27"/>
      <c r="C307" s="27"/>
      <c r="D307" s="27"/>
      <c r="E307" s="27"/>
      <c r="F307" s="27"/>
      <c r="G307" s="27"/>
      <c r="H307" s="51"/>
      <c r="I307" s="51"/>
      <c r="J307" s="51"/>
      <c r="K307" s="51"/>
    </row>
    <row r="308" spans="1:11" ht="16.5" thickTop="1" thickBot="1" x14ac:dyDescent="0.3">
      <c r="A308" s="27"/>
      <c r="B308" s="27"/>
      <c r="C308" s="27"/>
      <c r="D308" s="27"/>
      <c r="E308" s="27"/>
      <c r="F308" s="27"/>
      <c r="G308" s="27"/>
      <c r="H308" s="51"/>
      <c r="I308" s="51"/>
      <c r="J308" s="51"/>
      <c r="K308" s="51"/>
    </row>
    <row r="309" spans="1:11" ht="16.5" thickTop="1" thickBot="1" x14ac:dyDescent="0.3">
      <c r="A309" s="27"/>
      <c r="B309" s="27"/>
      <c r="C309" s="27"/>
      <c r="D309" s="27"/>
      <c r="E309" s="27"/>
      <c r="F309" s="27"/>
      <c r="G309" s="27"/>
      <c r="H309" s="51"/>
      <c r="I309" s="51"/>
      <c r="J309" s="51"/>
      <c r="K309" s="51"/>
    </row>
    <row r="310" spans="1:11" ht="16.5" thickTop="1" thickBot="1" x14ac:dyDescent="0.3">
      <c r="A310" s="27"/>
      <c r="B310" s="27"/>
      <c r="C310" s="27"/>
      <c r="D310" s="27"/>
      <c r="E310" s="27"/>
      <c r="F310" s="27"/>
      <c r="G310" s="27"/>
      <c r="H310" s="51"/>
      <c r="I310" s="51"/>
      <c r="J310" s="51"/>
      <c r="K310" s="51"/>
    </row>
    <row r="311" spans="1:11" ht="16.5" thickTop="1" thickBot="1" x14ac:dyDescent="0.3">
      <c r="A311" s="27"/>
      <c r="B311" s="27"/>
      <c r="C311" s="27"/>
      <c r="D311" s="27"/>
      <c r="E311" s="27"/>
      <c r="F311" s="27"/>
      <c r="G311" s="27"/>
      <c r="H311" s="51"/>
      <c r="I311" s="51"/>
      <c r="J311" s="51"/>
      <c r="K311" s="51"/>
    </row>
    <row r="312" spans="1:11" ht="16.5" thickTop="1" thickBot="1" x14ac:dyDescent="0.3">
      <c r="A312" s="27"/>
      <c r="B312" s="27"/>
      <c r="C312" s="27"/>
      <c r="D312" s="27"/>
      <c r="E312" s="27"/>
      <c r="F312" s="27"/>
      <c r="G312" s="27"/>
      <c r="H312" s="51"/>
      <c r="I312" s="51"/>
      <c r="J312" s="51"/>
      <c r="K312" s="51"/>
    </row>
    <row r="313" spans="1:11" ht="16.5" thickTop="1" thickBot="1" x14ac:dyDescent="0.3">
      <c r="A313" s="27"/>
      <c r="B313" s="27"/>
      <c r="C313" s="27"/>
      <c r="D313" s="27"/>
      <c r="E313" s="27"/>
      <c r="F313" s="27"/>
      <c r="G313" s="27"/>
      <c r="H313" s="51"/>
      <c r="I313" s="51"/>
      <c r="J313" s="51"/>
      <c r="K313" s="51"/>
    </row>
    <row r="314" spans="1:11" ht="16.5" thickTop="1" thickBot="1" x14ac:dyDescent="0.3">
      <c r="A314" s="27"/>
      <c r="B314" s="27"/>
      <c r="C314" s="27"/>
      <c r="D314" s="27"/>
      <c r="E314" s="27"/>
      <c r="F314" s="27"/>
      <c r="G314" s="27"/>
      <c r="H314" s="51"/>
      <c r="I314" s="51"/>
      <c r="J314" s="51"/>
      <c r="K314" s="51"/>
    </row>
    <row r="315" spans="1:11" ht="16.5" thickTop="1" thickBot="1" x14ac:dyDescent="0.3">
      <c r="A315" s="27"/>
      <c r="B315" s="27"/>
      <c r="C315" s="27"/>
      <c r="D315" s="27"/>
      <c r="E315" s="27"/>
      <c r="F315" s="27"/>
      <c r="G315" s="27"/>
      <c r="H315" s="51"/>
      <c r="I315" s="51"/>
      <c r="J315" s="51"/>
      <c r="K315" s="51"/>
    </row>
    <row r="316" spans="1:11" ht="16.5" thickTop="1" thickBot="1" x14ac:dyDescent="0.3">
      <c r="A316" s="27"/>
      <c r="B316" s="27"/>
      <c r="C316" s="27"/>
      <c r="D316" s="27"/>
      <c r="E316" s="27"/>
      <c r="F316" s="27"/>
      <c r="G316" s="27"/>
      <c r="H316" s="51"/>
      <c r="I316" s="51"/>
      <c r="J316" s="51"/>
      <c r="K316" s="51"/>
    </row>
    <row r="317" spans="1:11" ht="16.5" thickTop="1" thickBot="1" x14ac:dyDescent="0.3">
      <c r="A317" s="27"/>
      <c r="B317" s="27"/>
      <c r="C317" s="27"/>
      <c r="D317" s="27"/>
      <c r="E317" s="27"/>
      <c r="F317" s="27"/>
      <c r="G317" s="27"/>
      <c r="H317" s="51"/>
      <c r="I317" s="51"/>
      <c r="J317" s="51"/>
      <c r="K317" s="51"/>
    </row>
    <row r="318" spans="1:11" ht="16.5" thickTop="1" thickBot="1" x14ac:dyDescent="0.3">
      <c r="A318" s="27"/>
      <c r="B318" s="27"/>
      <c r="C318" s="27"/>
      <c r="D318" s="27"/>
      <c r="E318" s="27"/>
      <c r="F318" s="27"/>
      <c r="G318" s="27"/>
      <c r="H318" s="51"/>
      <c r="I318" s="51"/>
      <c r="J318" s="51"/>
      <c r="K318" s="51"/>
    </row>
    <row r="319" spans="1:11" ht="16.5" thickTop="1" thickBot="1" x14ac:dyDescent="0.3">
      <c r="A319" s="27"/>
      <c r="B319" s="27"/>
      <c r="C319" s="27"/>
      <c r="D319" s="27"/>
      <c r="E319" s="27"/>
      <c r="F319" s="27"/>
      <c r="G319" s="27"/>
      <c r="H319" s="51"/>
      <c r="I319" s="51"/>
      <c r="J319" s="51"/>
      <c r="K319" s="51"/>
    </row>
    <row r="320" spans="1:11" ht="16.5" thickTop="1" thickBot="1" x14ac:dyDescent="0.3">
      <c r="A320" s="27"/>
      <c r="B320" s="27"/>
      <c r="C320" s="27"/>
      <c r="D320" s="27"/>
      <c r="E320" s="27"/>
      <c r="F320" s="27"/>
      <c r="G320" s="27"/>
      <c r="H320" s="51"/>
      <c r="I320" s="51"/>
      <c r="J320" s="51"/>
      <c r="K320" s="51"/>
    </row>
    <row r="321" spans="1:11" ht="16.5" thickTop="1" thickBot="1" x14ac:dyDescent="0.3">
      <c r="A321" s="27"/>
      <c r="B321" s="27"/>
      <c r="C321" s="27"/>
      <c r="D321" s="27"/>
      <c r="E321" s="27"/>
      <c r="F321" s="27"/>
      <c r="G321" s="27"/>
      <c r="H321" s="51"/>
      <c r="I321" s="51"/>
      <c r="J321" s="51"/>
      <c r="K321" s="51"/>
    </row>
    <row r="322" spans="1:11" ht="16.5" thickTop="1" thickBot="1" x14ac:dyDescent="0.3">
      <c r="A322" s="27"/>
      <c r="B322" s="27"/>
      <c r="C322" s="27"/>
      <c r="D322" s="27"/>
      <c r="E322" s="27"/>
      <c r="F322" s="27"/>
      <c r="G322" s="27"/>
      <c r="H322" s="51"/>
      <c r="I322" s="51"/>
      <c r="J322" s="51"/>
      <c r="K322" s="51"/>
    </row>
    <row r="323" spans="1:11" ht="16.5" thickTop="1" thickBot="1" x14ac:dyDescent="0.3">
      <c r="A323" s="27"/>
      <c r="B323" s="27"/>
      <c r="C323" s="27"/>
      <c r="D323" s="27"/>
      <c r="E323" s="27"/>
      <c r="F323" s="27"/>
      <c r="G323" s="27"/>
      <c r="H323" s="51"/>
      <c r="I323" s="51"/>
      <c r="J323" s="51"/>
      <c r="K323" s="51"/>
    </row>
    <row r="324" spans="1:11" ht="16.5" thickTop="1" thickBot="1" x14ac:dyDescent="0.3">
      <c r="A324" s="27"/>
      <c r="B324" s="27"/>
      <c r="C324" s="27"/>
      <c r="D324" s="27"/>
      <c r="E324" s="27"/>
      <c r="F324" s="27"/>
      <c r="G324" s="27"/>
      <c r="H324" s="51"/>
      <c r="I324" s="51"/>
      <c r="J324" s="51"/>
      <c r="K324" s="51"/>
    </row>
    <row r="325" spans="1:11" ht="16.5" thickTop="1" thickBot="1" x14ac:dyDescent="0.3">
      <c r="A325" s="27"/>
      <c r="B325" s="27"/>
      <c r="C325" s="27"/>
      <c r="D325" s="27"/>
      <c r="E325" s="27"/>
      <c r="F325" s="27"/>
      <c r="G325" s="27"/>
      <c r="H325" s="51"/>
      <c r="I325" s="51"/>
      <c r="J325" s="51"/>
      <c r="K325" s="51"/>
    </row>
    <row r="326" spans="1:11" ht="16.5" thickTop="1" thickBot="1" x14ac:dyDescent="0.3">
      <c r="A326" s="27"/>
      <c r="B326" s="27"/>
      <c r="C326" s="27"/>
      <c r="D326" s="27"/>
      <c r="E326" s="27"/>
      <c r="F326" s="27"/>
      <c r="G326" s="27"/>
      <c r="H326" s="51"/>
      <c r="I326" s="51"/>
      <c r="J326" s="51"/>
      <c r="K326" s="51"/>
    </row>
    <row r="327" spans="1:11" ht="16.5" thickTop="1" thickBot="1" x14ac:dyDescent="0.3">
      <c r="A327" s="27"/>
      <c r="B327" s="27"/>
      <c r="C327" s="27"/>
      <c r="D327" s="27"/>
      <c r="E327" s="27"/>
      <c r="F327" s="27"/>
      <c r="G327" s="27"/>
      <c r="H327" s="51"/>
      <c r="I327" s="51"/>
      <c r="J327" s="51"/>
      <c r="K327" s="51"/>
    </row>
    <row r="328" spans="1:11" ht="16.5" thickTop="1" thickBot="1" x14ac:dyDescent="0.3">
      <c r="A328" s="27"/>
      <c r="B328" s="27"/>
      <c r="C328" s="27"/>
      <c r="D328" s="27"/>
      <c r="E328" s="27"/>
      <c r="F328" s="27"/>
      <c r="G328" s="27"/>
      <c r="H328" s="51"/>
      <c r="I328" s="51"/>
      <c r="J328" s="51"/>
      <c r="K328" s="51"/>
    </row>
    <row r="329" spans="1:11" ht="16.5" thickTop="1" thickBot="1" x14ac:dyDescent="0.3">
      <c r="A329" s="27"/>
      <c r="B329" s="27"/>
      <c r="C329" s="27"/>
      <c r="D329" s="27"/>
      <c r="E329" s="27"/>
      <c r="F329" s="27"/>
      <c r="G329" s="27"/>
      <c r="H329" s="51"/>
      <c r="I329" s="51"/>
      <c r="J329" s="51"/>
      <c r="K329" s="51"/>
    </row>
    <row r="330" spans="1:11" ht="16.5" thickTop="1" thickBot="1" x14ac:dyDescent="0.3">
      <c r="A330" s="27"/>
      <c r="B330" s="27"/>
      <c r="C330" s="27"/>
      <c r="D330" s="27"/>
      <c r="E330" s="27"/>
      <c r="F330" s="27"/>
      <c r="G330" s="27"/>
      <c r="H330" s="51"/>
      <c r="I330" s="51"/>
      <c r="J330" s="51"/>
      <c r="K330" s="51"/>
    </row>
    <row r="331" spans="1:11" ht="16.5" thickTop="1" thickBot="1" x14ac:dyDescent="0.3">
      <c r="A331" s="27"/>
      <c r="B331" s="27"/>
      <c r="C331" s="27"/>
      <c r="D331" s="27"/>
      <c r="E331" s="27"/>
      <c r="F331" s="27"/>
      <c r="G331" s="27"/>
      <c r="H331" s="51"/>
      <c r="I331" s="51"/>
      <c r="J331" s="51"/>
      <c r="K331" s="51"/>
    </row>
    <row r="332" spans="1:11" ht="16.5" thickTop="1" thickBot="1" x14ac:dyDescent="0.3">
      <c r="A332" s="27"/>
      <c r="B332" s="27"/>
      <c r="C332" s="27"/>
      <c r="D332" s="27"/>
      <c r="E332" s="27"/>
      <c r="F332" s="27"/>
      <c r="G332" s="27"/>
      <c r="H332" s="51"/>
      <c r="I332" s="51"/>
      <c r="J332" s="51"/>
      <c r="K332" s="51"/>
    </row>
    <row r="333" spans="1:11" ht="16.5" thickTop="1" thickBot="1" x14ac:dyDescent="0.3">
      <c r="A333" s="27"/>
      <c r="B333" s="27"/>
      <c r="C333" s="27"/>
      <c r="D333" s="27"/>
      <c r="E333" s="27"/>
      <c r="F333" s="27"/>
      <c r="G333" s="27"/>
      <c r="H333" s="51"/>
      <c r="I333" s="51"/>
      <c r="J333" s="51"/>
      <c r="K333" s="51"/>
    </row>
    <row r="334" spans="1:11" ht="16.5" thickTop="1" thickBot="1" x14ac:dyDescent="0.3">
      <c r="A334" s="27"/>
      <c r="B334" s="27"/>
      <c r="C334" s="27"/>
      <c r="D334" s="27"/>
      <c r="E334" s="27"/>
      <c r="F334" s="27"/>
      <c r="G334" s="27"/>
      <c r="H334" s="51"/>
      <c r="I334" s="51"/>
      <c r="J334" s="51"/>
      <c r="K334" s="51"/>
    </row>
    <row r="335" spans="1:11" ht="16.5" thickTop="1" thickBot="1" x14ac:dyDescent="0.3">
      <c r="A335" s="27"/>
      <c r="B335" s="27"/>
      <c r="C335" s="27"/>
      <c r="D335" s="27"/>
      <c r="E335" s="27"/>
      <c r="F335" s="27"/>
      <c r="G335" s="27"/>
      <c r="H335" s="51"/>
      <c r="I335" s="51"/>
      <c r="J335" s="51"/>
      <c r="K335" s="51"/>
    </row>
    <row r="336" spans="1:11" ht="16.5" thickTop="1" thickBot="1" x14ac:dyDescent="0.3">
      <c r="A336" s="27"/>
      <c r="B336" s="27"/>
      <c r="C336" s="27"/>
      <c r="D336" s="27"/>
      <c r="E336" s="27"/>
      <c r="F336" s="27"/>
      <c r="G336" s="27"/>
      <c r="H336" s="51"/>
      <c r="I336" s="51"/>
      <c r="J336" s="51"/>
      <c r="K336" s="51"/>
    </row>
    <row r="337" spans="1:11" ht="16.5" thickTop="1" thickBot="1" x14ac:dyDescent="0.3">
      <c r="A337" s="27"/>
      <c r="B337" s="27"/>
      <c r="C337" s="27"/>
      <c r="D337" s="27"/>
      <c r="E337" s="27"/>
      <c r="F337" s="27"/>
      <c r="G337" s="27"/>
      <c r="H337" s="51"/>
      <c r="I337" s="51"/>
      <c r="J337" s="51"/>
      <c r="K337" s="51"/>
    </row>
    <row r="338" spans="1:11" ht="16.5" thickTop="1" thickBot="1" x14ac:dyDescent="0.3">
      <c r="A338" s="27"/>
      <c r="B338" s="27"/>
      <c r="C338" s="27"/>
      <c r="D338" s="27"/>
      <c r="E338" s="27"/>
      <c r="F338" s="27"/>
      <c r="G338" s="27"/>
      <c r="H338" s="51"/>
      <c r="I338" s="51"/>
      <c r="J338" s="51"/>
      <c r="K338" s="51"/>
    </row>
    <row r="339" spans="1:11" ht="16.5" thickTop="1" thickBot="1" x14ac:dyDescent="0.3">
      <c r="A339" s="27"/>
      <c r="B339" s="27"/>
      <c r="C339" s="27"/>
      <c r="D339" s="27"/>
      <c r="E339" s="27"/>
      <c r="F339" s="27"/>
      <c r="G339" s="27"/>
      <c r="H339" s="51"/>
      <c r="I339" s="51"/>
      <c r="J339" s="51"/>
      <c r="K339" s="51"/>
    </row>
    <row r="340" spans="1:11" ht="16.5" thickTop="1" thickBot="1" x14ac:dyDescent="0.3">
      <c r="A340" s="27"/>
      <c r="B340" s="27"/>
      <c r="C340" s="27"/>
      <c r="D340" s="27"/>
      <c r="E340" s="27"/>
      <c r="F340" s="27"/>
      <c r="G340" s="27"/>
      <c r="H340" s="51"/>
      <c r="I340" s="51"/>
      <c r="J340" s="51"/>
      <c r="K340" s="51"/>
    </row>
    <row r="341" spans="1:11" ht="16.5" thickTop="1" thickBot="1" x14ac:dyDescent="0.3">
      <c r="A341" s="27"/>
      <c r="B341" s="27"/>
      <c r="C341" s="27"/>
      <c r="D341" s="27"/>
      <c r="E341" s="27"/>
      <c r="F341" s="27"/>
      <c r="G341" s="27"/>
      <c r="H341" s="51"/>
      <c r="I341" s="51"/>
      <c r="J341" s="51"/>
      <c r="K341" s="51"/>
    </row>
    <row r="342" spans="1:11" ht="16.5" thickTop="1" thickBot="1" x14ac:dyDescent="0.3">
      <c r="A342" s="27"/>
      <c r="B342" s="27"/>
      <c r="C342" s="27"/>
      <c r="D342" s="27"/>
      <c r="E342" s="27"/>
      <c r="F342" s="27"/>
      <c r="G342" s="27"/>
      <c r="H342" s="51"/>
      <c r="I342" s="51"/>
      <c r="J342" s="51"/>
      <c r="K342" s="51"/>
    </row>
    <row r="343" spans="1:11" ht="16.5" thickTop="1" thickBot="1" x14ac:dyDescent="0.3">
      <c r="A343" s="27"/>
      <c r="B343" s="27"/>
      <c r="C343" s="27"/>
      <c r="D343" s="27"/>
      <c r="E343" s="27"/>
      <c r="F343" s="27"/>
      <c r="G343" s="27"/>
      <c r="H343" s="51"/>
      <c r="I343" s="51"/>
      <c r="J343" s="51"/>
      <c r="K343" s="51"/>
    </row>
    <row r="344" spans="1:11" ht="16.5" thickTop="1" thickBot="1" x14ac:dyDescent="0.3">
      <c r="A344" s="27"/>
      <c r="B344" s="27"/>
      <c r="C344" s="27"/>
      <c r="D344" s="27"/>
      <c r="E344" s="27"/>
      <c r="F344" s="27"/>
      <c r="G344" s="27"/>
      <c r="H344" s="51"/>
      <c r="I344" s="51"/>
      <c r="J344" s="51"/>
      <c r="K344" s="51"/>
    </row>
    <row r="345" spans="1:11" ht="16.5" thickTop="1" thickBot="1" x14ac:dyDescent="0.3">
      <c r="A345" s="27"/>
      <c r="B345" s="27"/>
      <c r="C345" s="27"/>
      <c r="D345" s="27"/>
      <c r="E345" s="27"/>
      <c r="F345" s="27"/>
      <c r="G345" s="27"/>
      <c r="H345" s="51"/>
      <c r="I345" s="51"/>
      <c r="J345" s="51"/>
      <c r="K345" s="51"/>
    </row>
    <row r="346" spans="1:11" ht="16.5" thickTop="1" thickBot="1" x14ac:dyDescent="0.3">
      <c r="A346" s="27"/>
      <c r="B346" s="27"/>
      <c r="C346" s="27"/>
      <c r="D346" s="27"/>
      <c r="E346" s="27"/>
      <c r="F346" s="27"/>
      <c r="G346" s="27"/>
      <c r="H346" s="51"/>
      <c r="I346" s="51"/>
      <c r="J346" s="51"/>
      <c r="K346" s="51"/>
    </row>
    <row r="347" spans="1:11" ht="16.5" thickTop="1" thickBot="1" x14ac:dyDescent="0.3">
      <c r="A347" s="27"/>
      <c r="B347" s="27"/>
      <c r="C347" s="27"/>
      <c r="D347" s="27"/>
      <c r="E347" s="27"/>
      <c r="F347" s="27"/>
      <c r="G347" s="27"/>
      <c r="H347" s="51"/>
      <c r="I347" s="51"/>
      <c r="J347" s="51"/>
      <c r="K347" s="51"/>
    </row>
    <row r="348" spans="1:11" ht="16.5" thickTop="1" thickBot="1" x14ac:dyDescent="0.3">
      <c r="A348" s="27"/>
      <c r="B348" s="27"/>
      <c r="C348" s="27"/>
      <c r="D348" s="27"/>
      <c r="E348" s="27"/>
      <c r="F348" s="27"/>
      <c r="G348" s="27"/>
      <c r="H348" s="51"/>
      <c r="I348" s="51"/>
      <c r="J348" s="51"/>
      <c r="K348" s="51"/>
    </row>
    <row r="349" spans="1:11" ht="16.5" thickTop="1" thickBot="1" x14ac:dyDescent="0.3">
      <c r="A349" s="27"/>
      <c r="B349" s="27"/>
      <c r="C349" s="27"/>
      <c r="D349" s="27"/>
      <c r="E349" s="27"/>
      <c r="F349" s="27"/>
      <c r="G349" s="27"/>
      <c r="H349" s="51"/>
      <c r="I349" s="51"/>
      <c r="J349" s="51"/>
      <c r="K349" s="51"/>
    </row>
    <row r="350" spans="1:11" ht="16.5" thickTop="1" thickBot="1" x14ac:dyDescent="0.3">
      <c r="A350" s="27"/>
      <c r="B350" s="27"/>
      <c r="C350" s="27"/>
      <c r="D350" s="27"/>
      <c r="E350" s="27"/>
      <c r="F350" s="27"/>
      <c r="G350" s="27"/>
      <c r="H350" s="51"/>
      <c r="I350" s="51"/>
      <c r="J350" s="51"/>
      <c r="K350" s="51"/>
    </row>
    <row r="351" spans="1:11" ht="16.5" thickTop="1" thickBot="1" x14ac:dyDescent="0.3">
      <c r="A351" s="27"/>
      <c r="B351" s="27"/>
      <c r="C351" s="27"/>
      <c r="D351" s="27"/>
      <c r="E351" s="27"/>
      <c r="F351" s="27"/>
      <c r="G351" s="27"/>
      <c r="H351" s="51"/>
      <c r="I351" s="51"/>
      <c r="J351" s="51"/>
      <c r="K351" s="51"/>
    </row>
    <row r="352" spans="1:11" ht="16.5" thickTop="1" thickBot="1" x14ac:dyDescent="0.3">
      <c r="A352" s="27"/>
      <c r="B352" s="27"/>
      <c r="C352" s="27"/>
      <c r="D352" s="27"/>
      <c r="E352" s="27"/>
      <c r="F352" s="27"/>
      <c r="G352" s="27"/>
      <c r="H352" s="51"/>
      <c r="I352" s="51"/>
      <c r="J352" s="51"/>
      <c r="K352" s="51"/>
    </row>
    <row r="353" spans="1:11" ht="16.5" thickTop="1" thickBot="1" x14ac:dyDescent="0.3">
      <c r="A353" s="27"/>
      <c r="B353" s="27"/>
      <c r="C353" s="27"/>
      <c r="D353" s="27"/>
      <c r="E353" s="27"/>
      <c r="F353" s="27"/>
      <c r="G353" s="27"/>
      <c r="H353" s="51"/>
      <c r="I353" s="51"/>
      <c r="J353" s="51"/>
      <c r="K353" s="51"/>
    </row>
    <row r="354" spans="1:11" ht="16.5" thickTop="1" thickBot="1" x14ac:dyDescent="0.3">
      <c r="A354" s="27"/>
      <c r="B354" s="27"/>
      <c r="C354" s="27"/>
      <c r="D354" s="27"/>
      <c r="E354" s="27"/>
      <c r="F354" s="27"/>
      <c r="G354" s="27"/>
      <c r="H354" s="51"/>
      <c r="I354" s="51"/>
      <c r="J354" s="51"/>
      <c r="K354" s="51"/>
    </row>
    <row r="355" spans="1:11" ht="16.5" thickTop="1" thickBot="1" x14ac:dyDescent="0.3">
      <c r="A355" s="27"/>
      <c r="B355" s="27"/>
      <c r="C355" s="27"/>
      <c r="D355" s="27"/>
      <c r="E355" s="27"/>
      <c r="F355" s="27"/>
      <c r="G355" s="27"/>
      <c r="H355" s="51"/>
      <c r="I355" s="51"/>
      <c r="J355" s="51"/>
      <c r="K355" s="51"/>
    </row>
    <row r="356" spans="1:11" ht="16.5" thickTop="1" thickBot="1" x14ac:dyDescent="0.3">
      <c r="A356" s="27"/>
      <c r="B356" s="27"/>
      <c r="C356" s="27"/>
      <c r="D356" s="27"/>
      <c r="E356" s="27"/>
      <c r="F356" s="27"/>
      <c r="G356" s="27"/>
      <c r="H356" s="51"/>
      <c r="I356" s="51"/>
      <c r="J356" s="51"/>
      <c r="K356" s="51"/>
    </row>
    <row r="357" spans="1:11" ht="16.5" thickTop="1" thickBot="1" x14ac:dyDescent="0.3">
      <c r="A357" s="27"/>
      <c r="B357" s="27"/>
      <c r="C357" s="27"/>
      <c r="D357" s="27"/>
      <c r="E357" s="27"/>
      <c r="F357" s="27"/>
      <c r="G357" s="27"/>
      <c r="H357" s="51"/>
      <c r="I357" s="51"/>
      <c r="J357" s="51"/>
      <c r="K357" s="51"/>
    </row>
    <row r="358" spans="1:11" ht="16.5" thickTop="1" thickBot="1" x14ac:dyDescent="0.3">
      <c r="A358" s="27"/>
      <c r="B358" s="27"/>
      <c r="C358" s="27"/>
      <c r="D358" s="27"/>
      <c r="E358" s="27"/>
      <c r="F358" s="27"/>
      <c r="G358" s="27"/>
      <c r="H358" s="51"/>
      <c r="I358" s="51"/>
      <c r="J358" s="51"/>
      <c r="K358" s="51"/>
    </row>
    <row r="359" spans="1:11" ht="16.5" thickTop="1" thickBot="1" x14ac:dyDescent="0.3">
      <c r="A359" s="27"/>
      <c r="B359" s="27"/>
      <c r="C359" s="27"/>
      <c r="D359" s="27"/>
      <c r="E359" s="27"/>
      <c r="F359" s="27"/>
      <c r="G359" s="27"/>
      <c r="H359" s="51"/>
      <c r="I359" s="51"/>
      <c r="J359" s="51"/>
      <c r="K359" s="51"/>
    </row>
    <row r="360" spans="1:11" ht="16.5" thickTop="1" thickBot="1" x14ac:dyDescent="0.3">
      <c r="A360" s="27"/>
      <c r="B360" s="27"/>
      <c r="C360" s="27"/>
      <c r="D360" s="27"/>
      <c r="E360" s="27"/>
      <c r="F360" s="27"/>
      <c r="G360" s="27"/>
      <c r="H360" s="51"/>
      <c r="I360" s="51"/>
      <c r="J360" s="51"/>
      <c r="K360" s="51"/>
    </row>
    <row r="361" spans="1:11" ht="16.5" thickTop="1" thickBot="1" x14ac:dyDescent="0.3">
      <c r="A361" s="27"/>
      <c r="B361" s="27"/>
      <c r="C361" s="27"/>
      <c r="D361" s="27"/>
      <c r="E361" s="27"/>
      <c r="F361" s="27"/>
      <c r="G361" s="27"/>
      <c r="H361" s="51"/>
      <c r="I361" s="51"/>
      <c r="J361" s="51"/>
      <c r="K361" s="51"/>
    </row>
    <row r="362" spans="1:11" ht="16.5" thickTop="1" thickBot="1" x14ac:dyDescent="0.3">
      <c r="A362" s="27"/>
      <c r="B362" s="27"/>
      <c r="C362" s="27"/>
      <c r="D362" s="27"/>
      <c r="E362" s="27"/>
      <c r="F362" s="27"/>
      <c r="G362" s="27"/>
      <c r="H362" s="51"/>
      <c r="I362" s="51"/>
      <c r="J362" s="51"/>
      <c r="K362" s="51"/>
    </row>
    <row r="363" spans="1:11" ht="16.5" thickTop="1" thickBot="1" x14ac:dyDescent="0.3">
      <c r="A363" s="27"/>
      <c r="B363" s="27"/>
      <c r="C363" s="27"/>
      <c r="D363" s="27"/>
      <c r="E363" s="27"/>
      <c r="F363" s="27"/>
      <c r="G363" s="27"/>
      <c r="H363" s="51"/>
      <c r="I363" s="51"/>
      <c r="J363" s="51"/>
      <c r="K363" s="51"/>
    </row>
    <row r="364" spans="1:11" ht="16.5" thickTop="1" thickBot="1" x14ac:dyDescent="0.3">
      <c r="A364" s="27"/>
      <c r="B364" s="27"/>
      <c r="C364" s="27"/>
      <c r="D364" s="27"/>
      <c r="E364" s="27"/>
      <c r="F364" s="27"/>
      <c r="G364" s="27"/>
      <c r="H364" s="51"/>
      <c r="I364" s="51"/>
      <c r="J364" s="51"/>
      <c r="K364" s="51"/>
    </row>
    <row r="365" spans="1:11" ht="16.5" thickTop="1" thickBot="1" x14ac:dyDescent="0.3">
      <c r="A365" s="27"/>
      <c r="B365" s="27"/>
      <c r="C365" s="27"/>
      <c r="D365" s="27"/>
      <c r="E365" s="27"/>
      <c r="F365" s="27"/>
      <c r="G365" s="27"/>
      <c r="H365" s="51"/>
      <c r="I365" s="51"/>
      <c r="J365" s="51"/>
      <c r="K365" s="51"/>
    </row>
    <row r="366" spans="1:11" ht="16.5" thickTop="1" thickBot="1" x14ac:dyDescent="0.3">
      <c r="A366" s="27"/>
      <c r="B366" s="27"/>
      <c r="C366" s="27"/>
      <c r="D366" s="27"/>
      <c r="E366" s="27"/>
      <c r="F366" s="27"/>
      <c r="G366" s="27"/>
      <c r="H366" s="51"/>
      <c r="I366" s="51"/>
      <c r="J366" s="51"/>
      <c r="K366" s="51"/>
    </row>
    <row r="367" spans="1:11" ht="16.5" thickTop="1" thickBot="1" x14ac:dyDescent="0.3">
      <c r="A367" s="27"/>
      <c r="B367" s="27"/>
      <c r="C367" s="27"/>
      <c r="D367" s="27"/>
      <c r="E367" s="27"/>
      <c r="F367" s="27"/>
      <c r="G367" s="27"/>
      <c r="H367" s="51"/>
      <c r="I367" s="51"/>
      <c r="J367" s="51"/>
      <c r="K367" s="51"/>
    </row>
    <row r="368" spans="1:11" ht="16.5" thickTop="1" thickBot="1" x14ac:dyDescent="0.3">
      <c r="A368" s="27"/>
      <c r="B368" s="27"/>
      <c r="C368" s="27"/>
      <c r="D368" s="27"/>
      <c r="E368" s="27"/>
      <c r="F368" s="27"/>
      <c r="G368" s="27"/>
      <c r="H368" s="51"/>
      <c r="I368" s="51"/>
      <c r="J368" s="51"/>
      <c r="K368" s="51"/>
    </row>
    <row r="369" spans="1:11" ht="16.5" thickTop="1" thickBot="1" x14ac:dyDescent="0.3">
      <c r="A369" s="27"/>
      <c r="B369" s="27"/>
      <c r="C369" s="27"/>
      <c r="D369" s="27"/>
      <c r="E369" s="27"/>
      <c r="F369" s="27"/>
      <c r="G369" s="27"/>
      <c r="H369" s="51"/>
      <c r="I369" s="51"/>
      <c r="J369" s="51"/>
      <c r="K369" s="51"/>
    </row>
    <row r="370" spans="1:11" ht="16.5" thickTop="1" thickBot="1" x14ac:dyDescent="0.3">
      <c r="A370" s="27"/>
      <c r="B370" s="27"/>
      <c r="C370" s="27"/>
      <c r="D370" s="27"/>
      <c r="E370" s="27"/>
      <c r="F370" s="27"/>
      <c r="G370" s="27"/>
      <c r="H370" s="51"/>
      <c r="I370" s="51"/>
      <c r="J370" s="51"/>
      <c r="K370" s="51"/>
    </row>
    <row r="371" spans="1:11" ht="16.5" thickTop="1" thickBot="1" x14ac:dyDescent="0.3">
      <c r="A371" s="27"/>
      <c r="B371" s="27"/>
      <c r="C371" s="27"/>
      <c r="D371" s="27"/>
      <c r="E371" s="27"/>
      <c r="F371" s="27"/>
      <c r="G371" s="27"/>
      <c r="H371" s="51"/>
      <c r="I371" s="51"/>
      <c r="J371" s="51"/>
      <c r="K371" s="51"/>
    </row>
    <row r="372" spans="1:11" ht="16.5" thickTop="1" thickBot="1" x14ac:dyDescent="0.3">
      <c r="A372" s="27"/>
      <c r="B372" s="27"/>
      <c r="C372" s="27"/>
      <c r="D372" s="27"/>
      <c r="E372" s="27"/>
      <c r="F372" s="27"/>
      <c r="G372" s="27"/>
      <c r="H372" s="51"/>
      <c r="I372" s="51"/>
      <c r="J372" s="51"/>
      <c r="K372" s="51"/>
    </row>
    <row r="373" spans="1:11" ht="16.5" thickTop="1" thickBot="1" x14ac:dyDescent="0.3">
      <c r="A373" s="27"/>
      <c r="B373" s="27"/>
      <c r="C373" s="27"/>
      <c r="D373" s="27"/>
      <c r="E373" s="27"/>
      <c r="F373" s="27"/>
      <c r="G373" s="27"/>
      <c r="H373" s="51"/>
      <c r="I373" s="51"/>
      <c r="J373" s="51"/>
      <c r="K373" s="51"/>
    </row>
    <row r="374" spans="1:11" ht="16.5" thickTop="1" thickBot="1" x14ac:dyDescent="0.3">
      <c r="A374" s="27"/>
      <c r="B374" s="27"/>
      <c r="C374" s="27"/>
      <c r="D374" s="27"/>
      <c r="E374" s="27"/>
      <c r="F374" s="27"/>
      <c r="G374" s="27"/>
      <c r="H374" s="51"/>
      <c r="I374" s="51"/>
      <c r="J374" s="51"/>
      <c r="K374" s="51"/>
    </row>
    <row r="375" spans="1:11" ht="16.5" thickTop="1" thickBot="1" x14ac:dyDescent="0.3">
      <c r="A375" s="27"/>
      <c r="B375" s="27"/>
      <c r="C375" s="27"/>
      <c r="D375" s="27"/>
      <c r="E375" s="27"/>
      <c r="F375" s="27"/>
      <c r="G375" s="27"/>
      <c r="H375" s="51"/>
      <c r="I375" s="51"/>
      <c r="J375" s="51"/>
      <c r="K375" s="51"/>
    </row>
    <row r="376" spans="1:11" ht="16.5" thickTop="1" thickBot="1" x14ac:dyDescent="0.3">
      <c r="A376" s="27"/>
      <c r="B376" s="27"/>
      <c r="C376" s="27"/>
      <c r="D376" s="27"/>
      <c r="E376" s="27"/>
      <c r="F376" s="27"/>
      <c r="G376" s="27"/>
      <c r="H376" s="51"/>
      <c r="I376" s="51"/>
      <c r="J376" s="51"/>
      <c r="K376" s="51"/>
    </row>
    <row r="377" spans="1:11" ht="16.5" thickTop="1" thickBot="1" x14ac:dyDescent="0.3">
      <c r="A377" s="27"/>
      <c r="B377" s="27"/>
      <c r="C377" s="27"/>
      <c r="D377" s="27"/>
      <c r="E377" s="27"/>
      <c r="F377" s="27"/>
      <c r="G377" s="27"/>
      <c r="H377" s="51"/>
      <c r="I377" s="51"/>
      <c r="J377" s="51"/>
      <c r="K377" s="51"/>
    </row>
    <row r="378" spans="1:11" ht="16.5" thickTop="1" thickBot="1" x14ac:dyDescent="0.3">
      <c r="A378" s="27"/>
      <c r="B378" s="27"/>
      <c r="C378" s="27"/>
      <c r="D378" s="27"/>
      <c r="E378" s="27"/>
      <c r="F378" s="27"/>
      <c r="G378" s="27"/>
      <c r="H378" s="51"/>
      <c r="I378" s="51"/>
      <c r="J378" s="51"/>
      <c r="K378" s="51"/>
    </row>
    <row r="379" spans="1:11" ht="16.5" thickTop="1" thickBot="1" x14ac:dyDescent="0.3">
      <c r="A379" s="27"/>
      <c r="B379" s="27"/>
      <c r="C379" s="27"/>
      <c r="D379" s="27"/>
      <c r="E379" s="27"/>
      <c r="F379" s="27"/>
      <c r="G379" s="27"/>
      <c r="H379" s="51"/>
      <c r="I379" s="51"/>
      <c r="J379" s="51"/>
      <c r="K379" s="51"/>
    </row>
    <row r="380" spans="1:11" ht="16.5" thickTop="1" thickBot="1" x14ac:dyDescent="0.3">
      <c r="A380" s="27"/>
      <c r="B380" s="27"/>
      <c r="C380" s="27"/>
      <c r="D380" s="27"/>
      <c r="E380" s="27"/>
      <c r="F380" s="27"/>
      <c r="G380" s="27"/>
      <c r="H380" s="51"/>
      <c r="I380" s="51"/>
      <c r="J380" s="51"/>
      <c r="K380" s="51"/>
    </row>
    <row r="381" spans="1:11" ht="16.5" thickTop="1" thickBot="1" x14ac:dyDescent="0.3">
      <c r="A381" s="27"/>
      <c r="B381" s="27"/>
      <c r="C381" s="27"/>
      <c r="D381" s="27"/>
      <c r="E381" s="27"/>
      <c r="F381" s="27"/>
      <c r="G381" s="27"/>
      <c r="H381" s="51"/>
      <c r="I381" s="51"/>
      <c r="J381" s="51"/>
      <c r="K381" s="51"/>
    </row>
    <row r="382" spans="1:11" ht="16.5" thickTop="1" thickBot="1" x14ac:dyDescent="0.3">
      <c r="A382" s="27"/>
      <c r="B382" s="27"/>
      <c r="C382" s="27"/>
      <c r="D382" s="27"/>
      <c r="E382" s="27"/>
      <c r="F382" s="27"/>
      <c r="G382" s="27"/>
      <c r="H382" s="51"/>
      <c r="I382" s="51"/>
      <c r="J382" s="51"/>
      <c r="K382" s="51"/>
    </row>
    <row r="383" spans="1:11" ht="16.5" thickTop="1" thickBot="1" x14ac:dyDescent="0.3">
      <c r="A383" s="27"/>
      <c r="B383" s="27"/>
      <c r="C383" s="27"/>
      <c r="D383" s="27"/>
      <c r="E383" s="27"/>
      <c r="F383" s="27"/>
      <c r="G383" s="27"/>
      <c r="H383" s="51"/>
      <c r="I383" s="51"/>
      <c r="J383" s="51"/>
      <c r="K383" s="51"/>
    </row>
    <row r="384" spans="1:11" ht="16.5" thickTop="1" thickBot="1" x14ac:dyDescent="0.3">
      <c r="A384" s="27"/>
      <c r="B384" s="27"/>
      <c r="C384" s="27"/>
      <c r="D384" s="27"/>
      <c r="E384" s="27"/>
      <c r="F384" s="27"/>
      <c r="G384" s="27"/>
      <c r="H384" s="51"/>
      <c r="I384" s="51"/>
      <c r="J384" s="51"/>
      <c r="K384" s="51"/>
    </row>
    <row r="385" spans="1:11" ht="16.5" thickTop="1" thickBot="1" x14ac:dyDescent="0.3">
      <c r="A385" s="27"/>
      <c r="B385" s="27"/>
      <c r="C385" s="27"/>
      <c r="D385" s="27"/>
      <c r="E385" s="27"/>
      <c r="F385" s="27"/>
      <c r="G385" s="27"/>
      <c r="H385" s="51"/>
      <c r="I385" s="51"/>
      <c r="J385" s="51"/>
      <c r="K385" s="51"/>
    </row>
    <row r="386" spans="1:11" ht="16.5" thickTop="1" thickBot="1" x14ac:dyDescent="0.3">
      <c r="A386" s="27"/>
      <c r="B386" s="27"/>
      <c r="C386" s="27"/>
      <c r="D386" s="27"/>
      <c r="E386" s="27"/>
      <c r="F386" s="27"/>
      <c r="G386" s="27"/>
      <c r="H386" s="51"/>
      <c r="I386" s="51"/>
      <c r="J386" s="51"/>
      <c r="K386" s="51"/>
    </row>
    <row r="387" spans="1:11" ht="16.5" thickTop="1" thickBot="1" x14ac:dyDescent="0.3">
      <c r="A387" s="27"/>
      <c r="B387" s="27"/>
      <c r="C387" s="27"/>
      <c r="D387" s="27"/>
      <c r="E387" s="27"/>
      <c r="F387" s="27"/>
      <c r="G387" s="27"/>
      <c r="H387" s="51"/>
      <c r="I387" s="51"/>
      <c r="J387" s="51"/>
      <c r="K387" s="51"/>
    </row>
    <row r="388" spans="1:11" ht="16.5" thickTop="1" thickBot="1" x14ac:dyDescent="0.3">
      <c r="A388" s="27"/>
      <c r="B388" s="27"/>
      <c r="C388" s="27"/>
      <c r="D388" s="27"/>
      <c r="E388" s="27"/>
      <c r="F388" s="27"/>
      <c r="G388" s="27"/>
      <c r="H388" s="51"/>
      <c r="I388" s="51"/>
      <c r="J388" s="51"/>
      <c r="K388" s="51"/>
    </row>
    <row r="389" spans="1:11" ht="16.5" thickTop="1" thickBot="1" x14ac:dyDescent="0.3">
      <c r="A389" s="27"/>
      <c r="B389" s="27"/>
      <c r="C389" s="27"/>
      <c r="D389" s="27"/>
      <c r="E389" s="27"/>
      <c r="F389" s="27"/>
      <c r="G389" s="27"/>
      <c r="H389" s="51"/>
      <c r="I389" s="51"/>
      <c r="J389" s="51"/>
      <c r="K389" s="51"/>
    </row>
    <row r="390" spans="1:11" ht="16.5" thickTop="1" thickBot="1" x14ac:dyDescent="0.3">
      <c r="A390" s="27"/>
      <c r="B390" s="27"/>
      <c r="C390" s="27"/>
      <c r="D390" s="27"/>
      <c r="E390" s="27"/>
      <c r="F390" s="27"/>
      <c r="G390" s="27"/>
      <c r="H390" s="51"/>
      <c r="I390" s="51"/>
      <c r="J390" s="51"/>
      <c r="K390" s="51"/>
    </row>
    <row r="391" spans="1:11" ht="16.5" thickTop="1" thickBot="1" x14ac:dyDescent="0.3">
      <c r="A391" s="27"/>
      <c r="B391" s="27"/>
      <c r="C391" s="27"/>
      <c r="D391" s="27"/>
      <c r="E391" s="27"/>
      <c r="F391" s="27"/>
      <c r="G391" s="27"/>
      <c r="H391" s="51"/>
      <c r="I391" s="51"/>
      <c r="J391" s="51"/>
      <c r="K391" s="51"/>
    </row>
    <row r="392" spans="1:11" ht="16.5" thickTop="1" thickBot="1" x14ac:dyDescent="0.3">
      <c r="A392" s="27"/>
      <c r="B392" s="27"/>
      <c r="C392" s="27"/>
      <c r="D392" s="27"/>
      <c r="E392" s="27"/>
      <c r="F392" s="27"/>
      <c r="G392" s="27"/>
      <c r="H392" s="51"/>
      <c r="I392" s="51"/>
      <c r="J392" s="51"/>
      <c r="K392" s="51"/>
    </row>
    <row r="393" spans="1:11" ht="16.5" thickTop="1" thickBot="1" x14ac:dyDescent="0.3">
      <c r="A393" s="27"/>
      <c r="B393" s="27"/>
      <c r="C393" s="27"/>
      <c r="D393" s="27"/>
      <c r="E393" s="27"/>
      <c r="F393" s="27"/>
      <c r="G393" s="27"/>
      <c r="H393" s="51"/>
      <c r="I393" s="51"/>
      <c r="J393" s="51"/>
      <c r="K393" s="51"/>
    </row>
    <row r="394" spans="1:11" ht="16.5" thickTop="1" thickBot="1" x14ac:dyDescent="0.3">
      <c r="A394" s="27"/>
      <c r="B394" s="27"/>
      <c r="C394" s="27"/>
      <c r="D394" s="27"/>
      <c r="E394" s="27"/>
      <c r="F394" s="27"/>
      <c r="G394" s="27"/>
      <c r="H394" s="51"/>
      <c r="I394" s="51"/>
      <c r="J394" s="51"/>
      <c r="K394" s="51"/>
    </row>
    <row r="395" spans="1:11" ht="16.5" thickTop="1" thickBot="1" x14ac:dyDescent="0.3">
      <c r="A395" s="27"/>
      <c r="B395" s="27"/>
      <c r="C395" s="27"/>
      <c r="D395" s="27"/>
      <c r="E395" s="27"/>
      <c r="F395" s="27"/>
      <c r="G395" s="27"/>
      <c r="H395" s="51"/>
      <c r="I395" s="51"/>
      <c r="J395" s="51"/>
      <c r="K395" s="51"/>
    </row>
    <row r="396" spans="1:11" ht="16.5" thickTop="1" thickBot="1" x14ac:dyDescent="0.3">
      <c r="A396" s="27"/>
      <c r="B396" s="27"/>
      <c r="C396" s="27"/>
      <c r="D396" s="27"/>
      <c r="E396" s="27"/>
      <c r="F396" s="27"/>
      <c r="G396" s="27"/>
      <c r="H396" s="51"/>
      <c r="I396" s="51"/>
      <c r="J396" s="51"/>
      <c r="K396" s="51"/>
    </row>
    <row r="397" spans="1:11" ht="16.5" thickTop="1" thickBot="1" x14ac:dyDescent="0.3">
      <c r="A397" s="27"/>
      <c r="B397" s="27"/>
      <c r="C397" s="27"/>
      <c r="D397" s="27"/>
      <c r="E397" s="27"/>
      <c r="F397" s="27"/>
      <c r="G397" s="27"/>
      <c r="H397" s="51"/>
      <c r="I397" s="51"/>
      <c r="J397" s="51"/>
      <c r="K397" s="51"/>
    </row>
    <row r="398" spans="1:11" ht="16.5" thickTop="1" thickBot="1" x14ac:dyDescent="0.3">
      <c r="A398" s="27"/>
      <c r="B398" s="27"/>
      <c r="C398" s="27"/>
      <c r="D398" s="27"/>
      <c r="E398" s="27"/>
      <c r="F398" s="27"/>
      <c r="G398" s="27"/>
      <c r="H398" s="51"/>
      <c r="I398" s="51"/>
      <c r="J398" s="51"/>
      <c r="K398" s="51"/>
    </row>
    <row r="399" spans="1:11" ht="16.5" thickTop="1" thickBot="1" x14ac:dyDescent="0.3">
      <c r="A399" s="27"/>
      <c r="B399" s="27"/>
      <c r="C399" s="27"/>
      <c r="D399" s="27"/>
      <c r="E399" s="27"/>
      <c r="F399" s="27"/>
      <c r="G399" s="27"/>
      <c r="H399" s="51"/>
      <c r="I399" s="51"/>
      <c r="J399" s="51"/>
      <c r="K399" s="51"/>
    </row>
    <row r="400" spans="1:11" ht="16.5" thickTop="1" thickBot="1" x14ac:dyDescent="0.3">
      <c r="A400" s="27"/>
      <c r="B400" s="27"/>
      <c r="C400" s="27"/>
      <c r="D400" s="27"/>
      <c r="E400" s="27"/>
      <c r="F400" s="27"/>
      <c r="G400" s="27"/>
      <c r="H400" s="51"/>
      <c r="I400" s="51"/>
      <c r="J400" s="51"/>
      <c r="K400" s="51"/>
    </row>
    <row r="401" spans="1:11" ht="16.5" thickTop="1" thickBot="1" x14ac:dyDescent="0.3">
      <c r="A401" s="27"/>
      <c r="B401" s="27"/>
      <c r="C401" s="27"/>
      <c r="D401" s="27"/>
      <c r="E401" s="27"/>
      <c r="F401" s="27"/>
      <c r="G401" s="27"/>
      <c r="H401" s="51"/>
      <c r="I401" s="51"/>
      <c r="J401" s="51"/>
      <c r="K401" s="51"/>
    </row>
    <row r="402" spans="1:11" ht="16.5" thickTop="1" thickBot="1" x14ac:dyDescent="0.3">
      <c r="A402" s="27"/>
      <c r="B402" s="27"/>
      <c r="C402" s="27"/>
      <c r="D402" s="27"/>
      <c r="E402" s="27"/>
      <c r="F402" s="27"/>
      <c r="G402" s="27"/>
      <c r="H402" s="51"/>
      <c r="I402" s="51"/>
      <c r="J402" s="51"/>
      <c r="K402" s="51"/>
    </row>
    <row r="403" spans="1:11" ht="16.5" thickTop="1" thickBot="1" x14ac:dyDescent="0.3">
      <c r="A403" s="27"/>
      <c r="B403" s="27"/>
      <c r="C403" s="27"/>
      <c r="D403" s="27"/>
      <c r="E403" s="27"/>
      <c r="F403" s="27"/>
      <c r="G403" s="27"/>
      <c r="H403" s="51"/>
      <c r="I403" s="51"/>
      <c r="J403" s="51"/>
      <c r="K403" s="51"/>
    </row>
    <row r="404" spans="1:11" ht="16.5" thickTop="1" thickBot="1" x14ac:dyDescent="0.3">
      <c r="A404" s="27"/>
      <c r="B404" s="27"/>
      <c r="C404" s="27"/>
      <c r="D404" s="27"/>
      <c r="E404" s="27"/>
      <c r="F404" s="27"/>
      <c r="G404" s="27"/>
      <c r="H404" s="51"/>
      <c r="I404" s="51"/>
      <c r="J404" s="51"/>
      <c r="K404" s="51"/>
    </row>
    <row r="405" spans="1:11" ht="16.5" thickTop="1" thickBot="1" x14ac:dyDescent="0.3">
      <c r="A405" s="27"/>
      <c r="B405" s="27"/>
      <c r="C405" s="27"/>
      <c r="D405" s="27"/>
      <c r="E405" s="27"/>
      <c r="F405" s="27"/>
      <c r="G405" s="27"/>
      <c r="H405" s="51"/>
      <c r="I405" s="51"/>
      <c r="J405" s="51"/>
      <c r="K405" s="51"/>
    </row>
    <row r="406" spans="1:11" ht="16.5" thickTop="1" thickBot="1" x14ac:dyDescent="0.3">
      <c r="A406" s="27"/>
      <c r="B406" s="27"/>
      <c r="C406" s="27"/>
      <c r="D406" s="27"/>
      <c r="E406" s="27"/>
      <c r="F406" s="27"/>
      <c r="G406" s="27"/>
      <c r="H406" s="51"/>
      <c r="I406" s="51"/>
      <c r="J406" s="51"/>
      <c r="K406" s="51"/>
    </row>
    <row r="407" spans="1:11" ht="16.5" thickTop="1" thickBot="1" x14ac:dyDescent="0.3">
      <c r="A407" s="27"/>
      <c r="B407" s="27"/>
      <c r="C407" s="27"/>
      <c r="D407" s="27"/>
      <c r="E407" s="27"/>
      <c r="F407" s="27"/>
      <c r="G407" s="27"/>
      <c r="H407" s="51"/>
      <c r="I407" s="51"/>
      <c r="J407" s="51"/>
      <c r="K407" s="51"/>
    </row>
    <row r="408" spans="1:11" ht="16.5" thickTop="1" thickBot="1" x14ac:dyDescent="0.3">
      <c r="A408" s="27"/>
      <c r="B408" s="27"/>
      <c r="C408" s="27"/>
      <c r="D408" s="27"/>
      <c r="E408" s="27"/>
      <c r="F408" s="27"/>
      <c r="G408" s="27"/>
      <c r="H408" s="51"/>
      <c r="I408" s="51"/>
      <c r="J408" s="51"/>
      <c r="K408" s="51"/>
    </row>
    <row r="409" spans="1:11" ht="16.5" thickTop="1" thickBot="1" x14ac:dyDescent="0.3">
      <c r="A409" s="27"/>
      <c r="B409" s="27"/>
      <c r="C409" s="27"/>
      <c r="D409" s="27"/>
      <c r="E409" s="27"/>
      <c r="F409" s="27"/>
      <c r="G409" s="27"/>
      <c r="H409" s="51"/>
      <c r="I409" s="51"/>
      <c r="J409" s="51"/>
      <c r="K409" s="51"/>
    </row>
    <row r="410" spans="1:11" ht="16.5" thickTop="1" thickBot="1" x14ac:dyDescent="0.3">
      <c r="A410" s="27"/>
      <c r="B410" s="27"/>
      <c r="C410" s="27"/>
      <c r="D410" s="27"/>
      <c r="E410" s="27"/>
      <c r="F410" s="27"/>
      <c r="G410" s="27"/>
      <c r="H410" s="51"/>
      <c r="I410" s="51"/>
      <c r="J410" s="51"/>
      <c r="K410" s="51"/>
    </row>
    <row r="411" spans="1:11" ht="16.5" thickTop="1" thickBot="1" x14ac:dyDescent="0.3">
      <c r="A411" s="27"/>
      <c r="B411" s="27"/>
      <c r="C411" s="27"/>
      <c r="D411" s="27"/>
      <c r="E411" s="27"/>
      <c r="F411" s="27"/>
      <c r="G411" s="27"/>
      <c r="H411" s="51"/>
      <c r="I411" s="51"/>
      <c r="J411" s="51"/>
      <c r="K411" s="51"/>
    </row>
    <row r="412" spans="1:11" ht="16.5" thickTop="1" thickBot="1" x14ac:dyDescent="0.3">
      <c r="A412" s="27"/>
      <c r="B412" s="27"/>
      <c r="C412" s="27"/>
      <c r="D412" s="27"/>
      <c r="E412" s="27"/>
      <c r="F412" s="27"/>
      <c r="G412" s="27"/>
      <c r="H412" s="51"/>
      <c r="I412" s="51"/>
      <c r="J412" s="51"/>
      <c r="K412" s="51"/>
    </row>
    <row r="413" spans="1:11" ht="16.5" thickTop="1" thickBot="1" x14ac:dyDescent="0.3">
      <c r="A413" s="27"/>
      <c r="B413" s="27"/>
      <c r="C413" s="27"/>
      <c r="D413" s="27"/>
      <c r="E413" s="27"/>
      <c r="F413" s="27"/>
      <c r="G413" s="27"/>
      <c r="H413" s="51"/>
      <c r="I413" s="51"/>
      <c r="J413" s="51"/>
      <c r="K413" s="51"/>
    </row>
    <row r="414" spans="1:11" ht="16.5" thickTop="1" thickBot="1" x14ac:dyDescent="0.3">
      <c r="A414" s="27"/>
      <c r="B414" s="27"/>
      <c r="C414" s="27"/>
      <c r="D414" s="27"/>
      <c r="E414" s="27"/>
      <c r="F414" s="27"/>
      <c r="G414" s="27"/>
      <c r="H414" s="51"/>
      <c r="I414" s="51"/>
      <c r="J414" s="51"/>
      <c r="K414" s="51"/>
    </row>
    <row r="415" spans="1:11" ht="16.5" thickTop="1" thickBot="1" x14ac:dyDescent="0.3">
      <c r="A415" s="27"/>
      <c r="B415" s="27"/>
      <c r="C415" s="27"/>
      <c r="D415" s="27"/>
      <c r="E415" s="27"/>
      <c r="F415" s="27"/>
      <c r="G415" s="27"/>
      <c r="H415" s="51"/>
      <c r="I415" s="51"/>
      <c r="J415" s="51"/>
      <c r="K415" s="51"/>
    </row>
    <row r="416" spans="1:11" ht="16.5" thickTop="1" thickBot="1" x14ac:dyDescent="0.3">
      <c r="A416" s="27"/>
      <c r="B416" s="27"/>
      <c r="C416" s="27"/>
      <c r="D416" s="27"/>
      <c r="E416" s="27"/>
      <c r="F416" s="27"/>
      <c r="G416" s="27"/>
      <c r="H416" s="51"/>
      <c r="I416" s="51"/>
      <c r="J416" s="51"/>
      <c r="K416" s="51"/>
    </row>
    <row r="417" spans="1:11" ht="16.5" thickTop="1" thickBot="1" x14ac:dyDescent="0.3">
      <c r="A417" s="27"/>
      <c r="B417" s="27"/>
      <c r="C417" s="27"/>
      <c r="D417" s="27"/>
      <c r="E417" s="27"/>
      <c r="F417" s="27"/>
      <c r="G417" s="27"/>
      <c r="H417" s="51"/>
      <c r="I417" s="51"/>
      <c r="J417" s="51"/>
      <c r="K417" s="51"/>
    </row>
    <row r="418" spans="1:11" ht="16.5" thickTop="1" thickBot="1" x14ac:dyDescent="0.3">
      <c r="A418" s="27"/>
      <c r="B418" s="27"/>
      <c r="C418" s="27"/>
      <c r="D418" s="27"/>
      <c r="E418" s="27"/>
      <c r="F418" s="27"/>
      <c r="G418" s="27"/>
      <c r="H418" s="51"/>
      <c r="I418" s="51"/>
      <c r="J418" s="51"/>
      <c r="K418" s="51"/>
    </row>
    <row r="419" spans="1:11" ht="16.5" thickTop="1" thickBot="1" x14ac:dyDescent="0.3">
      <c r="A419" s="27"/>
      <c r="B419" s="27"/>
      <c r="C419" s="27"/>
      <c r="D419" s="27"/>
      <c r="E419" s="27"/>
      <c r="F419" s="27"/>
      <c r="G419" s="27"/>
      <c r="H419" s="51"/>
      <c r="I419" s="51"/>
      <c r="J419" s="51"/>
      <c r="K419" s="51"/>
    </row>
    <row r="420" spans="1:11" ht="16.5" thickTop="1" thickBot="1" x14ac:dyDescent="0.3">
      <c r="A420" s="27"/>
      <c r="B420" s="27"/>
      <c r="C420" s="27"/>
      <c r="D420" s="27"/>
      <c r="E420" s="27"/>
      <c r="F420" s="27"/>
      <c r="G420" s="27"/>
      <c r="H420" s="51"/>
      <c r="I420" s="51"/>
      <c r="J420" s="51"/>
      <c r="K420" s="51"/>
    </row>
    <row r="421" spans="1:11" ht="16.5" thickTop="1" thickBot="1" x14ac:dyDescent="0.3">
      <c r="A421" s="27"/>
      <c r="B421" s="27"/>
      <c r="C421" s="27"/>
      <c r="D421" s="27"/>
      <c r="E421" s="27"/>
      <c r="F421" s="27"/>
      <c r="G421" s="27"/>
      <c r="H421" s="51"/>
      <c r="I421" s="51"/>
      <c r="J421" s="51"/>
      <c r="K421" s="51"/>
    </row>
    <row r="422" spans="1:11" ht="16.5" thickTop="1" thickBot="1" x14ac:dyDescent="0.3">
      <c r="A422" s="27"/>
      <c r="B422" s="27"/>
      <c r="C422" s="27"/>
      <c r="D422" s="27"/>
      <c r="E422" s="27"/>
      <c r="F422" s="27"/>
      <c r="G422" s="27"/>
      <c r="H422" s="51"/>
      <c r="I422" s="51"/>
      <c r="J422" s="51"/>
      <c r="K422" s="51"/>
    </row>
    <row r="423" spans="1:11" ht="16.5" thickTop="1" thickBot="1" x14ac:dyDescent="0.3">
      <c r="A423" s="27"/>
      <c r="B423" s="27"/>
      <c r="C423" s="27"/>
      <c r="D423" s="27"/>
      <c r="E423" s="27"/>
      <c r="F423" s="27"/>
      <c r="G423" s="27"/>
      <c r="H423" s="51"/>
      <c r="I423" s="51"/>
      <c r="J423" s="51"/>
      <c r="K423" s="51"/>
    </row>
    <row r="424" spans="1:11" ht="16.5" thickTop="1" thickBot="1" x14ac:dyDescent="0.3">
      <c r="A424" s="27"/>
      <c r="B424" s="27"/>
      <c r="C424" s="27"/>
      <c r="D424" s="27"/>
      <c r="E424" s="27"/>
      <c r="F424" s="27"/>
      <c r="G424" s="27"/>
      <c r="H424" s="51"/>
      <c r="I424" s="51"/>
      <c r="J424" s="51"/>
      <c r="K424" s="51"/>
    </row>
    <row r="425" spans="1:11" ht="16.5" thickTop="1" thickBot="1" x14ac:dyDescent="0.3">
      <c r="A425" s="27"/>
      <c r="B425" s="27"/>
      <c r="C425" s="27"/>
      <c r="D425" s="27"/>
      <c r="E425" s="27"/>
      <c r="F425" s="27"/>
      <c r="G425" s="27"/>
      <c r="H425" s="51"/>
      <c r="I425" s="51"/>
      <c r="J425" s="51"/>
      <c r="K425" s="51"/>
    </row>
    <row r="426" spans="1:11" ht="16.5" thickTop="1" thickBot="1" x14ac:dyDescent="0.3">
      <c r="A426" s="27"/>
      <c r="B426" s="27"/>
      <c r="C426" s="27"/>
      <c r="D426" s="27"/>
      <c r="E426" s="27"/>
      <c r="F426" s="27"/>
      <c r="G426" s="27"/>
      <c r="H426" s="51"/>
      <c r="I426" s="51"/>
      <c r="J426" s="51"/>
      <c r="K426" s="51"/>
    </row>
    <row r="427" spans="1:11" ht="16.5" thickTop="1" thickBot="1" x14ac:dyDescent="0.3">
      <c r="A427" s="27"/>
      <c r="B427" s="27"/>
      <c r="C427" s="27"/>
      <c r="D427" s="27"/>
      <c r="E427" s="27"/>
      <c r="F427" s="27"/>
      <c r="G427" s="27"/>
      <c r="H427" s="51"/>
      <c r="I427" s="51"/>
      <c r="J427" s="51"/>
      <c r="K427" s="51"/>
    </row>
    <row r="428" spans="1:11" ht="16.5" thickTop="1" thickBot="1" x14ac:dyDescent="0.3">
      <c r="A428" s="27"/>
      <c r="B428" s="27"/>
      <c r="C428" s="27"/>
      <c r="D428" s="27"/>
      <c r="E428" s="27"/>
      <c r="F428" s="27"/>
      <c r="G428" s="27"/>
      <c r="H428" s="51"/>
      <c r="I428" s="51"/>
      <c r="J428" s="51"/>
      <c r="K428" s="51"/>
    </row>
    <row r="429" spans="1:11" ht="16.5" thickTop="1" thickBot="1" x14ac:dyDescent="0.3">
      <c r="A429" s="27"/>
      <c r="B429" s="27"/>
      <c r="C429" s="27"/>
      <c r="D429" s="27"/>
      <c r="E429" s="27"/>
      <c r="F429" s="27"/>
      <c r="G429" s="27"/>
      <c r="H429" s="51"/>
      <c r="I429" s="51"/>
      <c r="J429" s="51"/>
      <c r="K429" s="51"/>
    </row>
    <row r="430" spans="1:11" ht="16.5" thickTop="1" thickBot="1" x14ac:dyDescent="0.3">
      <c r="A430" s="27"/>
      <c r="B430" s="27"/>
      <c r="C430" s="27"/>
      <c r="D430" s="27"/>
      <c r="E430" s="27"/>
      <c r="F430" s="27"/>
      <c r="G430" s="27"/>
      <c r="H430" s="51"/>
      <c r="I430" s="51"/>
      <c r="J430" s="51"/>
      <c r="K430" s="51"/>
    </row>
    <row r="431" spans="1:11" ht="16.5" thickTop="1" thickBot="1" x14ac:dyDescent="0.3">
      <c r="A431" s="27"/>
      <c r="B431" s="27"/>
      <c r="C431" s="27"/>
      <c r="D431" s="27"/>
      <c r="E431" s="27"/>
      <c r="F431" s="27"/>
      <c r="G431" s="27"/>
      <c r="H431" s="51"/>
      <c r="I431" s="51"/>
      <c r="J431" s="51"/>
      <c r="K431" s="51"/>
    </row>
    <row r="432" spans="1:11" ht="15.75" thickTop="1" x14ac:dyDescent="0.25"/>
    <row r="433" spans="1:11" ht="15.75" thickBot="1" x14ac:dyDescent="0.3"/>
    <row r="434" spans="1:11" ht="16.5" thickTop="1" thickBot="1" x14ac:dyDescent="0.3">
      <c r="A434" s="53"/>
      <c r="B434" s="54"/>
      <c r="C434" s="54"/>
      <c r="D434" s="54"/>
      <c r="E434" s="54"/>
      <c r="F434" s="54"/>
      <c r="G434" s="54"/>
      <c r="H434" s="54"/>
      <c r="I434" s="54"/>
      <c r="J434" s="54"/>
      <c r="K434" s="55"/>
    </row>
    <row r="435" spans="1:11" ht="16.5" thickTop="1" thickBot="1" x14ac:dyDescent="0.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52"/>
    </row>
    <row r="436" spans="1:11" ht="16.5" thickTop="1" thickBot="1" x14ac:dyDescent="0.3">
      <c r="A436" s="27"/>
      <c r="B436" s="32"/>
      <c r="C436" s="26"/>
      <c r="D436" s="26"/>
      <c r="E436" s="26"/>
      <c r="F436" s="26"/>
      <c r="G436" s="27"/>
      <c r="H436" s="39"/>
      <c r="I436" s="39"/>
      <c r="J436" s="50"/>
      <c r="K436" s="39"/>
    </row>
    <row r="437" spans="1:11" ht="16.5" thickTop="1" thickBot="1" x14ac:dyDescent="0.3">
      <c r="A437" s="27"/>
      <c r="B437" s="27"/>
      <c r="C437" s="27"/>
      <c r="D437" s="27"/>
      <c r="E437" s="27"/>
      <c r="F437" s="27"/>
      <c r="G437" s="27"/>
      <c r="H437" s="51"/>
      <c r="I437" s="51"/>
      <c r="J437" s="27"/>
      <c r="K437" s="51"/>
    </row>
    <row r="438" spans="1:11" ht="15.75" thickTop="1" x14ac:dyDescent="0.25"/>
  </sheetData>
  <mergeCells count="2">
    <mergeCell ref="A5:K5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K178"/>
  <sheetViews>
    <sheetView zoomScaleNormal="100" workbookViewId="0">
      <pane ySplit="6" topLeftCell="A131" activePane="bottomLeft" state="frozen"/>
      <selection pane="bottomLeft" activeCell="I2" sqref="I2"/>
    </sheetView>
  </sheetViews>
  <sheetFormatPr baseColWidth="10" defaultRowHeight="15" x14ac:dyDescent="0.25"/>
  <cols>
    <col min="1" max="1" width="17.85546875" customWidth="1"/>
    <col min="2" max="2" width="32.140625" customWidth="1"/>
    <col min="3" max="5" width="5.7109375" style="1" customWidth="1"/>
    <col min="6" max="6" width="26.140625" customWidth="1"/>
    <col min="7" max="7" width="27.85546875" customWidth="1"/>
    <col min="8" max="11" width="14.85546875" customWidth="1"/>
  </cols>
  <sheetData>
    <row r="2" spans="1:11" ht="30.6" customHeight="1" x14ac:dyDescent="0.25"/>
    <row r="4" spans="1:11" ht="10.9" customHeight="1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ht="17.25" thickTop="1" thickBot="1" x14ac:dyDescent="0.3">
      <c r="A5" s="92" t="s">
        <v>511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</row>
    <row r="7" spans="1:11" ht="46.5" thickTop="1" thickBot="1" x14ac:dyDescent="0.3">
      <c r="A7" s="30" t="s">
        <v>15</v>
      </c>
      <c r="B7" s="30" t="s">
        <v>127</v>
      </c>
      <c r="C7" s="25">
        <v>30</v>
      </c>
      <c r="D7" s="25">
        <v>11</v>
      </c>
      <c r="E7" s="25">
        <v>521</v>
      </c>
      <c r="F7" s="25" t="s">
        <v>142</v>
      </c>
      <c r="G7" s="30" t="s">
        <v>263</v>
      </c>
      <c r="H7" s="34">
        <v>2257111255</v>
      </c>
      <c r="I7" s="34">
        <v>2257075119</v>
      </c>
      <c r="J7" s="28">
        <v>20000</v>
      </c>
      <c r="K7" s="28">
        <v>20000</v>
      </c>
    </row>
    <row r="8" spans="1:11" ht="46.5" thickTop="1" thickBot="1" x14ac:dyDescent="0.3">
      <c r="A8" s="30" t="s">
        <v>15</v>
      </c>
      <c r="B8" s="30" t="s">
        <v>127</v>
      </c>
      <c r="C8" s="25">
        <v>30</v>
      </c>
      <c r="D8" s="25">
        <v>11</v>
      </c>
      <c r="E8" s="25">
        <v>522</v>
      </c>
      <c r="F8" s="25" t="s">
        <v>30</v>
      </c>
      <c r="G8" s="30" t="s">
        <v>249</v>
      </c>
      <c r="H8" s="34">
        <v>459217646</v>
      </c>
      <c r="I8" s="34">
        <v>459217646</v>
      </c>
      <c r="J8" s="28">
        <v>100</v>
      </c>
      <c r="K8" s="28">
        <v>100</v>
      </c>
    </row>
    <row r="9" spans="1:11" ht="46.5" thickTop="1" thickBot="1" x14ac:dyDescent="0.3">
      <c r="A9" s="30" t="s">
        <v>15</v>
      </c>
      <c r="B9" s="30" t="s">
        <v>127</v>
      </c>
      <c r="C9" s="25">
        <v>30</v>
      </c>
      <c r="D9" s="25">
        <v>11</v>
      </c>
      <c r="E9" s="25">
        <v>522</v>
      </c>
      <c r="F9" s="25" t="s">
        <v>30</v>
      </c>
      <c r="G9" s="30" t="s">
        <v>301</v>
      </c>
      <c r="H9" s="34">
        <v>234000000</v>
      </c>
      <c r="I9" s="34">
        <v>233807899</v>
      </c>
      <c r="J9" s="28">
        <v>200</v>
      </c>
      <c r="K9" s="28">
        <v>200</v>
      </c>
    </row>
    <row r="10" spans="1:11" ht="46.5" thickTop="1" thickBot="1" x14ac:dyDescent="0.3">
      <c r="A10" s="30" t="s">
        <v>15</v>
      </c>
      <c r="B10" s="30" t="s">
        <v>127</v>
      </c>
      <c r="C10" s="25">
        <v>30</v>
      </c>
      <c r="D10" s="25">
        <v>11</v>
      </c>
      <c r="E10" s="25">
        <v>536</v>
      </c>
      <c r="F10" s="25" t="s">
        <v>171</v>
      </c>
      <c r="G10" s="30" t="s">
        <v>302</v>
      </c>
      <c r="H10" s="34">
        <v>240000000</v>
      </c>
      <c r="I10" s="34">
        <v>240000000</v>
      </c>
      <c r="J10" s="28">
        <v>4</v>
      </c>
      <c r="K10" s="28">
        <v>4</v>
      </c>
    </row>
    <row r="11" spans="1:11" ht="46.5" thickTop="1" thickBot="1" x14ac:dyDescent="0.3">
      <c r="A11" s="30" t="s">
        <v>15</v>
      </c>
      <c r="B11" s="30" t="s">
        <v>127</v>
      </c>
      <c r="C11" s="25">
        <v>30</v>
      </c>
      <c r="D11" s="25">
        <v>11</v>
      </c>
      <c r="E11" s="25">
        <v>591</v>
      </c>
      <c r="F11" s="25" t="s">
        <v>168</v>
      </c>
      <c r="G11" s="30" t="s">
        <v>241</v>
      </c>
      <c r="H11" s="34">
        <v>179000000</v>
      </c>
      <c r="I11" s="34">
        <v>161280000</v>
      </c>
      <c r="J11" s="28">
        <v>10</v>
      </c>
      <c r="K11" s="28">
        <v>6</v>
      </c>
    </row>
    <row r="12" spans="1:11" ht="16.5" thickTop="1" thickBot="1" x14ac:dyDescent="0.3">
      <c r="A12" s="30"/>
      <c r="B12" s="30"/>
      <c r="C12" s="25"/>
      <c r="D12" s="25"/>
      <c r="E12" s="25"/>
      <c r="F12" s="25"/>
      <c r="G12" s="30"/>
      <c r="H12" s="56">
        <f t="shared" ref="H12:K12" si="0">SUM(H7:H11)</f>
        <v>3369328901</v>
      </c>
      <c r="I12" s="56">
        <f t="shared" si="0"/>
        <v>3351380664</v>
      </c>
      <c r="J12" s="67">
        <f t="shared" si="0"/>
        <v>20314</v>
      </c>
      <c r="K12" s="67">
        <f t="shared" si="0"/>
        <v>20310</v>
      </c>
    </row>
    <row r="13" spans="1:11" ht="46.5" thickTop="1" thickBot="1" x14ac:dyDescent="0.3">
      <c r="A13" s="30" t="s">
        <v>15</v>
      </c>
      <c r="B13" s="30" t="s">
        <v>128</v>
      </c>
      <c r="C13" s="25">
        <v>30</v>
      </c>
      <c r="D13" s="25">
        <v>11</v>
      </c>
      <c r="E13" s="25">
        <v>410</v>
      </c>
      <c r="F13" s="25" t="s">
        <v>165</v>
      </c>
      <c r="G13" s="30" t="s">
        <v>275</v>
      </c>
      <c r="H13" s="34">
        <v>60000000</v>
      </c>
      <c r="I13" s="34">
        <v>19040000</v>
      </c>
      <c r="J13" s="28">
        <v>120</v>
      </c>
      <c r="K13" s="28">
        <v>39</v>
      </c>
    </row>
    <row r="14" spans="1:11" ht="31.5" thickTop="1" thickBot="1" x14ac:dyDescent="0.3">
      <c r="A14" s="30" t="s">
        <v>15</v>
      </c>
      <c r="B14" s="30" t="s">
        <v>128</v>
      </c>
      <c r="C14" s="25">
        <v>30</v>
      </c>
      <c r="D14" s="25">
        <v>11</v>
      </c>
      <c r="E14" s="25">
        <v>521</v>
      </c>
      <c r="F14" s="25" t="s">
        <v>142</v>
      </c>
      <c r="G14" s="30" t="s">
        <v>216</v>
      </c>
      <c r="H14" s="34">
        <v>2649642822</v>
      </c>
      <c r="I14" s="34">
        <v>1216786151</v>
      </c>
      <c r="J14" s="28">
        <v>70000</v>
      </c>
      <c r="K14" s="28">
        <v>32200</v>
      </c>
    </row>
    <row r="15" spans="1:11" ht="46.5" thickTop="1" thickBot="1" x14ac:dyDescent="0.3">
      <c r="A15" s="30" t="s">
        <v>15</v>
      </c>
      <c r="B15" s="30" t="s">
        <v>128</v>
      </c>
      <c r="C15" s="25">
        <v>30</v>
      </c>
      <c r="D15" s="25">
        <v>11</v>
      </c>
      <c r="E15" s="25">
        <v>522</v>
      </c>
      <c r="F15" s="25" t="s">
        <v>30</v>
      </c>
      <c r="G15" s="30" t="s">
        <v>217</v>
      </c>
      <c r="H15" s="34">
        <v>1200000000</v>
      </c>
      <c r="I15" s="34">
        <v>452178055</v>
      </c>
      <c r="J15" s="28">
        <v>1200</v>
      </c>
      <c r="K15" s="28">
        <v>456</v>
      </c>
    </row>
    <row r="16" spans="1:11" ht="76.5" thickTop="1" thickBot="1" x14ac:dyDescent="0.3">
      <c r="A16" s="30" t="s">
        <v>15</v>
      </c>
      <c r="B16" s="30" t="s">
        <v>128</v>
      </c>
      <c r="C16" s="25">
        <v>30</v>
      </c>
      <c r="D16" s="25">
        <v>11</v>
      </c>
      <c r="E16" s="25">
        <v>532</v>
      </c>
      <c r="F16" s="25" t="s">
        <v>162</v>
      </c>
      <c r="G16" s="30" t="s">
        <v>269</v>
      </c>
      <c r="H16" s="34">
        <v>620496044</v>
      </c>
      <c r="I16" s="34">
        <v>0</v>
      </c>
      <c r="J16" s="28">
        <v>1</v>
      </c>
      <c r="K16" s="28">
        <v>0</v>
      </c>
    </row>
    <row r="17" spans="1:11" ht="61.5" thickTop="1" thickBot="1" x14ac:dyDescent="0.3">
      <c r="A17" s="30" t="s">
        <v>15</v>
      </c>
      <c r="B17" s="30" t="s">
        <v>128</v>
      </c>
      <c r="C17" s="25">
        <v>30</v>
      </c>
      <c r="D17" s="25">
        <v>11</v>
      </c>
      <c r="E17" s="25">
        <v>532</v>
      </c>
      <c r="F17" s="25" t="s">
        <v>162</v>
      </c>
      <c r="G17" s="30" t="s">
        <v>220</v>
      </c>
      <c r="H17" s="34">
        <v>10000000</v>
      </c>
      <c r="I17" s="34">
        <v>10000000</v>
      </c>
      <c r="J17" s="28">
        <v>3</v>
      </c>
      <c r="K17" s="28">
        <v>3</v>
      </c>
    </row>
    <row r="18" spans="1:11" ht="61.5" thickTop="1" thickBot="1" x14ac:dyDescent="0.3">
      <c r="A18" s="30" t="s">
        <v>15</v>
      </c>
      <c r="B18" s="30" t="s">
        <v>128</v>
      </c>
      <c r="C18" s="25">
        <v>30</v>
      </c>
      <c r="D18" s="25">
        <v>11</v>
      </c>
      <c r="E18" s="25">
        <v>538</v>
      </c>
      <c r="F18" s="25" t="s">
        <v>167</v>
      </c>
      <c r="G18" s="30" t="s">
        <v>303</v>
      </c>
      <c r="H18" s="34">
        <v>60518832</v>
      </c>
      <c r="I18" s="34">
        <v>25892000</v>
      </c>
      <c r="J18" s="28">
        <v>12</v>
      </c>
      <c r="K18" s="28">
        <v>5</v>
      </c>
    </row>
    <row r="19" spans="1:11" ht="61.5" thickTop="1" thickBot="1" x14ac:dyDescent="0.3">
      <c r="A19" s="30" t="s">
        <v>15</v>
      </c>
      <c r="B19" s="30" t="s">
        <v>128</v>
      </c>
      <c r="C19" s="25">
        <v>30</v>
      </c>
      <c r="D19" s="25">
        <v>11</v>
      </c>
      <c r="E19" s="25">
        <v>541</v>
      </c>
      <c r="F19" s="25" t="s">
        <v>146</v>
      </c>
      <c r="G19" s="30" t="s">
        <v>221</v>
      </c>
      <c r="H19" s="34">
        <v>60000000</v>
      </c>
      <c r="I19" s="34">
        <v>0</v>
      </c>
      <c r="J19" s="28">
        <v>90</v>
      </c>
      <c r="K19" s="28">
        <v>0</v>
      </c>
    </row>
    <row r="20" spans="1:11" ht="61.5" thickTop="1" thickBot="1" x14ac:dyDescent="0.3">
      <c r="A20" s="30" t="s">
        <v>15</v>
      </c>
      <c r="B20" s="30" t="s">
        <v>128</v>
      </c>
      <c r="C20" s="25">
        <v>30</v>
      </c>
      <c r="D20" s="25">
        <v>11</v>
      </c>
      <c r="E20" s="25">
        <v>543</v>
      </c>
      <c r="F20" s="25" t="s">
        <v>144</v>
      </c>
      <c r="G20" s="30" t="s">
        <v>222</v>
      </c>
      <c r="H20" s="34">
        <v>85000000</v>
      </c>
      <c r="I20" s="34">
        <v>8602500</v>
      </c>
      <c r="J20" s="28">
        <v>17</v>
      </c>
      <c r="K20" s="28">
        <v>2</v>
      </c>
    </row>
    <row r="21" spans="1:11" ht="31.5" thickTop="1" thickBot="1" x14ac:dyDescent="0.3">
      <c r="A21" s="30" t="s">
        <v>15</v>
      </c>
      <c r="B21" s="30" t="s">
        <v>128</v>
      </c>
      <c r="C21" s="25">
        <v>30</v>
      </c>
      <c r="D21" s="25">
        <v>11</v>
      </c>
      <c r="E21" s="25">
        <v>589</v>
      </c>
      <c r="F21" s="25" t="s">
        <v>158</v>
      </c>
      <c r="G21" s="30" t="s">
        <v>241</v>
      </c>
      <c r="H21" s="34">
        <v>191000000</v>
      </c>
      <c r="I21" s="34">
        <v>111500000</v>
      </c>
      <c r="J21" s="28">
        <v>15</v>
      </c>
      <c r="K21" s="28">
        <v>9</v>
      </c>
    </row>
    <row r="22" spans="1:11" ht="76.5" thickTop="1" thickBot="1" x14ac:dyDescent="0.3">
      <c r="A22" s="30" t="s">
        <v>15</v>
      </c>
      <c r="B22" s="30" t="s">
        <v>128</v>
      </c>
      <c r="C22" s="25">
        <v>30</v>
      </c>
      <c r="D22" s="25">
        <v>11</v>
      </c>
      <c r="E22" s="25">
        <v>597</v>
      </c>
      <c r="F22" s="25" t="s">
        <v>163</v>
      </c>
      <c r="G22" s="30" t="s">
        <v>266</v>
      </c>
      <c r="H22" s="34">
        <v>402000000</v>
      </c>
      <c r="I22" s="34">
        <v>251079254</v>
      </c>
      <c r="J22" s="28">
        <v>28</v>
      </c>
      <c r="K22" s="28">
        <v>17</v>
      </c>
    </row>
    <row r="23" spans="1:11" ht="31.5" thickTop="1" thickBot="1" x14ac:dyDescent="0.3">
      <c r="A23" s="30" t="s">
        <v>15</v>
      </c>
      <c r="B23" s="30" t="s">
        <v>128</v>
      </c>
      <c r="C23" s="25">
        <v>30</v>
      </c>
      <c r="D23" s="25">
        <v>11</v>
      </c>
      <c r="E23" s="25">
        <v>874</v>
      </c>
      <c r="F23" s="25" t="s">
        <v>159</v>
      </c>
      <c r="G23" s="30" t="s">
        <v>223</v>
      </c>
      <c r="H23" s="34">
        <v>174061134</v>
      </c>
      <c r="I23" s="34">
        <v>0</v>
      </c>
      <c r="J23" s="28">
        <v>100</v>
      </c>
      <c r="K23" s="28">
        <v>0</v>
      </c>
    </row>
    <row r="24" spans="1:11" ht="91.5" thickTop="1" thickBot="1" x14ac:dyDescent="0.3">
      <c r="A24" s="30" t="s">
        <v>15</v>
      </c>
      <c r="B24" s="30" t="s">
        <v>128</v>
      </c>
      <c r="C24" s="25">
        <v>30</v>
      </c>
      <c r="D24" s="25">
        <v>11</v>
      </c>
      <c r="E24" s="25">
        <v>980</v>
      </c>
      <c r="F24" s="25" t="s">
        <v>145</v>
      </c>
      <c r="G24" s="30" t="s">
        <v>224</v>
      </c>
      <c r="H24" s="34">
        <v>84000000</v>
      </c>
      <c r="I24" s="34">
        <v>0</v>
      </c>
      <c r="J24" s="28">
        <v>100</v>
      </c>
      <c r="K24" s="28">
        <v>0</v>
      </c>
    </row>
    <row r="25" spans="1:11" ht="16.5" thickTop="1" thickBot="1" x14ac:dyDescent="0.3">
      <c r="A25" s="30"/>
      <c r="B25" s="30"/>
      <c r="C25" s="25"/>
      <c r="D25" s="25"/>
      <c r="E25" s="25"/>
      <c r="F25" s="25"/>
      <c r="G25" s="30"/>
      <c r="H25" s="56">
        <f t="shared" ref="H25:K25" si="1">SUM(H13:H24)</f>
        <v>5596718832</v>
      </c>
      <c r="I25" s="56">
        <f t="shared" si="1"/>
        <v>2095077960</v>
      </c>
      <c r="J25" s="67">
        <f t="shared" si="1"/>
        <v>71686</v>
      </c>
      <c r="K25" s="67">
        <f t="shared" si="1"/>
        <v>32731</v>
      </c>
    </row>
    <row r="26" spans="1:11" ht="31.5" thickTop="1" thickBot="1" x14ac:dyDescent="0.3">
      <c r="A26" s="30" t="s">
        <v>15</v>
      </c>
      <c r="B26" s="30" t="s">
        <v>129</v>
      </c>
      <c r="C26" s="25">
        <v>30</v>
      </c>
      <c r="D26" s="25">
        <v>11</v>
      </c>
      <c r="E26" s="25">
        <v>521</v>
      </c>
      <c r="F26" s="25" t="s">
        <v>142</v>
      </c>
      <c r="G26" s="30" t="s">
        <v>216</v>
      </c>
      <c r="H26" s="34">
        <v>855000000</v>
      </c>
      <c r="I26" s="34">
        <v>585181000</v>
      </c>
      <c r="J26" s="28">
        <v>310000</v>
      </c>
      <c r="K26" s="28">
        <v>212100</v>
      </c>
    </row>
    <row r="27" spans="1:11" ht="46.5" thickTop="1" thickBot="1" x14ac:dyDescent="0.3">
      <c r="A27" s="30" t="s">
        <v>15</v>
      </c>
      <c r="B27" s="30" t="s">
        <v>129</v>
      </c>
      <c r="C27" s="25">
        <v>30</v>
      </c>
      <c r="D27" s="25">
        <v>11</v>
      </c>
      <c r="E27" s="25">
        <v>521</v>
      </c>
      <c r="F27" s="25" t="s">
        <v>142</v>
      </c>
      <c r="G27" s="30" t="s">
        <v>228</v>
      </c>
      <c r="H27" s="34">
        <v>200000000</v>
      </c>
      <c r="I27" s="34">
        <v>0</v>
      </c>
      <c r="J27" s="28">
        <v>20000</v>
      </c>
      <c r="K27" s="28">
        <v>0</v>
      </c>
    </row>
    <row r="28" spans="1:11" ht="31.5" thickTop="1" thickBot="1" x14ac:dyDescent="0.3">
      <c r="A28" s="30" t="s">
        <v>15</v>
      </c>
      <c r="B28" s="30" t="s">
        <v>129</v>
      </c>
      <c r="C28" s="25">
        <v>30</v>
      </c>
      <c r="D28" s="25">
        <v>11</v>
      </c>
      <c r="E28" s="25">
        <v>521</v>
      </c>
      <c r="F28" s="25" t="s">
        <v>142</v>
      </c>
      <c r="G28" s="30" t="s">
        <v>237</v>
      </c>
      <c r="H28" s="34">
        <v>215000000</v>
      </c>
      <c r="I28" s="34">
        <v>211400000</v>
      </c>
      <c r="J28" s="28">
        <v>100</v>
      </c>
      <c r="K28" s="28">
        <v>98</v>
      </c>
    </row>
    <row r="29" spans="1:11" ht="46.5" thickTop="1" thickBot="1" x14ac:dyDescent="0.3">
      <c r="A29" s="30" t="s">
        <v>15</v>
      </c>
      <c r="B29" s="30" t="s">
        <v>129</v>
      </c>
      <c r="C29" s="25">
        <v>30</v>
      </c>
      <c r="D29" s="25">
        <v>11</v>
      </c>
      <c r="E29" s="25">
        <v>521</v>
      </c>
      <c r="F29" s="25" t="s">
        <v>142</v>
      </c>
      <c r="G29" s="30" t="s">
        <v>258</v>
      </c>
      <c r="H29" s="34">
        <v>300000000</v>
      </c>
      <c r="I29" s="34">
        <v>0</v>
      </c>
      <c r="J29" s="28">
        <v>2000</v>
      </c>
      <c r="K29" s="28">
        <v>0</v>
      </c>
    </row>
    <row r="30" spans="1:11" ht="46.5" thickTop="1" thickBot="1" x14ac:dyDescent="0.3">
      <c r="A30" s="30" t="s">
        <v>15</v>
      </c>
      <c r="B30" s="30" t="s">
        <v>129</v>
      </c>
      <c r="C30" s="25">
        <v>30</v>
      </c>
      <c r="D30" s="25">
        <v>11</v>
      </c>
      <c r="E30" s="25">
        <v>522</v>
      </c>
      <c r="F30" s="25" t="s">
        <v>30</v>
      </c>
      <c r="G30" s="30" t="s">
        <v>265</v>
      </c>
      <c r="H30" s="34">
        <v>80000000</v>
      </c>
      <c r="I30" s="34">
        <v>78896000</v>
      </c>
      <c r="J30" s="28">
        <v>1</v>
      </c>
      <c r="K30" s="28">
        <v>1</v>
      </c>
    </row>
    <row r="31" spans="1:11" ht="46.5" thickTop="1" thickBot="1" x14ac:dyDescent="0.3">
      <c r="A31" s="30" t="s">
        <v>15</v>
      </c>
      <c r="B31" s="30" t="s">
        <v>129</v>
      </c>
      <c r="C31" s="25">
        <v>30</v>
      </c>
      <c r="D31" s="25">
        <v>11</v>
      </c>
      <c r="E31" s="25">
        <v>522</v>
      </c>
      <c r="F31" s="25" t="s">
        <v>30</v>
      </c>
      <c r="G31" s="30" t="s">
        <v>249</v>
      </c>
      <c r="H31" s="34">
        <v>22000000</v>
      </c>
      <c r="I31" s="34">
        <v>21224000</v>
      </c>
      <c r="J31" s="28">
        <v>18</v>
      </c>
      <c r="K31" s="28">
        <v>15</v>
      </c>
    </row>
    <row r="32" spans="1:11" ht="46.5" thickTop="1" thickBot="1" x14ac:dyDescent="0.3">
      <c r="A32" s="30" t="s">
        <v>15</v>
      </c>
      <c r="B32" s="30" t="s">
        <v>129</v>
      </c>
      <c r="C32" s="30">
        <v>30</v>
      </c>
      <c r="D32" s="30">
        <v>11</v>
      </c>
      <c r="E32" s="30">
        <v>522</v>
      </c>
      <c r="F32" s="30" t="s">
        <v>30</v>
      </c>
      <c r="G32" s="30" t="s">
        <v>304</v>
      </c>
      <c r="H32" s="35">
        <v>165000000</v>
      </c>
      <c r="I32" s="35">
        <v>164078850</v>
      </c>
      <c r="J32" s="35">
        <v>1</v>
      </c>
      <c r="K32" s="35">
        <v>1</v>
      </c>
    </row>
    <row r="33" spans="1:11" ht="46.5" thickTop="1" thickBot="1" x14ac:dyDescent="0.3">
      <c r="A33" s="30" t="s">
        <v>15</v>
      </c>
      <c r="B33" s="30" t="s">
        <v>129</v>
      </c>
      <c r="C33" s="30">
        <v>30</v>
      </c>
      <c r="D33" s="30">
        <v>11</v>
      </c>
      <c r="E33" s="30">
        <v>522</v>
      </c>
      <c r="F33" s="30" t="s">
        <v>30</v>
      </c>
      <c r="G33" s="30" t="s">
        <v>305</v>
      </c>
      <c r="H33" s="35">
        <v>113000000</v>
      </c>
      <c r="I33" s="35">
        <v>112721000</v>
      </c>
      <c r="J33" s="35">
        <v>1450</v>
      </c>
      <c r="K33" s="35">
        <v>1450</v>
      </c>
    </row>
    <row r="34" spans="1:11" ht="61.5" thickTop="1" thickBot="1" x14ac:dyDescent="0.3">
      <c r="A34" s="30" t="s">
        <v>15</v>
      </c>
      <c r="B34" s="30" t="s">
        <v>129</v>
      </c>
      <c r="C34" s="30">
        <v>30</v>
      </c>
      <c r="D34" s="30">
        <v>11</v>
      </c>
      <c r="E34" s="30">
        <v>532</v>
      </c>
      <c r="F34" s="30" t="s">
        <v>162</v>
      </c>
      <c r="G34" s="30" t="s">
        <v>288</v>
      </c>
      <c r="H34" s="35">
        <v>600000000</v>
      </c>
      <c r="I34" s="35">
        <v>585000000</v>
      </c>
      <c r="J34" s="35">
        <v>1</v>
      </c>
      <c r="K34" s="35">
        <v>1</v>
      </c>
    </row>
    <row r="35" spans="1:11" ht="76.5" thickTop="1" thickBot="1" x14ac:dyDescent="0.3">
      <c r="A35" s="30" t="s">
        <v>15</v>
      </c>
      <c r="B35" s="30" t="s">
        <v>129</v>
      </c>
      <c r="C35" s="30">
        <v>30</v>
      </c>
      <c r="D35" s="30">
        <v>11</v>
      </c>
      <c r="E35" s="30">
        <v>596</v>
      </c>
      <c r="F35" s="30" t="s">
        <v>161</v>
      </c>
      <c r="G35" s="30" t="s">
        <v>266</v>
      </c>
      <c r="H35" s="35">
        <v>250000000</v>
      </c>
      <c r="I35" s="35">
        <v>195020783</v>
      </c>
      <c r="J35" s="35">
        <v>20</v>
      </c>
      <c r="K35" s="35">
        <v>16</v>
      </c>
    </row>
    <row r="36" spans="1:11" ht="16.5" thickTop="1" thickBot="1" x14ac:dyDescent="0.3">
      <c r="A36" s="30"/>
      <c r="B36" s="30"/>
      <c r="C36" s="30"/>
      <c r="D36" s="30"/>
      <c r="E36" s="30"/>
      <c r="F36" s="30"/>
      <c r="G36" s="30"/>
      <c r="H36" s="58">
        <f t="shared" ref="H36:K36" si="2">SUM(H26:H35)</f>
        <v>2800000000</v>
      </c>
      <c r="I36" s="58">
        <f t="shared" si="2"/>
        <v>1953521633</v>
      </c>
      <c r="J36" s="58">
        <f t="shared" si="2"/>
        <v>333591</v>
      </c>
      <c r="K36" s="58">
        <f t="shared" si="2"/>
        <v>213682</v>
      </c>
    </row>
    <row r="37" spans="1:11" ht="31.5" thickTop="1" thickBot="1" x14ac:dyDescent="0.3">
      <c r="A37" s="30" t="s">
        <v>15</v>
      </c>
      <c r="B37" s="30" t="s">
        <v>130</v>
      </c>
      <c r="C37" s="30">
        <v>30</v>
      </c>
      <c r="D37" s="30">
        <v>11</v>
      </c>
      <c r="E37" s="30">
        <v>521</v>
      </c>
      <c r="F37" s="30" t="s">
        <v>142</v>
      </c>
      <c r="G37" s="30" t="s">
        <v>216</v>
      </c>
      <c r="H37" s="35">
        <v>1530000000</v>
      </c>
      <c r="I37" s="35">
        <v>1526349800</v>
      </c>
      <c r="J37" s="35">
        <v>200000</v>
      </c>
      <c r="K37" s="35">
        <v>200000</v>
      </c>
    </row>
    <row r="38" spans="1:11" ht="46.5" thickTop="1" thickBot="1" x14ac:dyDescent="0.3">
      <c r="A38" s="30" t="s">
        <v>15</v>
      </c>
      <c r="B38" s="30" t="s">
        <v>130</v>
      </c>
      <c r="C38" s="30">
        <v>30</v>
      </c>
      <c r="D38" s="30">
        <v>11</v>
      </c>
      <c r="E38" s="30">
        <v>521</v>
      </c>
      <c r="F38" s="30" t="s">
        <v>142</v>
      </c>
      <c r="G38" s="30" t="s">
        <v>228</v>
      </c>
      <c r="H38" s="35">
        <v>395000000</v>
      </c>
      <c r="I38" s="35">
        <v>300425600</v>
      </c>
      <c r="J38" s="35">
        <v>20000</v>
      </c>
      <c r="K38" s="35">
        <v>15000</v>
      </c>
    </row>
    <row r="39" spans="1:11" ht="31.5" thickTop="1" thickBot="1" x14ac:dyDescent="0.3">
      <c r="A39" s="30" t="s">
        <v>15</v>
      </c>
      <c r="B39" s="30" t="s">
        <v>130</v>
      </c>
      <c r="C39" s="30">
        <v>30</v>
      </c>
      <c r="D39" s="30">
        <v>11</v>
      </c>
      <c r="E39" s="30">
        <v>521</v>
      </c>
      <c r="F39" s="30" t="s">
        <v>142</v>
      </c>
      <c r="G39" s="30" t="s">
        <v>237</v>
      </c>
      <c r="H39" s="35">
        <v>300000000</v>
      </c>
      <c r="I39" s="35">
        <v>0</v>
      </c>
      <c r="J39" s="35">
        <v>200</v>
      </c>
      <c r="K39" s="35">
        <v>0</v>
      </c>
    </row>
    <row r="40" spans="1:11" ht="46.5" thickTop="1" thickBot="1" x14ac:dyDescent="0.3">
      <c r="A40" s="30" t="s">
        <v>15</v>
      </c>
      <c r="B40" s="30" t="s">
        <v>130</v>
      </c>
      <c r="C40" s="30">
        <v>30</v>
      </c>
      <c r="D40" s="30">
        <v>11</v>
      </c>
      <c r="E40" s="30">
        <v>522</v>
      </c>
      <c r="F40" s="30" t="s">
        <v>30</v>
      </c>
      <c r="G40" s="30" t="s">
        <v>249</v>
      </c>
      <c r="H40" s="35">
        <v>75000000</v>
      </c>
      <c r="I40" s="35">
        <v>73661000</v>
      </c>
      <c r="J40" s="35">
        <v>1</v>
      </c>
      <c r="K40" s="35">
        <v>1</v>
      </c>
    </row>
    <row r="41" spans="1:11" ht="61.5" thickTop="1" thickBot="1" x14ac:dyDescent="0.3">
      <c r="A41" s="30" t="s">
        <v>15</v>
      </c>
      <c r="B41" s="30" t="s">
        <v>130</v>
      </c>
      <c r="C41" s="30">
        <v>30</v>
      </c>
      <c r="D41" s="30">
        <v>11</v>
      </c>
      <c r="E41" s="30">
        <v>532</v>
      </c>
      <c r="F41" s="30" t="s">
        <v>162</v>
      </c>
      <c r="G41" s="30" t="s">
        <v>288</v>
      </c>
      <c r="H41" s="35">
        <v>600000000</v>
      </c>
      <c r="I41" s="35">
        <v>0</v>
      </c>
      <c r="J41" s="35">
        <v>1</v>
      </c>
      <c r="K41" s="35">
        <v>0</v>
      </c>
    </row>
    <row r="42" spans="1:11" ht="76.5" thickTop="1" thickBot="1" x14ac:dyDescent="0.3">
      <c r="A42" s="30" t="s">
        <v>15</v>
      </c>
      <c r="B42" s="30" t="s">
        <v>130</v>
      </c>
      <c r="C42" s="30">
        <v>30</v>
      </c>
      <c r="D42" s="30">
        <v>11</v>
      </c>
      <c r="E42" s="30">
        <v>596</v>
      </c>
      <c r="F42" s="30" t="s">
        <v>161</v>
      </c>
      <c r="G42" s="30" t="s">
        <v>266</v>
      </c>
      <c r="H42" s="35">
        <v>300000000</v>
      </c>
      <c r="I42" s="35">
        <v>92572630</v>
      </c>
      <c r="J42" s="35">
        <v>30</v>
      </c>
      <c r="K42" s="35">
        <v>9</v>
      </c>
    </row>
    <row r="43" spans="1:11" ht="16.5" thickTop="1" thickBot="1" x14ac:dyDescent="0.3">
      <c r="A43" s="30"/>
      <c r="B43" s="30"/>
      <c r="C43" s="30"/>
      <c r="D43" s="30"/>
      <c r="E43" s="30"/>
      <c r="F43" s="30"/>
      <c r="G43" s="30"/>
      <c r="H43" s="58">
        <f t="shared" ref="H43:K43" si="3">SUM(H37:H42)</f>
        <v>3200000000</v>
      </c>
      <c r="I43" s="58">
        <f t="shared" si="3"/>
        <v>1993009030</v>
      </c>
      <c r="J43" s="58">
        <f t="shared" si="3"/>
        <v>220232</v>
      </c>
      <c r="K43" s="58">
        <f t="shared" si="3"/>
        <v>215010</v>
      </c>
    </row>
    <row r="44" spans="1:11" ht="46.5" thickTop="1" thickBot="1" x14ac:dyDescent="0.3">
      <c r="A44" s="30" t="s">
        <v>15</v>
      </c>
      <c r="B44" s="30" t="s">
        <v>131</v>
      </c>
      <c r="C44" s="30">
        <v>30</v>
      </c>
      <c r="D44" s="30">
        <v>11</v>
      </c>
      <c r="E44" s="30">
        <v>410</v>
      </c>
      <c r="F44" s="30" t="s">
        <v>165</v>
      </c>
      <c r="G44" s="30" t="s">
        <v>275</v>
      </c>
      <c r="H44" s="35">
        <v>200000000</v>
      </c>
      <c r="I44" s="35">
        <v>0</v>
      </c>
      <c r="J44" s="35">
        <v>200</v>
      </c>
      <c r="K44" s="35">
        <v>0</v>
      </c>
    </row>
    <row r="45" spans="1:11" ht="31.5" thickTop="1" thickBot="1" x14ac:dyDescent="0.3">
      <c r="A45" s="30" t="s">
        <v>15</v>
      </c>
      <c r="B45" s="30" t="s">
        <v>131</v>
      </c>
      <c r="C45" s="30">
        <v>30</v>
      </c>
      <c r="D45" s="30">
        <v>11</v>
      </c>
      <c r="E45" s="30">
        <v>521</v>
      </c>
      <c r="F45" s="30" t="s">
        <v>142</v>
      </c>
      <c r="G45" s="30" t="s">
        <v>306</v>
      </c>
      <c r="H45" s="35">
        <v>330298000</v>
      </c>
      <c r="I45" s="35">
        <v>277150000</v>
      </c>
      <c r="J45" s="35">
        <v>10000</v>
      </c>
      <c r="K45" s="35">
        <v>8400</v>
      </c>
    </row>
    <row r="46" spans="1:11" ht="46.5" thickTop="1" thickBot="1" x14ac:dyDescent="0.3">
      <c r="A46" s="30" t="s">
        <v>15</v>
      </c>
      <c r="B46" s="30" t="s">
        <v>131</v>
      </c>
      <c r="C46" s="30">
        <v>30</v>
      </c>
      <c r="D46" s="30">
        <v>11</v>
      </c>
      <c r="E46" s="30">
        <v>521</v>
      </c>
      <c r="F46" s="30" t="s">
        <v>142</v>
      </c>
      <c r="G46" s="30" t="s">
        <v>258</v>
      </c>
      <c r="H46" s="35">
        <v>759702000</v>
      </c>
      <c r="I46" s="35">
        <v>755915315</v>
      </c>
      <c r="J46" s="35">
        <v>5292</v>
      </c>
      <c r="K46" s="35">
        <v>5000</v>
      </c>
    </row>
    <row r="47" spans="1:11" ht="46.5" thickTop="1" thickBot="1" x14ac:dyDescent="0.3">
      <c r="A47" s="30" t="s">
        <v>15</v>
      </c>
      <c r="B47" s="30" t="s">
        <v>131</v>
      </c>
      <c r="C47" s="30">
        <v>30</v>
      </c>
      <c r="D47" s="30">
        <v>11</v>
      </c>
      <c r="E47" s="30">
        <v>522</v>
      </c>
      <c r="F47" s="30" t="s">
        <v>30</v>
      </c>
      <c r="G47" s="30" t="s">
        <v>265</v>
      </c>
      <c r="H47" s="35">
        <v>600000000</v>
      </c>
      <c r="I47" s="35">
        <v>406018543</v>
      </c>
      <c r="J47" s="35">
        <v>1</v>
      </c>
      <c r="K47" s="35">
        <v>1</v>
      </c>
    </row>
    <row r="48" spans="1:11" ht="61.5" thickTop="1" thickBot="1" x14ac:dyDescent="0.3">
      <c r="A48" s="30" t="s">
        <v>15</v>
      </c>
      <c r="B48" s="30" t="s">
        <v>131</v>
      </c>
      <c r="C48" s="30">
        <v>30</v>
      </c>
      <c r="D48" s="30">
        <v>11</v>
      </c>
      <c r="E48" s="30">
        <v>541</v>
      </c>
      <c r="F48" s="30" t="s">
        <v>146</v>
      </c>
      <c r="G48" s="30" t="s">
        <v>221</v>
      </c>
      <c r="H48" s="35">
        <v>40000000</v>
      </c>
      <c r="I48" s="35">
        <v>0</v>
      </c>
      <c r="J48" s="35">
        <v>10</v>
      </c>
      <c r="K48" s="35">
        <v>0</v>
      </c>
    </row>
    <row r="49" spans="1:11" ht="31.5" thickTop="1" thickBot="1" x14ac:dyDescent="0.3">
      <c r="A49" s="30" t="s">
        <v>15</v>
      </c>
      <c r="B49" s="30" t="s">
        <v>131</v>
      </c>
      <c r="C49" s="30">
        <v>30</v>
      </c>
      <c r="D49" s="30">
        <v>11</v>
      </c>
      <c r="E49" s="30">
        <v>589</v>
      </c>
      <c r="F49" s="30" t="s">
        <v>158</v>
      </c>
      <c r="G49" s="30" t="s">
        <v>241</v>
      </c>
      <c r="H49" s="35">
        <v>4299200</v>
      </c>
      <c r="I49" s="35">
        <v>0</v>
      </c>
      <c r="J49" s="35">
        <v>5</v>
      </c>
      <c r="K49" s="35">
        <v>1</v>
      </c>
    </row>
    <row r="50" spans="1:11" ht="46.5" thickTop="1" thickBot="1" x14ac:dyDescent="0.3">
      <c r="A50" s="30" t="s">
        <v>15</v>
      </c>
      <c r="B50" s="30" t="s">
        <v>131</v>
      </c>
      <c r="C50" s="30">
        <v>30</v>
      </c>
      <c r="D50" s="30">
        <v>11</v>
      </c>
      <c r="E50" s="30">
        <v>591</v>
      </c>
      <c r="F50" s="30" t="s">
        <v>168</v>
      </c>
      <c r="G50" s="30" t="s">
        <v>241</v>
      </c>
      <c r="H50" s="35">
        <v>220136863</v>
      </c>
      <c r="I50" s="35">
        <v>60900000</v>
      </c>
      <c r="J50" s="35">
        <v>5</v>
      </c>
      <c r="K50" s="35">
        <v>1</v>
      </c>
    </row>
    <row r="51" spans="1:11" ht="76.5" thickTop="1" thickBot="1" x14ac:dyDescent="0.3">
      <c r="A51" s="30" t="s">
        <v>15</v>
      </c>
      <c r="B51" s="30" t="s">
        <v>131</v>
      </c>
      <c r="C51" s="30">
        <v>30</v>
      </c>
      <c r="D51" s="30">
        <v>11</v>
      </c>
      <c r="E51" s="30">
        <v>597</v>
      </c>
      <c r="F51" s="30" t="s">
        <v>163</v>
      </c>
      <c r="G51" s="30" t="s">
        <v>266</v>
      </c>
      <c r="H51" s="35">
        <v>120000000</v>
      </c>
      <c r="I51" s="35">
        <v>120000000</v>
      </c>
      <c r="J51" s="35">
        <v>12</v>
      </c>
      <c r="K51" s="35">
        <v>12</v>
      </c>
    </row>
    <row r="52" spans="1:11" ht="31.5" thickTop="1" thickBot="1" x14ac:dyDescent="0.3">
      <c r="A52" s="30" t="s">
        <v>15</v>
      </c>
      <c r="B52" s="30" t="s">
        <v>131</v>
      </c>
      <c r="C52" s="30">
        <v>30</v>
      </c>
      <c r="D52" s="30">
        <v>11</v>
      </c>
      <c r="E52" s="30">
        <v>874</v>
      </c>
      <c r="F52" s="30" t="s">
        <v>159</v>
      </c>
      <c r="G52" s="30" t="s">
        <v>223</v>
      </c>
      <c r="H52" s="35">
        <v>384931903</v>
      </c>
      <c r="I52" s="35">
        <v>384931903</v>
      </c>
      <c r="J52" s="35">
        <v>100</v>
      </c>
      <c r="K52" s="35">
        <v>100</v>
      </c>
    </row>
    <row r="53" spans="1:11" ht="16.5" thickTop="1" thickBot="1" x14ac:dyDescent="0.3">
      <c r="A53" s="30"/>
      <c r="B53" s="30"/>
      <c r="C53" s="30"/>
      <c r="D53" s="30"/>
      <c r="E53" s="30"/>
      <c r="F53" s="30"/>
      <c r="G53" s="30"/>
      <c r="H53" s="58">
        <f t="shared" ref="H53:K53" si="4">SUM(H44:H52)</f>
        <v>2659367966</v>
      </c>
      <c r="I53" s="58">
        <f t="shared" si="4"/>
        <v>2004915761</v>
      </c>
      <c r="J53" s="58">
        <f t="shared" si="4"/>
        <v>15625</v>
      </c>
      <c r="K53" s="58">
        <f t="shared" si="4"/>
        <v>13515</v>
      </c>
    </row>
    <row r="54" spans="1:11" ht="46.5" thickTop="1" thickBot="1" x14ac:dyDescent="0.3">
      <c r="A54" s="30" t="s">
        <v>15</v>
      </c>
      <c r="B54" s="30" t="s">
        <v>132</v>
      </c>
      <c r="C54" s="30">
        <v>30</v>
      </c>
      <c r="D54" s="30">
        <v>11</v>
      </c>
      <c r="E54" s="30">
        <v>410</v>
      </c>
      <c r="F54" s="30" t="s">
        <v>165</v>
      </c>
      <c r="G54" s="30" t="s">
        <v>275</v>
      </c>
      <c r="H54" s="35">
        <v>40000000</v>
      </c>
      <c r="I54" s="35">
        <v>12800407</v>
      </c>
      <c r="J54" s="35">
        <v>80</v>
      </c>
      <c r="K54" s="35">
        <v>27</v>
      </c>
    </row>
    <row r="55" spans="1:11" ht="31.5" thickTop="1" thickBot="1" x14ac:dyDescent="0.3">
      <c r="A55" s="30" t="s">
        <v>15</v>
      </c>
      <c r="B55" s="30" t="s">
        <v>132</v>
      </c>
      <c r="C55" s="30">
        <v>30</v>
      </c>
      <c r="D55" s="30">
        <v>11</v>
      </c>
      <c r="E55" s="30">
        <v>521</v>
      </c>
      <c r="F55" s="30" t="s">
        <v>142</v>
      </c>
      <c r="G55" s="30" t="s">
        <v>216</v>
      </c>
      <c r="H55" s="35">
        <v>3000000000</v>
      </c>
      <c r="I55" s="35">
        <v>946039143</v>
      </c>
      <c r="J55" s="35">
        <v>3000</v>
      </c>
      <c r="K55" s="35">
        <v>960</v>
      </c>
    </row>
    <row r="56" spans="1:11" ht="46.5" thickTop="1" thickBot="1" x14ac:dyDescent="0.3">
      <c r="A56" s="30" t="s">
        <v>15</v>
      </c>
      <c r="B56" s="30" t="s">
        <v>132</v>
      </c>
      <c r="C56" s="30">
        <v>30</v>
      </c>
      <c r="D56" s="30">
        <v>11</v>
      </c>
      <c r="E56" s="30">
        <v>522</v>
      </c>
      <c r="F56" s="30" t="s">
        <v>30</v>
      </c>
      <c r="G56" s="30" t="s">
        <v>249</v>
      </c>
      <c r="H56" s="35">
        <v>1185000000</v>
      </c>
      <c r="I56" s="35">
        <v>443410839</v>
      </c>
      <c r="J56" s="35">
        <v>1000</v>
      </c>
      <c r="K56" s="35">
        <v>370</v>
      </c>
    </row>
    <row r="57" spans="1:11" ht="61.5" thickTop="1" thickBot="1" x14ac:dyDescent="0.3">
      <c r="A57" s="30" t="s">
        <v>15</v>
      </c>
      <c r="B57" s="30" t="s">
        <v>132</v>
      </c>
      <c r="C57" s="30">
        <v>30</v>
      </c>
      <c r="D57" s="30">
        <v>11</v>
      </c>
      <c r="E57" s="30">
        <v>532</v>
      </c>
      <c r="F57" s="30" t="s">
        <v>162</v>
      </c>
      <c r="G57" s="30" t="s">
        <v>220</v>
      </c>
      <c r="H57" s="35">
        <v>100000000</v>
      </c>
      <c r="I57" s="35">
        <v>0</v>
      </c>
      <c r="J57" s="35">
        <v>20</v>
      </c>
      <c r="K57" s="35">
        <v>0</v>
      </c>
    </row>
    <row r="58" spans="1:11" ht="61.5" thickTop="1" thickBot="1" x14ac:dyDescent="0.3">
      <c r="A58" s="30" t="s">
        <v>15</v>
      </c>
      <c r="B58" s="30" t="s">
        <v>132</v>
      </c>
      <c r="C58" s="30">
        <v>30</v>
      </c>
      <c r="D58" s="30">
        <v>11</v>
      </c>
      <c r="E58" s="30">
        <v>533</v>
      </c>
      <c r="F58" s="30" t="s">
        <v>169</v>
      </c>
      <c r="G58" s="30" t="s">
        <v>233</v>
      </c>
      <c r="H58" s="35">
        <v>10000000</v>
      </c>
      <c r="I58" s="35">
        <v>0</v>
      </c>
      <c r="J58" s="35">
        <v>1</v>
      </c>
      <c r="K58" s="35">
        <v>0</v>
      </c>
    </row>
    <row r="59" spans="1:11" ht="31.5" thickTop="1" thickBot="1" x14ac:dyDescent="0.3">
      <c r="A59" s="30" t="s">
        <v>15</v>
      </c>
      <c r="B59" s="30" t="s">
        <v>132</v>
      </c>
      <c r="C59" s="30">
        <v>30</v>
      </c>
      <c r="D59" s="30">
        <v>11</v>
      </c>
      <c r="E59" s="30">
        <v>534</v>
      </c>
      <c r="F59" s="30" t="s">
        <v>143</v>
      </c>
      <c r="G59" s="30" t="s">
        <v>250</v>
      </c>
      <c r="H59" s="35">
        <v>40000000</v>
      </c>
      <c r="I59" s="35">
        <v>0</v>
      </c>
      <c r="J59" s="35">
        <v>3</v>
      </c>
      <c r="K59" s="35">
        <v>0</v>
      </c>
    </row>
    <row r="60" spans="1:11" ht="61.5" thickTop="1" thickBot="1" x14ac:dyDescent="0.3">
      <c r="A60" s="30" t="s">
        <v>15</v>
      </c>
      <c r="B60" s="30" t="s">
        <v>132</v>
      </c>
      <c r="C60" s="30">
        <v>30</v>
      </c>
      <c r="D60" s="30">
        <v>11</v>
      </c>
      <c r="E60" s="30">
        <v>537</v>
      </c>
      <c r="F60" s="30" t="s">
        <v>170</v>
      </c>
      <c r="G60" s="30" t="s">
        <v>234</v>
      </c>
      <c r="H60" s="35">
        <v>45000000</v>
      </c>
      <c r="I60" s="35">
        <v>0</v>
      </c>
      <c r="J60" s="35">
        <v>3</v>
      </c>
      <c r="K60" s="35">
        <v>0</v>
      </c>
    </row>
    <row r="61" spans="1:11" ht="61.5" thickTop="1" thickBot="1" x14ac:dyDescent="0.3">
      <c r="A61" s="30" t="s">
        <v>15</v>
      </c>
      <c r="B61" s="30" t="s">
        <v>132</v>
      </c>
      <c r="C61" s="30">
        <v>30</v>
      </c>
      <c r="D61" s="30">
        <v>11</v>
      </c>
      <c r="E61" s="30">
        <v>538</v>
      </c>
      <c r="F61" s="30" t="s">
        <v>167</v>
      </c>
      <c r="G61" s="30" t="s">
        <v>303</v>
      </c>
      <c r="H61" s="35">
        <v>30000000</v>
      </c>
      <c r="I61" s="35">
        <v>7605000</v>
      </c>
      <c r="J61" s="35">
        <v>30</v>
      </c>
      <c r="K61" s="35">
        <v>8</v>
      </c>
    </row>
    <row r="62" spans="1:11" ht="61.5" thickTop="1" thickBot="1" x14ac:dyDescent="0.3">
      <c r="A62" s="30" t="s">
        <v>15</v>
      </c>
      <c r="B62" s="30" t="s">
        <v>132</v>
      </c>
      <c r="C62" s="30">
        <v>30</v>
      </c>
      <c r="D62" s="30">
        <v>11</v>
      </c>
      <c r="E62" s="30">
        <v>541</v>
      </c>
      <c r="F62" s="30" t="s">
        <v>146</v>
      </c>
      <c r="G62" s="30" t="s">
        <v>221</v>
      </c>
      <c r="H62" s="35">
        <v>20000000</v>
      </c>
      <c r="I62" s="35">
        <v>0</v>
      </c>
      <c r="J62" s="35">
        <v>20</v>
      </c>
      <c r="K62" s="35">
        <v>0</v>
      </c>
    </row>
    <row r="63" spans="1:11" ht="61.5" thickTop="1" thickBot="1" x14ac:dyDescent="0.3">
      <c r="A63" s="30" t="s">
        <v>15</v>
      </c>
      <c r="B63" s="30" t="s">
        <v>132</v>
      </c>
      <c r="C63" s="30">
        <v>30</v>
      </c>
      <c r="D63" s="30">
        <v>11</v>
      </c>
      <c r="E63" s="30">
        <v>543</v>
      </c>
      <c r="F63" s="30" t="s">
        <v>144</v>
      </c>
      <c r="G63" s="30" t="s">
        <v>222</v>
      </c>
      <c r="H63" s="35">
        <v>90000000</v>
      </c>
      <c r="I63" s="35">
        <v>18165000</v>
      </c>
      <c r="J63" s="35">
        <v>12</v>
      </c>
      <c r="K63" s="35">
        <v>3</v>
      </c>
    </row>
    <row r="64" spans="1:11" ht="31.5" thickTop="1" thickBot="1" x14ac:dyDescent="0.3">
      <c r="A64" s="30" t="s">
        <v>15</v>
      </c>
      <c r="B64" s="30" t="s">
        <v>132</v>
      </c>
      <c r="C64" s="30">
        <v>30</v>
      </c>
      <c r="D64" s="30">
        <v>11</v>
      </c>
      <c r="E64" s="30">
        <v>589</v>
      </c>
      <c r="F64" s="30" t="s">
        <v>158</v>
      </c>
      <c r="G64" s="30" t="s">
        <v>241</v>
      </c>
      <c r="H64" s="35">
        <v>135000000</v>
      </c>
      <c r="I64" s="35">
        <v>76232710</v>
      </c>
      <c r="J64" s="35">
        <v>13</v>
      </c>
      <c r="K64" s="35">
        <v>7</v>
      </c>
    </row>
    <row r="65" spans="1:11" ht="76.5" thickTop="1" thickBot="1" x14ac:dyDescent="0.3">
      <c r="A65" s="30" t="s">
        <v>15</v>
      </c>
      <c r="B65" s="30" t="s">
        <v>132</v>
      </c>
      <c r="C65" s="30">
        <v>30</v>
      </c>
      <c r="D65" s="30">
        <v>11</v>
      </c>
      <c r="E65" s="30">
        <v>597</v>
      </c>
      <c r="F65" s="30" t="s">
        <v>163</v>
      </c>
      <c r="G65" s="30" t="s">
        <v>266</v>
      </c>
      <c r="H65" s="35">
        <v>100800000</v>
      </c>
      <c r="I65" s="35">
        <v>85805190</v>
      </c>
      <c r="J65" s="35">
        <v>10</v>
      </c>
      <c r="K65" s="35">
        <v>9</v>
      </c>
    </row>
    <row r="66" spans="1:11" ht="31.5" thickTop="1" thickBot="1" x14ac:dyDescent="0.3">
      <c r="A66" s="30" t="s">
        <v>15</v>
      </c>
      <c r="B66" s="30" t="s">
        <v>132</v>
      </c>
      <c r="C66" s="30">
        <v>30</v>
      </c>
      <c r="D66" s="30">
        <v>11</v>
      </c>
      <c r="E66" s="30">
        <v>874</v>
      </c>
      <c r="F66" s="30" t="s">
        <v>159</v>
      </c>
      <c r="G66" s="30" t="s">
        <v>223</v>
      </c>
      <c r="H66" s="35">
        <v>575000000</v>
      </c>
      <c r="I66" s="35">
        <v>0</v>
      </c>
      <c r="J66" s="35">
        <v>100</v>
      </c>
      <c r="K66" s="35">
        <v>0</v>
      </c>
    </row>
    <row r="67" spans="1:11" ht="91.5" thickTop="1" thickBot="1" x14ac:dyDescent="0.3">
      <c r="A67" s="30" t="s">
        <v>15</v>
      </c>
      <c r="B67" s="30" t="s">
        <v>132</v>
      </c>
      <c r="C67" s="30">
        <v>30</v>
      </c>
      <c r="D67" s="30">
        <v>11</v>
      </c>
      <c r="E67" s="30">
        <v>980</v>
      </c>
      <c r="F67" s="30" t="s">
        <v>145</v>
      </c>
      <c r="G67" s="30" t="s">
        <v>224</v>
      </c>
      <c r="H67" s="35">
        <v>90000000</v>
      </c>
      <c r="I67" s="35">
        <v>32584713</v>
      </c>
      <c r="J67" s="35">
        <v>100</v>
      </c>
      <c r="K67" s="35">
        <v>42</v>
      </c>
    </row>
    <row r="68" spans="1:11" ht="16.5" thickTop="1" thickBot="1" x14ac:dyDescent="0.3">
      <c r="A68" s="30"/>
      <c r="B68" s="30"/>
      <c r="C68" s="30"/>
      <c r="D68" s="30"/>
      <c r="E68" s="30"/>
      <c r="F68" s="30"/>
      <c r="G68" s="30"/>
      <c r="H68" s="58">
        <f t="shared" ref="H68:K68" si="5">SUM(H54:H67)</f>
        <v>5460800000</v>
      </c>
      <c r="I68" s="58">
        <f t="shared" si="5"/>
        <v>1622643002</v>
      </c>
      <c r="J68" s="58">
        <f t="shared" si="5"/>
        <v>4392</v>
      </c>
      <c r="K68" s="58">
        <f t="shared" si="5"/>
        <v>1426</v>
      </c>
    </row>
    <row r="69" spans="1:11" ht="46.5" thickTop="1" thickBot="1" x14ac:dyDescent="0.3">
      <c r="A69" s="30" t="s">
        <v>15</v>
      </c>
      <c r="B69" s="30" t="s">
        <v>133</v>
      </c>
      <c r="C69" s="30">
        <v>30</v>
      </c>
      <c r="D69" s="30">
        <v>11</v>
      </c>
      <c r="E69" s="30">
        <v>410</v>
      </c>
      <c r="F69" s="30" t="s">
        <v>165</v>
      </c>
      <c r="G69" s="30" t="s">
        <v>275</v>
      </c>
      <c r="H69" s="35">
        <v>55000000</v>
      </c>
      <c r="I69" s="35">
        <v>8027500</v>
      </c>
      <c r="J69" s="35">
        <v>100</v>
      </c>
      <c r="K69" s="35">
        <v>15</v>
      </c>
    </row>
    <row r="70" spans="1:11" ht="31.5" thickTop="1" thickBot="1" x14ac:dyDescent="0.3">
      <c r="A70" s="30" t="s">
        <v>15</v>
      </c>
      <c r="B70" s="30" t="s">
        <v>133</v>
      </c>
      <c r="C70" s="30">
        <v>30</v>
      </c>
      <c r="D70" s="30">
        <v>11</v>
      </c>
      <c r="E70" s="30">
        <v>420</v>
      </c>
      <c r="F70" s="30" t="s">
        <v>214</v>
      </c>
      <c r="G70" s="30" t="s">
        <v>283</v>
      </c>
      <c r="H70" s="35">
        <v>23462806</v>
      </c>
      <c r="I70" s="35">
        <v>0</v>
      </c>
      <c r="J70" s="35">
        <v>50</v>
      </c>
      <c r="K70" s="35">
        <v>0</v>
      </c>
    </row>
    <row r="71" spans="1:11" ht="31.5" thickTop="1" thickBot="1" x14ac:dyDescent="0.3">
      <c r="A71" s="30" t="s">
        <v>15</v>
      </c>
      <c r="B71" s="30" t="s">
        <v>133</v>
      </c>
      <c r="C71" s="30">
        <v>30</v>
      </c>
      <c r="D71" s="30">
        <v>11</v>
      </c>
      <c r="E71" s="30">
        <v>521</v>
      </c>
      <c r="F71" s="30" t="s">
        <v>142</v>
      </c>
      <c r="G71" s="30" t="s">
        <v>216</v>
      </c>
      <c r="H71" s="35">
        <v>1776743961</v>
      </c>
      <c r="I71" s="35">
        <v>1735581863</v>
      </c>
      <c r="J71" s="35">
        <v>2000</v>
      </c>
      <c r="K71" s="35">
        <v>1960</v>
      </c>
    </row>
    <row r="72" spans="1:11" ht="46.5" thickTop="1" thickBot="1" x14ac:dyDescent="0.3">
      <c r="A72" s="30" t="s">
        <v>15</v>
      </c>
      <c r="B72" s="30" t="s">
        <v>133</v>
      </c>
      <c r="C72" s="30">
        <v>30</v>
      </c>
      <c r="D72" s="30">
        <v>11</v>
      </c>
      <c r="E72" s="30">
        <v>522</v>
      </c>
      <c r="F72" s="30" t="s">
        <v>30</v>
      </c>
      <c r="G72" s="30" t="s">
        <v>249</v>
      </c>
      <c r="H72" s="35">
        <v>560000000</v>
      </c>
      <c r="I72" s="35">
        <v>523288931</v>
      </c>
      <c r="J72" s="35">
        <v>600</v>
      </c>
      <c r="K72" s="35">
        <v>558</v>
      </c>
    </row>
    <row r="73" spans="1:11" ht="61.5" thickTop="1" thickBot="1" x14ac:dyDescent="0.3">
      <c r="A73" s="30" t="s">
        <v>15</v>
      </c>
      <c r="B73" s="30" t="s">
        <v>133</v>
      </c>
      <c r="C73" s="30">
        <v>30</v>
      </c>
      <c r="D73" s="30">
        <v>11</v>
      </c>
      <c r="E73" s="30">
        <v>532</v>
      </c>
      <c r="F73" s="30" t="s">
        <v>162</v>
      </c>
      <c r="G73" s="30" t="s">
        <v>307</v>
      </c>
      <c r="H73" s="35">
        <v>80000000</v>
      </c>
      <c r="I73" s="35">
        <v>0</v>
      </c>
      <c r="J73" s="35">
        <v>8</v>
      </c>
      <c r="K73" s="35">
        <v>0</v>
      </c>
    </row>
    <row r="74" spans="1:11" ht="61.5" thickTop="1" thickBot="1" x14ac:dyDescent="0.3">
      <c r="A74" s="30" t="s">
        <v>15</v>
      </c>
      <c r="B74" s="30" t="s">
        <v>133</v>
      </c>
      <c r="C74" s="30">
        <v>30</v>
      </c>
      <c r="D74" s="30">
        <v>11</v>
      </c>
      <c r="E74" s="30">
        <v>537</v>
      </c>
      <c r="F74" s="30" t="s">
        <v>170</v>
      </c>
      <c r="G74" s="30" t="s">
        <v>235</v>
      </c>
      <c r="H74" s="35">
        <v>130000000</v>
      </c>
      <c r="I74" s="35">
        <v>0</v>
      </c>
      <c r="J74" s="35">
        <v>1</v>
      </c>
      <c r="K74" s="35">
        <v>0</v>
      </c>
    </row>
    <row r="75" spans="1:11" ht="61.5" thickTop="1" thickBot="1" x14ac:dyDescent="0.3">
      <c r="A75" s="30" t="s">
        <v>15</v>
      </c>
      <c r="B75" s="30" t="s">
        <v>133</v>
      </c>
      <c r="C75" s="30">
        <v>30</v>
      </c>
      <c r="D75" s="30">
        <v>11</v>
      </c>
      <c r="E75" s="30">
        <v>538</v>
      </c>
      <c r="F75" s="30" t="s">
        <v>167</v>
      </c>
      <c r="G75" s="30" t="s">
        <v>303</v>
      </c>
      <c r="H75" s="35">
        <v>240000000</v>
      </c>
      <c r="I75" s="35">
        <v>155000000</v>
      </c>
      <c r="J75" s="35">
        <v>40</v>
      </c>
      <c r="K75" s="35">
        <v>26</v>
      </c>
    </row>
    <row r="76" spans="1:11" ht="61.5" thickTop="1" thickBot="1" x14ac:dyDescent="0.3">
      <c r="A76" s="30" t="s">
        <v>15</v>
      </c>
      <c r="B76" s="30" t="s">
        <v>133</v>
      </c>
      <c r="C76" s="30">
        <v>30</v>
      </c>
      <c r="D76" s="30">
        <v>11</v>
      </c>
      <c r="E76" s="30">
        <v>541</v>
      </c>
      <c r="F76" s="30" t="s">
        <v>146</v>
      </c>
      <c r="G76" s="30" t="s">
        <v>221</v>
      </c>
      <c r="H76" s="35">
        <v>17000000</v>
      </c>
      <c r="I76" s="35">
        <v>0</v>
      </c>
      <c r="J76" s="35">
        <v>8</v>
      </c>
      <c r="K76" s="35">
        <v>0</v>
      </c>
    </row>
    <row r="77" spans="1:11" ht="61.5" thickTop="1" thickBot="1" x14ac:dyDescent="0.3">
      <c r="A77" s="30" t="s">
        <v>15</v>
      </c>
      <c r="B77" s="30" t="s">
        <v>133</v>
      </c>
      <c r="C77" s="30">
        <v>30</v>
      </c>
      <c r="D77" s="30">
        <v>11</v>
      </c>
      <c r="E77" s="30">
        <v>542</v>
      </c>
      <c r="F77" s="30" t="s">
        <v>157</v>
      </c>
      <c r="G77" s="30" t="s">
        <v>222</v>
      </c>
      <c r="H77" s="35">
        <v>8000000</v>
      </c>
      <c r="I77" s="35">
        <v>0</v>
      </c>
      <c r="J77" s="35">
        <v>6</v>
      </c>
      <c r="K77" s="35">
        <v>0</v>
      </c>
    </row>
    <row r="78" spans="1:11" ht="61.5" thickTop="1" thickBot="1" x14ac:dyDescent="0.3">
      <c r="A78" s="30" t="s">
        <v>15</v>
      </c>
      <c r="B78" s="30" t="s">
        <v>133</v>
      </c>
      <c r="C78" s="30">
        <v>30</v>
      </c>
      <c r="D78" s="30">
        <v>11</v>
      </c>
      <c r="E78" s="30">
        <v>543</v>
      </c>
      <c r="F78" s="30" t="s">
        <v>144</v>
      </c>
      <c r="G78" s="30" t="s">
        <v>222</v>
      </c>
      <c r="H78" s="35">
        <v>30000000</v>
      </c>
      <c r="I78" s="35">
        <v>5420000</v>
      </c>
      <c r="J78" s="35">
        <v>6</v>
      </c>
      <c r="K78" s="35">
        <v>1</v>
      </c>
    </row>
    <row r="79" spans="1:11" ht="31.5" thickTop="1" thickBot="1" x14ac:dyDescent="0.3">
      <c r="A79" s="30" t="s">
        <v>15</v>
      </c>
      <c r="B79" s="30" t="s">
        <v>133</v>
      </c>
      <c r="C79" s="30">
        <v>30</v>
      </c>
      <c r="D79" s="30">
        <v>11</v>
      </c>
      <c r="E79" s="30">
        <v>589</v>
      </c>
      <c r="F79" s="30" t="s">
        <v>158</v>
      </c>
      <c r="G79" s="30" t="s">
        <v>241</v>
      </c>
      <c r="H79" s="35">
        <v>305000000</v>
      </c>
      <c r="I79" s="35">
        <v>100850467</v>
      </c>
      <c r="J79" s="35">
        <v>30</v>
      </c>
      <c r="K79" s="35">
        <v>10</v>
      </c>
    </row>
    <row r="80" spans="1:11" ht="76.5" thickTop="1" thickBot="1" x14ac:dyDescent="0.3">
      <c r="A80" s="30" t="s">
        <v>15</v>
      </c>
      <c r="B80" s="30" t="s">
        <v>133</v>
      </c>
      <c r="C80" s="30">
        <v>30</v>
      </c>
      <c r="D80" s="30">
        <v>11</v>
      </c>
      <c r="E80" s="30">
        <v>597</v>
      </c>
      <c r="F80" s="30" t="s">
        <v>163</v>
      </c>
      <c r="G80" s="30" t="s">
        <v>266</v>
      </c>
      <c r="H80" s="35">
        <v>355000000</v>
      </c>
      <c r="I80" s="35">
        <v>136282014</v>
      </c>
      <c r="J80" s="35">
        <v>30</v>
      </c>
      <c r="K80" s="35">
        <v>11</v>
      </c>
    </row>
    <row r="81" spans="1:11" ht="61.5" thickTop="1" thickBot="1" x14ac:dyDescent="0.3">
      <c r="A81" s="30" t="s">
        <v>15</v>
      </c>
      <c r="B81" s="30" t="s">
        <v>133</v>
      </c>
      <c r="C81" s="30">
        <v>30</v>
      </c>
      <c r="D81" s="30">
        <v>11</v>
      </c>
      <c r="E81" s="30">
        <v>733</v>
      </c>
      <c r="F81" s="30" t="s">
        <v>295</v>
      </c>
      <c r="G81" s="30" t="s">
        <v>224</v>
      </c>
      <c r="H81" s="35">
        <v>103500000</v>
      </c>
      <c r="I81" s="35">
        <v>73622311</v>
      </c>
      <c r="J81" s="35">
        <v>100</v>
      </c>
      <c r="K81" s="35">
        <v>60</v>
      </c>
    </row>
    <row r="82" spans="1:11" ht="31.5" thickTop="1" thickBot="1" x14ac:dyDescent="0.3">
      <c r="A82" s="30" t="s">
        <v>15</v>
      </c>
      <c r="B82" s="30" t="s">
        <v>133</v>
      </c>
      <c r="C82" s="30">
        <v>30</v>
      </c>
      <c r="D82" s="30">
        <v>11</v>
      </c>
      <c r="E82" s="30">
        <v>874</v>
      </c>
      <c r="F82" s="30" t="s">
        <v>159</v>
      </c>
      <c r="G82" s="30" t="s">
        <v>223</v>
      </c>
      <c r="H82" s="35">
        <v>175000000</v>
      </c>
      <c r="I82" s="35">
        <v>0</v>
      </c>
      <c r="J82" s="35">
        <v>100</v>
      </c>
      <c r="K82" s="35">
        <v>0</v>
      </c>
    </row>
    <row r="83" spans="1:11" ht="91.5" thickTop="1" thickBot="1" x14ac:dyDescent="0.3">
      <c r="A83" s="30" t="s">
        <v>15</v>
      </c>
      <c r="B83" s="30" t="s">
        <v>133</v>
      </c>
      <c r="C83" s="30">
        <v>30</v>
      </c>
      <c r="D83" s="30">
        <v>11</v>
      </c>
      <c r="E83" s="30">
        <v>980</v>
      </c>
      <c r="F83" s="30" t="s">
        <v>145</v>
      </c>
      <c r="G83" s="30" t="s">
        <v>224</v>
      </c>
      <c r="H83" s="35">
        <v>45000000</v>
      </c>
      <c r="I83" s="35">
        <v>0</v>
      </c>
      <c r="J83" s="35">
        <v>100</v>
      </c>
      <c r="K83" s="35">
        <v>0</v>
      </c>
    </row>
    <row r="84" spans="1:11" ht="16.5" thickTop="1" thickBot="1" x14ac:dyDescent="0.3">
      <c r="A84" s="30"/>
      <c r="B84" s="30"/>
      <c r="C84" s="30"/>
      <c r="D84" s="30"/>
      <c r="E84" s="30"/>
      <c r="F84" s="30"/>
      <c r="G84" s="30"/>
      <c r="H84" s="58">
        <f t="shared" ref="H84:K84" si="6">SUM(H69:H83)</f>
        <v>3903706767</v>
      </c>
      <c r="I84" s="58">
        <f t="shared" si="6"/>
        <v>2738073086</v>
      </c>
      <c r="J84" s="58">
        <f t="shared" si="6"/>
        <v>3179</v>
      </c>
      <c r="K84" s="58">
        <f t="shared" si="6"/>
        <v>2641</v>
      </c>
    </row>
    <row r="85" spans="1:11" ht="46.5" thickTop="1" thickBot="1" x14ac:dyDescent="0.3">
      <c r="A85" s="30" t="s">
        <v>15</v>
      </c>
      <c r="B85" s="30" t="s">
        <v>134</v>
      </c>
      <c r="C85" s="30">
        <v>30</v>
      </c>
      <c r="D85" s="30">
        <v>11</v>
      </c>
      <c r="E85" s="30">
        <v>410</v>
      </c>
      <c r="F85" s="30" t="s">
        <v>165</v>
      </c>
      <c r="G85" s="30" t="s">
        <v>275</v>
      </c>
      <c r="H85" s="35">
        <v>10000000</v>
      </c>
      <c r="I85" s="35">
        <v>7895000</v>
      </c>
      <c r="J85" s="35">
        <v>100</v>
      </c>
      <c r="K85" s="35">
        <v>79</v>
      </c>
    </row>
    <row r="86" spans="1:11" ht="31.5" thickTop="1" thickBot="1" x14ac:dyDescent="0.3">
      <c r="A86" s="30" t="s">
        <v>15</v>
      </c>
      <c r="B86" s="30" t="s">
        <v>134</v>
      </c>
      <c r="C86" s="30">
        <v>30</v>
      </c>
      <c r="D86" s="30">
        <v>11</v>
      </c>
      <c r="E86" s="30">
        <v>420</v>
      </c>
      <c r="F86" s="30" t="s">
        <v>214</v>
      </c>
      <c r="G86" s="30" t="s">
        <v>227</v>
      </c>
      <c r="H86" s="35">
        <v>190150000</v>
      </c>
      <c r="I86" s="35">
        <v>190148500</v>
      </c>
      <c r="J86" s="35">
        <v>100</v>
      </c>
      <c r="K86" s="35">
        <v>100</v>
      </c>
    </row>
    <row r="87" spans="1:11" ht="31.5" thickTop="1" thickBot="1" x14ac:dyDescent="0.3">
      <c r="A87" s="30" t="s">
        <v>15</v>
      </c>
      <c r="B87" s="30" t="s">
        <v>134</v>
      </c>
      <c r="C87" s="30">
        <v>30</v>
      </c>
      <c r="D87" s="30">
        <v>11</v>
      </c>
      <c r="E87" s="30">
        <v>521</v>
      </c>
      <c r="F87" s="30" t="s">
        <v>142</v>
      </c>
      <c r="G87" s="30" t="s">
        <v>216</v>
      </c>
      <c r="H87" s="35">
        <v>350000000</v>
      </c>
      <c r="I87" s="35">
        <v>349899055</v>
      </c>
      <c r="J87" s="35">
        <v>10000</v>
      </c>
      <c r="K87" s="35">
        <v>10000</v>
      </c>
    </row>
    <row r="88" spans="1:11" ht="31.5" thickTop="1" thickBot="1" x14ac:dyDescent="0.3">
      <c r="A88" s="30" t="s">
        <v>15</v>
      </c>
      <c r="B88" s="30" t="s">
        <v>134</v>
      </c>
      <c r="C88" s="30">
        <v>30</v>
      </c>
      <c r="D88" s="30">
        <v>11</v>
      </c>
      <c r="E88" s="30">
        <v>521</v>
      </c>
      <c r="F88" s="30" t="s">
        <v>142</v>
      </c>
      <c r="G88" s="30" t="s">
        <v>230</v>
      </c>
      <c r="H88" s="35">
        <v>258134376</v>
      </c>
      <c r="I88" s="35">
        <v>257950953</v>
      </c>
      <c r="J88" s="35">
        <v>50</v>
      </c>
      <c r="K88" s="35">
        <v>50</v>
      </c>
    </row>
    <row r="89" spans="1:11" ht="46.5" thickTop="1" thickBot="1" x14ac:dyDescent="0.3">
      <c r="A89" s="30" t="s">
        <v>15</v>
      </c>
      <c r="B89" s="30" t="s">
        <v>134</v>
      </c>
      <c r="C89" s="30">
        <v>30</v>
      </c>
      <c r="D89" s="30">
        <v>11</v>
      </c>
      <c r="E89" s="30">
        <v>521</v>
      </c>
      <c r="F89" s="30" t="s">
        <v>142</v>
      </c>
      <c r="G89" s="30" t="s">
        <v>258</v>
      </c>
      <c r="H89" s="35">
        <v>671536500</v>
      </c>
      <c r="I89" s="35">
        <v>671536500</v>
      </c>
      <c r="J89" s="35">
        <v>500</v>
      </c>
      <c r="K89" s="35">
        <v>500</v>
      </c>
    </row>
    <row r="90" spans="1:11" ht="46.5" thickTop="1" thickBot="1" x14ac:dyDescent="0.3">
      <c r="A90" s="30" t="s">
        <v>15</v>
      </c>
      <c r="B90" s="30" t="s">
        <v>134</v>
      </c>
      <c r="C90" s="30">
        <v>30</v>
      </c>
      <c r="D90" s="30">
        <v>11</v>
      </c>
      <c r="E90" s="30">
        <v>522</v>
      </c>
      <c r="F90" s="30" t="s">
        <v>30</v>
      </c>
      <c r="G90" s="30" t="s">
        <v>304</v>
      </c>
      <c r="H90" s="35">
        <v>103500000</v>
      </c>
      <c r="I90" s="35">
        <v>102699029</v>
      </c>
      <c r="J90" s="35">
        <v>1</v>
      </c>
      <c r="K90" s="35">
        <v>1</v>
      </c>
    </row>
    <row r="91" spans="1:11" ht="61.5" thickTop="1" thickBot="1" x14ac:dyDescent="0.3">
      <c r="A91" s="30" t="s">
        <v>15</v>
      </c>
      <c r="B91" s="30" t="s">
        <v>134</v>
      </c>
      <c r="C91" s="30">
        <v>30</v>
      </c>
      <c r="D91" s="30">
        <v>11</v>
      </c>
      <c r="E91" s="30">
        <v>531</v>
      </c>
      <c r="F91" s="30" t="s">
        <v>164</v>
      </c>
      <c r="G91" s="30" t="s">
        <v>256</v>
      </c>
      <c r="H91" s="35">
        <v>457000000</v>
      </c>
      <c r="I91" s="35">
        <v>457000000</v>
      </c>
      <c r="J91" s="35">
        <v>1</v>
      </c>
      <c r="K91" s="35">
        <v>1</v>
      </c>
    </row>
    <row r="92" spans="1:11" ht="46.5" thickTop="1" thickBot="1" x14ac:dyDescent="0.3">
      <c r="A92" s="30" t="s">
        <v>15</v>
      </c>
      <c r="B92" s="30" t="s">
        <v>134</v>
      </c>
      <c r="C92" s="30">
        <v>30</v>
      </c>
      <c r="D92" s="30">
        <v>11</v>
      </c>
      <c r="E92" s="30">
        <v>536</v>
      </c>
      <c r="F92" s="30" t="s">
        <v>171</v>
      </c>
      <c r="G92" s="30" t="s">
        <v>308</v>
      </c>
      <c r="H92" s="35">
        <v>6750000</v>
      </c>
      <c r="I92" s="35">
        <v>6750000</v>
      </c>
      <c r="J92" s="35">
        <v>2</v>
      </c>
      <c r="K92" s="35">
        <v>2</v>
      </c>
    </row>
    <row r="93" spans="1:11" ht="61.5" thickTop="1" thickBot="1" x14ac:dyDescent="0.3">
      <c r="A93" s="30" t="s">
        <v>15</v>
      </c>
      <c r="B93" s="30" t="s">
        <v>134</v>
      </c>
      <c r="C93" s="30">
        <v>30</v>
      </c>
      <c r="D93" s="30">
        <v>11</v>
      </c>
      <c r="E93" s="30">
        <v>541</v>
      </c>
      <c r="F93" s="30" t="s">
        <v>146</v>
      </c>
      <c r="G93" s="30" t="s">
        <v>221</v>
      </c>
      <c r="H93" s="35">
        <v>16900000</v>
      </c>
      <c r="I93" s="35">
        <v>12759000</v>
      </c>
      <c r="J93" s="35">
        <v>8</v>
      </c>
      <c r="K93" s="35">
        <v>6</v>
      </c>
    </row>
    <row r="94" spans="1:11" ht="61.5" thickTop="1" thickBot="1" x14ac:dyDescent="0.3">
      <c r="A94" s="30" t="s">
        <v>15</v>
      </c>
      <c r="B94" s="30" t="s">
        <v>134</v>
      </c>
      <c r="C94" s="30">
        <v>30</v>
      </c>
      <c r="D94" s="30">
        <v>11</v>
      </c>
      <c r="E94" s="30">
        <v>543</v>
      </c>
      <c r="F94" s="30" t="s">
        <v>144</v>
      </c>
      <c r="G94" s="30" t="s">
        <v>222</v>
      </c>
      <c r="H94" s="35">
        <v>2200000</v>
      </c>
      <c r="I94" s="35">
        <v>0</v>
      </c>
      <c r="J94" s="35">
        <v>1</v>
      </c>
      <c r="K94" s="35">
        <v>0</v>
      </c>
    </row>
    <row r="95" spans="1:11" ht="31.5" thickTop="1" thickBot="1" x14ac:dyDescent="0.3">
      <c r="A95" s="30" t="s">
        <v>15</v>
      </c>
      <c r="B95" s="30" t="s">
        <v>134</v>
      </c>
      <c r="C95" s="30">
        <v>30</v>
      </c>
      <c r="D95" s="30">
        <v>11</v>
      </c>
      <c r="E95" s="30">
        <v>589</v>
      </c>
      <c r="F95" s="30" t="s">
        <v>158</v>
      </c>
      <c r="G95" s="30" t="s">
        <v>241</v>
      </c>
      <c r="H95" s="35">
        <v>92000000</v>
      </c>
      <c r="I95" s="35">
        <v>92000000</v>
      </c>
      <c r="J95" s="35">
        <v>6</v>
      </c>
      <c r="K95" s="35">
        <v>6</v>
      </c>
    </row>
    <row r="96" spans="1:11" ht="76.5" thickTop="1" thickBot="1" x14ac:dyDescent="0.3">
      <c r="A96" s="30" t="s">
        <v>15</v>
      </c>
      <c r="B96" s="30" t="s">
        <v>134</v>
      </c>
      <c r="C96" s="30">
        <v>30</v>
      </c>
      <c r="D96" s="30">
        <v>11</v>
      </c>
      <c r="E96" s="30">
        <v>597</v>
      </c>
      <c r="F96" s="30" t="s">
        <v>163</v>
      </c>
      <c r="G96" s="30" t="s">
        <v>266</v>
      </c>
      <c r="H96" s="35">
        <v>284067137</v>
      </c>
      <c r="I96" s="35">
        <v>283927155</v>
      </c>
      <c r="J96" s="35">
        <v>13</v>
      </c>
      <c r="K96" s="35">
        <v>13</v>
      </c>
    </row>
    <row r="97" spans="1:11" ht="91.5" thickTop="1" thickBot="1" x14ac:dyDescent="0.3">
      <c r="A97" s="30" t="s">
        <v>15</v>
      </c>
      <c r="B97" s="30" t="s">
        <v>134</v>
      </c>
      <c r="C97" s="30">
        <v>30</v>
      </c>
      <c r="D97" s="30">
        <v>11</v>
      </c>
      <c r="E97" s="30">
        <v>980</v>
      </c>
      <c r="F97" s="30" t="s">
        <v>145</v>
      </c>
      <c r="G97" s="30" t="s">
        <v>224</v>
      </c>
      <c r="H97" s="35">
        <v>5500000</v>
      </c>
      <c r="I97" s="35">
        <v>5500000</v>
      </c>
      <c r="J97" s="35">
        <v>100</v>
      </c>
      <c r="K97" s="35">
        <v>100</v>
      </c>
    </row>
    <row r="98" spans="1:11" ht="16.5" thickTop="1" thickBot="1" x14ac:dyDescent="0.3">
      <c r="A98" s="30"/>
      <c r="B98" s="30"/>
      <c r="C98" s="30"/>
      <c r="D98" s="30"/>
      <c r="E98" s="30"/>
      <c r="F98" s="30"/>
      <c r="G98" s="30"/>
      <c r="H98" s="58">
        <f t="shared" ref="H98:K98" si="7">SUM(H85:H97)</f>
        <v>2447738013</v>
      </c>
      <c r="I98" s="58">
        <f t="shared" si="7"/>
        <v>2438065192</v>
      </c>
      <c r="J98" s="58">
        <f t="shared" si="7"/>
        <v>10882</v>
      </c>
      <c r="K98" s="58">
        <f t="shared" si="7"/>
        <v>10858</v>
      </c>
    </row>
    <row r="99" spans="1:11" ht="31.5" thickTop="1" thickBot="1" x14ac:dyDescent="0.3">
      <c r="A99" s="30" t="s">
        <v>15</v>
      </c>
      <c r="B99" s="30" t="s">
        <v>135</v>
      </c>
      <c r="C99" s="30">
        <v>30</v>
      </c>
      <c r="D99" s="30">
        <v>11</v>
      </c>
      <c r="E99" s="30">
        <v>521</v>
      </c>
      <c r="F99" s="30" t="s">
        <v>142</v>
      </c>
      <c r="G99" s="30" t="s">
        <v>216</v>
      </c>
      <c r="H99" s="35">
        <v>1795000000</v>
      </c>
      <c r="I99" s="35">
        <v>1793059200</v>
      </c>
      <c r="J99" s="35">
        <v>250000</v>
      </c>
      <c r="K99" s="35">
        <v>250000</v>
      </c>
    </row>
    <row r="100" spans="1:11" ht="46.5" thickTop="1" thickBot="1" x14ac:dyDescent="0.3">
      <c r="A100" s="30" t="s">
        <v>15</v>
      </c>
      <c r="B100" s="30" t="s">
        <v>135</v>
      </c>
      <c r="C100" s="30">
        <v>30</v>
      </c>
      <c r="D100" s="30">
        <v>11</v>
      </c>
      <c r="E100" s="30">
        <v>521</v>
      </c>
      <c r="F100" s="30" t="s">
        <v>142</v>
      </c>
      <c r="G100" s="30" t="s">
        <v>228</v>
      </c>
      <c r="H100" s="35">
        <v>205000000</v>
      </c>
      <c r="I100" s="35">
        <v>202180000</v>
      </c>
      <c r="J100" s="35">
        <v>30000</v>
      </c>
      <c r="K100" s="35">
        <v>30000</v>
      </c>
    </row>
    <row r="101" spans="1:11" ht="31.5" thickTop="1" thickBot="1" x14ac:dyDescent="0.3">
      <c r="A101" s="30" t="s">
        <v>15</v>
      </c>
      <c r="B101" s="30" t="s">
        <v>135</v>
      </c>
      <c r="C101" s="30">
        <v>30</v>
      </c>
      <c r="D101" s="30">
        <v>11</v>
      </c>
      <c r="E101" s="30">
        <v>521</v>
      </c>
      <c r="F101" s="30" t="s">
        <v>142</v>
      </c>
      <c r="G101" s="30" t="s">
        <v>237</v>
      </c>
      <c r="H101" s="35">
        <v>300000000</v>
      </c>
      <c r="I101" s="35">
        <v>0</v>
      </c>
      <c r="J101" s="35">
        <v>50</v>
      </c>
      <c r="K101" s="35">
        <v>0</v>
      </c>
    </row>
    <row r="102" spans="1:11" ht="46.5" thickTop="1" thickBot="1" x14ac:dyDescent="0.3">
      <c r="A102" s="30" t="s">
        <v>15</v>
      </c>
      <c r="B102" s="30" t="s">
        <v>135</v>
      </c>
      <c r="C102" s="30">
        <v>30</v>
      </c>
      <c r="D102" s="30">
        <v>11</v>
      </c>
      <c r="E102" s="30">
        <v>521</v>
      </c>
      <c r="F102" s="30" t="s">
        <v>142</v>
      </c>
      <c r="G102" s="30" t="s">
        <v>258</v>
      </c>
      <c r="H102" s="35">
        <v>600000000</v>
      </c>
      <c r="I102" s="35">
        <v>0</v>
      </c>
      <c r="J102" s="35">
        <v>2000</v>
      </c>
      <c r="K102" s="35">
        <v>0</v>
      </c>
    </row>
    <row r="103" spans="1:11" ht="76.5" thickTop="1" thickBot="1" x14ac:dyDescent="0.3">
      <c r="A103" s="30" t="s">
        <v>15</v>
      </c>
      <c r="B103" s="30" t="s">
        <v>135</v>
      </c>
      <c r="C103" s="30">
        <v>30</v>
      </c>
      <c r="D103" s="30">
        <v>11</v>
      </c>
      <c r="E103" s="30">
        <v>596</v>
      </c>
      <c r="F103" s="30" t="s">
        <v>161</v>
      </c>
      <c r="G103" s="30" t="s">
        <v>266</v>
      </c>
      <c r="H103" s="35">
        <v>300000000</v>
      </c>
      <c r="I103" s="35">
        <v>0</v>
      </c>
      <c r="J103" s="35">
        <v>12</v>
      </c>
      <c r="K103" s="35">
        <v>0</v>
      </c>
    </row>
    <row r="104" spans="1:11" ht="16.5" thickTop="1" thickBot="1" x14ac:dyDescent="0.3">
      <c r="A104" s="30"/>
      <c r="B104" s="30"/>
      <c r="C104" s="30"/>
      <c r="D104" s="30"/>
      <c r="E104" s="30"/>
      <c r="F104" s="30"/>
      <c r="G104" s="30"/>
      <c r="H104" s="58">
        <f t="shared" ref="H104:K104" si="8">SUM(H99:H103)</f>
        <v>3200000000</v>
      </c>
      <c r="I104" s="58">
        <f t="shared" si="8"/>
        <v>1995239200</v>
      </c>
      <c r="J104" s="58">
        <f t="shared" si="8"/>
        <v>282062</v>
      </c>
      <c r="K104" s="58">
        <f t="shared" si="8"/>
        <v>280000</v>
      </c>
    </row>
    <row r="105" spans="1:11" ht="31.5" thickTop="1" thickBot="1" x14ac:dyDescent="0.3">
      <c r="A105" s="30" t="s">
        <v>15</v>
      </c>
      <c r="B105" s="30" t="s">
        <v>136</v>
      </c>
      <c r="C105" s="30">
        <v>30</v>
      </c>
      <c r="D105" s="30">
        <v>11</v>
      </c>
      <c r="E105" s="30">
        <v>420</v>
      </c>
      <c r="F105" s="30" t="s">
        <v>214</v>
      </c>
      <c r="G105" s="30" t="s">
        <v>227</v>
      </c>
      <c r="H105" s="35">
        <v>45000000</v>
      </c>
      <c r="I105" s="35">
        <v>22747290</v>
      </c>
      <c r="J105" s="35">
        <v>20</v>
      </c>
      <c r="K105" s="35">
        <v>10</v>
      </c>
    </row>
    <row r="106" spans="1:11" ht="31.5" thickTop="1" thickBot="1" x14ac:dyDescent="0.3">
      <c r="A106" s="30" t="s">
        <v>15</v>
      </c>
      <c r="B106" s="30" t="s">
        <v>136</v>
      </c>
      <c r="C106" s="30">
        <v>30</v>
      </c>
      <c r="D106" s="30">
        <v>11</v>
      </c>
      <c r="E106" s="30">
        <v>521</v>
      </c>
      <c r="F106" s="30" t="s">
        <v>142</v>
      </c>
      <c r="G106" s="30" t="s">
        <v>216</v>
      </c>
      <c r="H106" s="35">
        <v>572251617</v>
      </c>
      <c r="I106" s="35">
        <v>568000000</v>
      </c>
      <c r="J106" s="35">
        <v>10000</v>
      </c>
      <c r="K106" s="35">
        <v>10000</v>
      </c>
    </row>
    <row r="107" spans="1:11" ht="31.5" thickTop="1" thickBot="1" x14ac:dyDescent="0.3">
      <c r="A107" s="30" t="s">
        <v>15</v>
      </c>
      <c r="B107" s="30" t="s">
        <v>136</v>
      </c>
      <c r="C107" s="30">
        <v>30</v>
      </c>
      <c r="D107" s="30">
        <v>11</v>
      </c>
      <c r="E107" s="30">
        <v>521</v>
      </c>
      <c r="F107" s="30" t="s">
        <v>142</v>
      </c>
      <c r="G107" s="30" t="s">
        <v>230</v>
      </c>
      <c r="H107" s="35">
        <v>546582254</v>
      </c>
      <c r="I107" s="35">
        <v>538112800</v>
      </c>
      <c r="J107" s="35">
        <v>500</v>
      </c>
      <c r="K107" s="35">
        <v>490</v>
      </c>
    </row>
    <row r="108" spans="1:11" ht="46.5" thickTop="1" thickBot="1" x14ac:dyDescent="0.3">
      <c r="A108" s="30" t="s">
        <v>15</v>
      </c>
      <c r="B108" s="30" t="s">
        <v>136</v>
      </c>
      <c r="C108" s="30">
        <v>30</v>
      </c>
      <c r="D108" s="30">
        <v>11</v>
      </c>
      <c r="E108" s="30">
        <v>521</v>
      </c>
      <c r="F108" s="30" t="s">
        <v>142</v>
      </c>
      <c r="G108" s="30" t="s">
        <v>258</v>
      </c>
      <c r="H108" s="35">
        <v>749685624</v>
      </c>
      <c r="I108" s="35">
        <v>659408087</v>
      </c>
      <c r="J108" s="35">
        <v>700</v>
      </c>
      <c r="K108" s="35">
        <v>616</v>
      </c>
    </row>
    <row r="109" spans="1:11" ht="46.5" thickTop="1" thickBot="1" x14ac:dyDescent="0.3">
      <c r="A109" s="30" t="s">
        <v>15</v>
      </c>
      <c r="B109" s="30" t="s">
        <v>136</v>
      </c>
      <c r="C109" s="30">
        <v>30</v>
      </c>
      <c r="D109" s="30">
        <v>11</v>
      </c>
      <c r="E109" s="30">
        <v>522</v>
      </c>
      <c r="F109" s="30" t="s">
        <v>30</v>
      </c>
      <c r="G109" s="30" t="s">
        <v>249</v>
      </c>
      <c r="H109" s="35">
        <v>748917746</v>
      </c>
      <c r="I109" s="35">
        <v>275371922</v>
      </c>
      <c r="J109" s="35">
        <v>500</v>
      </c>
      <c r="K109" s="35">
        <v>150</v>
      </c>
    </row>
    <row r="110" spans="1:11" ht="61.5" thickTop="1" thickBot="1" x14ac:dyDescent="0.3">
      <c r="A110" s="30" t="s">
        <v>15</v>
      </c>
      <c r="B110" s="30" t="s">
        <v>136</v>
      </c>
      <c r="C110" s="30">
        <v>30</v>
      </c>
      <c r="D110" s="30">
        <v>11</v>
      </c>
      <c r="E110" s="30">
        <v>537</v>
      </c>
      <c r="F110" s="30" t="s">
        <v>170</v>
      </c>
      <c r="G110" s="30" t="s">
        <v>234</v>
      </c>
      <c r="H110" s="35">
        <v>23495146</v>
      </c>
      <c r="I110" s="35">
        <v>23495146</v>
      </c>
      <c r="J110" s="35">
        <v>1</v>
      </c>
      <c r="K110" s="35">
        <v>1</v>
      </c>
    </row>
    <row r="111" spans="1:11" ht="61.5" thickTop="1" thickBot="1" x14ac:dyDescent="0.3">
      <c r="A111" s="30" t="s">
        <v>15</v>
      </c>
      <c r="B111" s="30" t="s">
        <v>136</v>
      </c>
      <c r="C111" s="30">
        <v>30</v>
      </c>
      <c r="D111" s="30">
        <v>11</v>
      </c>
      <c r="E111" s="30">
        <v>537</v>
      </c>
      <c r="F111" s="30" t="s">
        <v>170</v>
      </c>
      <c r="G111" s="30" t="s">
        <v>235</v>
      </c>
      <c r="H111" s="35">
        <v>106504854</v>
      </c>
      <c r="I111" s="35">
        <v>0</v>
      </c>
      <c r="J111" s="35">
        <v>1</v>
      </c>
      <c r="K111" s="35">
        <v>0</v>
      </c>
    </row>
    <row r="112" spans="1:11" ht="61.5" thickTop="1" thickBot="1" x14ac:dyDescent="0.3">
      <c r="A112" s="30" t="s">
        <v>15</v>
      </c>
      <c r="B112" s="30" t="s">
        <v>136</v>
      </c>
      <c r="C112" s="30">
        <v>30</v>
      </c>
      <c r="D112" s="30">
        <v>11</v>
      </c>
      <c r="E112" s="30">
        <v>541</v>
      </c>
      <c r="F112" s="30" t="s">
        <v>146</v>
      </c>
      <c r="G112" s="30" t="s">
        <v>221</v>
      </c>
      <c r="H112" s="35">
        <v>20500000</v>
      </c>
      <c r="I112" s="35">
        <v>0</v>
      </c>
      <c r="J112" s="35">
        <v>10</v>
      </c>
      <c r="K112" s="35">
        <v>0</v>
      </c>
    </row>
    <row r="113" spans="1:11" ht="31.5" thickTop="1" thickBot="1" x14ac:dyDescent="0.3">
      <c r="A113" s="30" t="s">
        <v>15</v>
      </c>
      <c r="B113" s="30" t="s">
        <v>136</v>
      </c>
      <c r="C113" s="30">
        <v>30</v>
      </c>
      <c r="D113" s="30">
        <v>11</v>
      </c>
      <c r="E113" s="30">
        <v>589</v>
      </c>
      <c r="F113" s="30" t="s">
        <v>158</v>
      </c>
      <c r="G113" s="30" t="s">
        <v>241</v>
      </c>
      <c r="H113" s="35">
        <v>60000000</v>
      </c>
      <c r="I113" s="35">
        <v>40000000</v>
      </c>
      <c r="J113" s="35">
        <v>9</v>
      </c>
      <c r="K113" s="35">
        <v>7</v>
      </c>
    </row>
    <row r="114" spans="1:11" ht="46.5" thickTop="1" thickBot="1" x14ac:dyDescent="0.3">
      <c r="A114" s="30" t="s">
        <v>15</v>
      </c>
      <c r="B114" s="30" t="s">
        <v>136</v>
      </c>
      <c r="C114" s="30">
        <v>30</v>
      </c>
      <c r="D114" s="30">
        <v>11</v>
      </c>
      <c r="E114" s="30">
        <v>591</v>
      </c>
      <c r="F114" s="30" t="s">
        <v>168</v>
      </c>
      <c r="G114" s="30" t="s">
        <v>241</v>
      </c>
      <c r="H114" s="35">
        <v>180000000</v>
      </c>
      <c r="I114" s="35">
        <v>180000000</v>
      </c>
      <c r="J114" s="35">
        <v>9</v>
      </c>
      <c r="K114" s="35">
        <v>5</v>
      </c>
    </row>
    <row r="115" spans="1:11" ht="76.5" thickTop="1" thickBot="1" x14ac:dyDescent="0.3">
      <c r="A115" s="30" t="s">
        <v>15</v>
      </c>
      <c r="B115" s="30" t="s">
        <v>136</v>
      </c>
      <c r="C115" s="30">
        <v>30</v>
      </c>
      <c r="D115" s="30">
        <v>11</v>
      </c>
      <c r="E115" s="30">
        <v>597</v>
      </c>
      <c r="F115" s="30" t="s">
        <v>163</v>
      </c>
      <c r="G115" s="30" t="s">
        <v>266</v>
      </c>
      <c r="H115" s="35">
        <v>90000000</v>
      </c>
      <c r="I115" s="35">
        <v>78450000</v>
      </c>
      <c r="J115" s="35">
        <v>8</v>
      </c>
      <c r="K115" s="35">
        <v>7</v>
      </c>
    </row>
    <row r="116" spans="1:11" ht="16.5" thickTop="1" thickBot="1" x14ac:dyDescent="0.3">
      <c r="A116" s="30"/>
      <c r="B116" s="30"/>
      <c r="C116" s="30"/>
      <c r="D116" s="30"/>
      <c r="E116" s="30"/>
      <c r="F116" s="30"/>
      <c r="G116" s="30"/>
      <c r="H116" s="58">
        <f t="shared" ref="H116:K116" si="9">SUM(H105:H115)</f>
        <v>3142937241</v>
      </c>
      <c r="I116" s="58">
        <f t="shared" si="9"/>
        <v>2385585245</v>
      </c>
      <c r="J116" s="58">
        <f t="shared" si="9"/>
        <v>11758</v>
      </c>
      <c r="K116" s="58">
        <f t="shared" si="9"/>
        <v>11286</v>
      </c>
    </row>
    <row r="117" spans="1:11" ht="31.5" thickTop="1" thickBot="1" x14ac:dyDescent="0.3">
      <c r="A117" s="30" t="s">
        <v>15</v>
      </c>
      <c r="B117" s="30" t="s">
        <v>137</v>
      </c>
      <c r="C117" s="30">
        <v>30</v>
      </c>
      <c r="D117" s="30">
        <v>11</v>
      </c>
      <c r="E117" s="30">
        <v>420</v>
      </c>
      <c r="F117" s="30" t="s">
        <v>214</v>
      </c>
      <c r="G117" s="30" t="s">
        <v>216</v>
      </c>
      <c r="H117" s="35">
        <v>857810000</v>
      </c>
      <c r="I117" s="35">
        <v>846015000</v>
      </c>
      <c r="J117" s="35">
        <v>119980</v>
      </c>
      <c r="K117" s="35">
        <v>119980</v>
      </c>
    </row>
    <row r="118" spans="1:11" ht="61.5" thickTop="1" thickBot="1" x14ac:dyDescent="0.3">
      <c r="A118" s="30" t="s">
        <v>15</v>
      </c>
      <c r="B118" s="30" t="s">
        <v>137</v>
      </c>
      <c r="C118" s="30">
        <v>30</v>
      </c>
      <c r="D118" s="30">
        <v>11</v>
      </c>
      <c r="E118" s="30">
        <v>511</v>
      </c>
      <c r="F118" s="30" t="s">
        <v>160</v>
      </c>
      <c r="G118" s="30" t="s">
        <v>226</v>
      </c>
      <c r="H118" s="35">
        <v>300000000</v>
      </c>
      <c r="I118" s="35">
        <v>300000000</v>
      </c>
      <c r="J118" s="35">
        <v>37129</v>
      </c>
      <c r="K118" s="35">
        <v>37129</v>
      </c>
    </row>
    <row r="119" spans="1:11" ht="46.5" thickTop="1" thickBot="1" x14ac:dyDescent="0.3">
      <c r="A119" s="30" t="s">
        <v>15</v>
      </c>
      <c r="B119" s="30" t="s">
        <v>137</v>
      </c>
      <c r="C119" s="30">
        <v>30</v>
      </c>
      <c r="D119" s="30">
        <v>11</v>
      </c>
      <c r="E119" s="30">
        <v>521</v>
      </c>
      <c r="F119" s="30" t="s">
        <v>142</v>
      </c>
      <c r="G119" s="30" t="s">
        <v>258</v>
      </c>
      <c r="H119" s="35">
        <v>350000000</v>
      </c>
      <c r="I119" s="35">
        <v>345135111</v>
      </c>
      <c r="J119" s="35">
        <v>6466</v>
      </c>
      <c r="K119" s="35">
        <v>6425</v>
      </c>
    </row>
    <row r="120" spans="1:11" ht="46.5" thickTop="1" thickBot="1" x14ac:dyDescent="0.3">
      <c r="A120" s="30" t="s">
        <v>15</v>
      </c>
      <c r="B120" s="30" t="s">
        <v>137</v>
      </c>
      <c r="C120" s="30">
        <v>30</v>
      </c>
      <c r="D120" s="30">
        <v>11</v>
      </c>
      <c r="E120" s="30">
        <v>522</v>
      </c>
      <c r="F120" s="30" t="s">
        <v>30</v>
      </c>
      <c r="G120" s="30" t="s">
        <v>238</v>
      </c>
      <c r="H120" s="35">
        <v>79000000</v>
      </c>
      <c r="I120" s="35">
        <v>79000000</v>
      </c>
      <c r="J120" s="35">
        <v>36</v>
      </c>
      <c r="K120" s="35">
        <v>36</v>
      </c>
    </row>
    <row r="121" spans="1:11" ht="46.5" thickTop="1" thickBot="1" x14ac:dyDescent="0.3">
      <c r="A121" s="30" t="s">
        <v>15</v>
      </c>
      <c r="B121" s="30" t="s">
        <v>137</v>
      </c>
      <c r="C121" s="30">
        <v>30</v>
      </c>
      <c r="D121" s="30">
        <v>11</v>
      </c>
      <c r="E121" s="30">
        <v>522</v>
      </c>
      <c r="F121" s="30" t="s">
        <v>30</v>
      </c>
      <c r="G121" s="30" t="s">
        <v>309</v>
      </c>
      <c r="H121" s="35">
        <v>4500000000</v>
      </c>
      <c r="I121" s="35">
        <v>4500000000</v>
      </c>
      <c r="J121" s="35">
        <v>1</v>
      </c>
      <c r="K121" s="35">
        <v>0</v>
      </c>
    </row>
    <row r="122" spans="1:11" ht="61.5" thickTop="1" thickBot="1" x14ac:dyDescent="0.3">
      <c r="A122" s="30" t="s">
        <v>15</v>
      </c>
      <c r="B122" s="30" t="s">
        <v>137</v>
      </c>
      <c r="C122" s="30">
        <v>30</v>
      </c>
      <c r="D122" s="30">
        <v>11</v>
      </c>
      <c r="E122" s="30">
        <v>541</v>
      </c>
      <c r="F122" s="30" t="s">
        <v>146</v>
      </c>
      <c r="G122" s="30" t="s">
        <v>221</v>
      </c>
      <c r="H122" s="35">
        <v>260000000</v>
      </c>
      <c r="I122" s="35">
        <v>255850001</v>
      </c>
      <c r="J122" s="35">
        <v>20</v>
      </c>
      <c r="K122" s="35">
        <v>20</v>
      </c>
    </row>
    <row r="123" spans="1:11" ht="61.5" thickTop="1" thickBot="1" x14ac:dyDescent="0.3">
      <c r="A123" s="30" t="s">
        <v>15</v>
      </c>
      <c r="B123" s="30" t="s">
        <v>137</v>
      </c>
      <c r="C123" s="30">
        <v>30</v>
      </c>
      <c r="D123" s="30">
        <v>11</v>
      </c>
      <c r="E123" s="30">
        <v>873</v>
      </c>
      <c r="F123" s="30" t="s">
        <v>252</v>
      </c>
      <c r="G123" s="30" t="s">
        <v>253</v>
      </c>
      <c r="H123" s="35">
        <v>51521861</v>
      </c>
      <c r="I123" s="35">
        <v>0</v>
      </c>
      <c r="J123" s="35">
        <v>105</v>
      </c>
      <c r="K123" s="35">
        <v>0</v>
      </c>
    </row>
    <row r="124" spans="1:11" ht="31.5" thickTop="1" thickBot="1" x14ac:dyDescent="0.3">
      <c r="A124" s="30" t="s">
        <v>15</v>
      </c>
      <c r="B124" s="30" t="s">
        <v>137</v>
      </c>
      <c r="C124" s="30">
        <v>30</v>
      </c>
      <c r="D124" s="30">
        <v>11</v>
      </c>
      <c r="E124" s="30">
        <v>874</v>
      </c>
      <c r="F124" s="30" t="s">
        <v>159</v>
      </c>
      <c r="G124" s="30" t="s">
        <v>223</v>
      </c>
      <c r="H124" s="35">
        <v>860305574</v>
      </c>
      <c r="I124" s="35">
        <v>860119770</v>
      </c>
      <c r="J124" s="35">
        <v>100</v>
      </c>
      <c r="K124" s="35">
        <v>100</v>
      </c>
    </row>
    <row r="125" spans="1:11" ht="91.5" thickTop="1" thickBot="1" x14ac:dyDescent="0.3">
      <c r="A125" s="30" t="s">
        <v>15</v>
      </c>
      <c r="B125" s="30" t="s">
        <v>137</v>
      </c>
      <c r="C125" s="30">
        <v>30</v>
      </c>
      <c r="D125" s="30">
        <v>11</v>
      </c>
      <c r="E125" s="30">
        <v>980</v>
      </c>
      <c r="F125" s="30" t="s">
        <v>145</v>
      </c>
      <c r="G125" s="30" t="s">
        <v>224</v>
      </c>
      <c r="H125" s="35">
        <v>124571544</v>
      </c>
      <c r="I125" s="35">
        <v>124571544</v>
      </c>
      <c r="J125" s="35">
        <v>100</v>
      </c>
      <c r="K125" s="35">
        <v>100</v>
      </c>
    </row>
    <row r="126" spans="1:11" ht="16.5" thickTop="1" thickBot="1" x14ac:dyDescent="0.3">
      <c r="A126" s="30"/>
      <c r="B126" s="30"/>
      <c r="C126" s="30"/>
      <c r="D126" s="30"/>
      <c r="E126" s="30"/>
      <c r="F126" s="30"/>
      <c r="G126" s="30"/>
      <c r="H126" s="58">
        <f t="shared" ref="H126:K126" si="10">SUM(H117:H125)</f>
        <v>7383208979</v>
      </c>
      <c r="I126" s="58">
        <f t="shared" si="10"/>
        <v>7310691426</v>
      </c>
      <c r="J126" s="58">
        <f t="shared" si="10"/>
        <v>163937</v>
      </c>
      <c r="K126" s="58">
        <f t="shared" si="10"/>
        <v>163790</v>
      </c>
    </row>
    <row r="127" spans="1:11" ht="31.5" thickTop="1" thickBot="1" x14ac:dyDescent="0.3">
      <c r="A127" s="30" t="s">
        <v>15</v>
      </c>
      <c r="B127" s="30" t="s">
        <v>138</v>
      </c>
      <c r="C127" s="30">
        <v>30</v>
      </c>
      <c r="D127" s="30">
        <v>11</v>
      </c>
      <c r="E127" s="30">
        <v>521</v>
      </c>
      <c r="F127" s="30" t="s">
        <v>142</v>
      </c>
      <c r="G127" s="30" t="s">
        <v>216</v>
      </c>
      <c r="H127" s="35">
        <v>1055000000</v>
      </c>
      <c r="I127" s="35">
        <v>1053580500</v>
      </c>
      <c r="J127" s="35">
        <v>300000</v>
      </c>
      <c r="K127" s="35">
        <v>300000</v>
      </c>
    </row>
    <row r="128" spans="1:11" ht="46.5" thickTop="1" thickBot="1" x14ac:dyDescent="0.3">
      <c r="A128" s="30" t="s">
        <v>15</v>
      </c>
      <c r="B128" s="30" t="s">
        <v>138</v>
      </c>
      <c r="C128" s="30">
        <v>30</v>
      </c>
      <c r="D128" s="30">
        <v>11</v>
      </c>
      <c r="E128" s="30">
        <v>521</v>
      </c>
      <c r="F128" s="30" t="s">
        <v>142</v>
      </c>
      <c r="G128" s="30" t="s">
        <v>228</v>
      </c>
      <c r="H128" s="35">
        <v>225000000</v>
      </c>
      <c r="I128" s="35">
        <v>61490000</v>
      </c>
      <c r="J128" s="35">
        <v>20000</v>
      </c>
      <c r="K128" s="35">
        <v>5500</v>
      </c>
    </row>
    <row r="129" spans="1:11" ht="31.5" thickTop="1" thickBot="1" x14ac:dyDescent="0.3">
      <c r="A129" s="30" t="s">
        <v>15</v>
      </c>
      <c r="B129" s="30" t="s">
        <v>138</v>
      </c>
      <c r="C129" s="30">
        <v>30</v>
      </c>
      <c r="D129" s="30">
        <v>11</v>
      </c>
      <c r="E129" s="30">
        <v>521</v>
      </c>
      <c r="F129" s="30" t="s">
        <v>142</v>
      </c>
      <c r="G129" s="30" t="s">
        <v>237</v>
      </c>
      <c r="H129" s="35">
        <v>290000000</v>
      </c>
      <c r="I129" s="35">
        <v>0</v>
      </c>
      <c r="J129" s="35">
        <v>50</v>
      </c>
      <c r="K129" s="35">
        <v>0</v>
      </c>
    </row>
    <row r="130" spans="1:11" ht="46.5" thickTop="1" thickBot="1" x14ac:dyDescent="0.3">
      <c r="A130" s="30" t="s">
        <v>15</v>
      </c>
      <c r="B130" s="30" t="s">
        <v>138</v>
      </c>
      <c r="C130" s="30">
        <v>30</v>
      </c>
      <c r="D130" s="30">
        <v>11</v>
      </c>
      <c r="E130" s="30">
        <v>521</v>
      </c>
      <c r="F130" s="30" t="s">
        <v>142</v>
      </c>
      <c r="G130" s="30" t="s">
        <v>258</v>
      </c>
      <c r="H130" s="35">
        <v>600000000</v>
      </c>
      <c r="I130" s="35">
        <v>403982500</v>
      </c>
      <c r="J130" s="35">
        <v>2500</v>
      </c>
      <c r="K130" s="35">
        <v>1675</v>
      </c>
    </row>
    <row r="131" spans="1:11" ht="46.5" thickTop="1" thickBot="1" x14ac:dyDescent="0.3">
      <c r="A131" s="30" t="s">
        <v>15</v>
      </c>
      <c r="B131" s="30" t="s">
        <v>138</v>
      </c>
      <c r="C131" s="30">
        <v>30</v>
      </c>
      <c r="D131" s="30">
        <v>11</v>
      </c>
      <c r="E131" s="30">
        <v>522</v>
      </c>
      <c r="F131" s="30" t="s">
        <v>30</v>
      </c>
      <c r="G131" s="30" t="s">
        <v>249</v>
      </c>
      <c r="H131" s="35">
        <v>101000000</v>
      </c>
      <c r="I131" s="35">
        <v>100370000</v>
      </c>
      <c r="J131" s="35">
        <v>100</v>
      </c>
      <c r="K131" s="35">
        <v>100</v>
      </c>
    </row>
    <row r="132" spans="1:11" ht="46.5" thickTop="1" thickBot="1" x14ac:dyDescent="0.3">
      <c r="A132" s="30" t="s">
        <v>15</v>
      </c>
      <c r="B132" s="30" t="s">
        <v>138</v>
      </c>
      <c r="C132" s="30">
        <v>30</v>
      </c>
      <c r="D132" s="30">
        <v>11</v>
      </c>
      <c r="E132" s="30">
        <v>522</v>
      </c>
      <c r="F132" s="30" t="s">
        <v>30</v>
      </c>
      <c r="G132" s="30" t="s">
        <v>304</v>
      </c>
      <c r="H132" s="35">
        <v>519000000</v>
      </c>
      <c r="I132" s="35">
        <v>341170000</v>
      </c>
      <c r="J132" s="35">
        <v>1</v>
      </c>
      <c r="K132" s="35">
        <v>1</v>
      </c>
    </row>
    <row r="133" spans="1:11" ht="61.5" thickTop="1" thickBot="1" x14ac:dyDescent="0.3">
      <c r="A133" s="30" t="s">
        <v>15</v>
      </c>
      <c r="B133" s="30" t="s">
        <v>138</v>
      </c>
      <c r="C133" s="30">
        <v>30</v>
      </c>
      <c r="D133" s="30">
        <v>11</v>
      </c>
      <c r="E133" s="30">
        <v>537</v>
      </c>
      <c r="F133" s="30" t="s">
        <v>170</v>
      </c>
      <c r="G133" s="30" t="s">
        <v>235</v>
      </c>
      <c r="H133" s="35">
        <v>350000000</v>
      </c>
      <c r="I133" s="35">
        <v>350000000</v>
      </c>
      <c r="J133" s="35">
        <v>1</v>
      </c>
      <c r="K133" s="35">
        <v>1</v>
      </c>
    </row>
    <row r="134" spans="1:11" ht="76.5" thickTop="1" thickBot="1" x14ac:dyDescent="0.3">
      <c r="A134" s="30" t="s">
        <v>15</v>
      </c>
      <c r="B134" s="30" t="s">
        <v>138</v>
      </c>
      <c r="C134" s="30">
        <v>30</v>
      </c>
      <c r="D134" s="30">
        <v>11</v>
      </c>
      <c r="E134" s="30">
        <v>596</v>
      </c>
      <c r="F134" s="30" t="s">
        <v>161</v>
      </c>
      <c r="G134" s="30" t="s">
        <v>266</v>
      </c>
      <c r="H134" s="35">
        <v>300000000</v>
      </c>
      <c r="I134" s="35">
        <v>234228000</v>
      </c>
      <c r="J134" s="35">
        <v>30</v>
      </c>
      <c r="K134" s="35">
        <v>23</v>
      </c>
    </row>
    <row r="135" spans="1:11" ht="16.5" thickTop="1" thickBot="1" x14ac:dyDescent="0.3">
      <c r="A135" s="30"/>
      <c r="B135" s="30"/>
      <c r="C135" s="30"/>
      <c r="D135" s="30"/>
      <c r="E135" s="30"/>
      <c r="F135" s="30"/>
      <c r="G135" s="30"/>
      <c r="H135" s="58">
        <f t="shared" ref="H135:K135" si="11">SUM(H127:H134)</f>
        <v>3440000000</v>
      </c>
      <c r="I135" s="58">
        <f t="shared" si="11"/>
        <v>2544821000</v>
      </c>
      <c r="J135" s="58">
        <f t="shared" si="11"/>
        <v>322682</v>
      </c>
      <c r="K135" s="58">
        <f t="shared" si="11"/>
        <v>307300</v>
      </c>
    </row>
    <row r="136" spans="1:11" ht="46.5" thickTop="1" thickBot="1" x14ac:dyDescent="0.3">
      <c r="A136" s="30" t="s">
        <v>15</v>
      </c>
      <c r="B136" s="30" t="s">
        <v>139</v>
      </c>
      <c r="C136" s="30">
        <v>30</v>
      </c>
      <c r="D136" s="30">
        <v>11</v>
      </c>
      <c r="E136" s="30">
        <v>410</v>
      </c>
      <c r="F136" s="30" t="s">
        <v>165</v>
      </c>
      <c r="G136" s="30" t="s">
        <v>275</v>
      </c>
      <c r="H136" s="35">
        <v>60000000</v>
      </c>
      <c r="I136" s="35">
        <v>0</v>
      </c>
      <c r="J136" s="35">
        <v>150</v>
      </c>
      <c r="K136" s="35">
        <v>0</v>
      </c>
    </row>
    <row r="137" spans="1:11" ht="31.5" thickTop="1" thickBot="1" x14ac:dyDescent="0.3">
      <c r="A137" s="30" t="s">
        <v>15</v>
      </c>
      <c r="B137" s="30" t="s">
        <v>139</v>
      </c>
      <c r="C137" s="30">
        <v>30</v>
      </c>
      <c r="D137" s="30">
        <v>11</v>
      </c>
      <c r="E137" s="30">
        <v>521</v>
      </c>
      <c r="F137" s="30" t="s">
        <v>142</v>
      </c>
      <c r="G137" s="30" t="s">
        <v>306</v>
      </c>
      <c r="H137" s="35">
        <v>902070931</v>
      </c>
      <c r="I137" s="35">
        <v>317450500</v>
      </c>
      <c r="J137" s="35">
        <v>30000</v>
      </c>
      <c r="K137" s="35">
        <v>10450</v>
      </c>
    </row>
    <row r="138" spans="1:11" ht="31.5" thickTop="1" thickBot="1" x14ac:dyDescent="0.3">
      <c r="A138" s="30" t="s">
        <v>15</v>
      </c>
      <c r="B138" s="30" t="s">
        <v>139</v>
      </c>
      <c r="C138" s="30">
        <v>30</v>
      </c>
      <c r="D138" s="30">
        <v>11</v>
      </c>
      <c r="E138" s="30">
        <v>521</v>
      </c>
      <c r="F138" s="30" t="s">
        <v>142</v>
      </c>
      <c r="G138" s="30" t="s">
        <v>310</v>
      </c>
      <c r="H138" s="35">
        <v>38895000</v>
      </c>
      <c r="I138" s="35">
        <v>38895000</v>
      </c>
      <c r="J138" s="35">
        <v>120</v>
      </c>
      <c r="K138" s="35">
        <v>120</v>
      </c>
    </row>
    <row r="139" spans="1:11" ht="46.5" thickTop="1" thickBot="1" x14ac:dyDescent="0.3">
      <c r="A139" s="30" t="s">
        <v>15</v>
      </c>
      <c r="B139" s="30" t="s">
        <v>139</v>
      </c>
      <c r="C139" s="30">
        <v>30</v>
      </c>
      <c r="D139" s="30">
        <v>11</v>
      </c>
      <c r="E139" s="30">
        <v>521</v>
      </c>
      <c r="F139" s="30" t="s">
        <v>142</v>
      </c>
      <c r="G139" s="30" t="s">
        <v>258</v>
      </c>
      <c r="H139" s="35">
        <v>997908000</v>
      </c>
      <c r="I139" s="35">
        <v>689888500</v>
      </c>
      <c r="J139" s="35">
        <v>4760</v>
      </c>
      <c r="K139" s="35">
        <v>3270</v>
      </c>
    </row>
    <row r="140" spans="1:11" ht="46.5" thickTop="1" thickBot="1" x14ac:dyDescent="0.3">
      <c r="A140" s="30" t="s">
        <v>15</v>
      </c>
      <c r="B140" s="30" t="s">
        <v>139</v>
      </c>
      <c r="C140" s="30">
        <v>30</v>
      </c>
      <c r="D140" s="30">
        <v>11</v>
      </c>
      <c r="E140" s="30">
        <v>522</v>
      </c>
      <c r="F140" s="30" t="s">
        <v>30</v>
      </c>
      <c r="G140" s="30" t="s">
        <v>249</v>
      </c>
      <c r="H140" s="35">
        <v>303777500</v>
      </c>
      <c r="I140" s="35">
        <v>297991794</v>
      </c>
      <c r="J140" s="35">
        <v>80</v>
      </c>
      <c r="K140" s="35">
        <v>80</v>
      </c>
    </row>
    <row r="141" spans="1:11" ht="46.5" thickTop="1" thickBot="1" x14ac:dyDescent="0.3">
      <c r="A141" s="30" t="s">
        <v>15</v>
      </c>
      <c r="B141" s="30" t="s">
        <v>139</v>
      </c>
      <c r="C141" s="30">
        <v>30</v>
      </c>
      <c r="D141" s="30">
        <v>11</v>
      </c>
      <c r="E141" s="30">
        <v>532</v>
      </c>
      <c r="F141" s="30" t="s">
        <v>162</v>
      </c>
      <c r="G141" s="30" t="s">
        <v>232</v>
      </c>
      <c r="H141" s="35">
        <v>59000000</v>
      </c>
      <c r="I141" s="35">
        <v>59000000</v>
      </c>
      <c r="J141" s="35">
        <v>1</v>
      </c>
      <c r="K141" s="35">
        <v>1</v>
      </c>
    </row>
    <row r="142" spans="1:11" ht="61.5" thickTop="1" thickBot="1" x14ac:dyDescent="0.3">
      <c r="A142" s="30" t="s">
        <v>15</v>
      </c>
      <c r="B142" s="30" t="s">
        <v>139</v>
      </c>
      <c r="C142" s="30">
        <v>30</v>
      </c>
      <c r="D142" s="30">
        <v>11</v>
      </c>
      <c r="E142" s="30">
        <v>543</v>
      </c>
      <c r="F142" s="30" t="s">
        <v>144</v>
      </c>
      <c r="G142" s="30" t="s">
        <v>222</v>
      </c>
      <c r="H142" s="35">
        <v>61126069</v>
      </c>
      <c r="I142" s="35">
        <v>61126069</v>
      </c>
      <c r="J142" s="35">
        <v>5</v>
      </c>
      <c r="K142" s="35">
        <v>5</v>
      </c>
    </row>
    <row r="143" spans="1:11" ht="46.5" thickTop="1" thickBot="1" x14ac:dyDescent="0.3">
      <c r="A143" s="30" t="s">
        <v>15</v>
      </c>
      <c r="B143" s="30" t="s">
        <v>139</v>
      </c>
      <c r="C143" s="30">
        <v>30</v>
      </c>
      <c r="D143" s="30">
        <v>11</v>
      </c>
      <c r="E143" s="30">
        <v>591</v>
      </c>
      <c r="F143" s="30" t="s">
        <v>168</v>
      </c>
      <c r="G143" s="30" t="s">
        <v>241</v>
      </c>
      <c r="H143" s="35">
        <v>191250000</v>
      </c>
      <c r="I143" s="35">
        <v>191250000</v>
      </c>
      <c r="J143" s="35">
        <v>5</v>
      </c>
      <c r="K143" s="35">
        <v>5</v>
      </c>
    </row>
    <row r="144" spans="1:11" ht="76.5" thickTop="1" thickBot="1" x14ac:dyDescent="0.3">
      <c r="A144" s="30" t="s">
        <v>15</v>
      </c>
      <c r="B144" s="30" t="s">
        <v>139</v>
      </c>
      <c r="C144" s="30">
        <v>30</v>
      </c>
      <c r="D144" s="30">
        <v>11</v>
      </c>
      <c r="E144" s="30">
        <v>597</v>
      </c>
      <c r="F144" s="30" t="s">
        <v>163</v>
      </c>
      <c r="G144" s="30" t="s">
        <v>266</v>
      </c>
      <c r="H144" s="35">
        <v>150000000</v>
      </c>
      <c r="I144" s="35">
        <v>149750000</v>
      </c>
      <c r="J144" s="35">
        <v>10</v>
      </c>
      <c r="K144" s="35">
        <v>10</v>
      </c>
    </row>
    <row r="145" spans="1:11" ht="31.5" thickTop="1" thickBot="1" x14ac:dyDescent="0.3">
      <c r="A145" s="30" t="s">
        <v>15</v>
      </c>
      <c r="B145" s="30" t="s">
        <v>139</v>
      </c>
      <c r="C145" s="30">
        <v>30</v>
      </c>
      <c r="D145" s="30">
        <v>11</v>
      </c>
      <c r="E145" s="30">
        <v>874</v>
      </c>
      <c r="F145" s="30" t="s">
        <v>159</v>
      </c>
      <c r="G145" s="30" t="s">
        <v>223</v>
      </c>
      <c r="H145" s="35">
        <v>115972500</v>
      </c>
      <c r="I145" s="35">
        <v>115972500</v>
      </c>
      <c r="J145" s="35">
        <v>100</v>
      </c>
      <c r="K145" s="35">
        <v>100</v>
      </c>
    </row>
    <row r="146" spans="1:11" ht="16.5" thickTop="1" thickBot="1" x14ac:dyDescent="0.3">
      <c r="A146" s="30"/>
      <c r="B146" s="30"/>
      <c r="C146" s="30"/>
      <c r="D146" s="30"/>
      <c r="E146" s="30"/>
      <c r="F146" s="30"/>
      <c r="G146" s="30"/>
      <c r="H146" s="58">
        <f t="shared" ref="H146:K146" si="12">SUM(H136:H145)</f>
        <v>2880000000</v>
      </c>
      <c r="I146" s="58">
        <f t="shared" si="12"/>
        <v>1921324363</v>
      </c>
      <c r="J146" s="58">
        <f t="shared" si="12"/>
        <v>35231</v>
      </c>
      <c r="K146" s="58">
        <f t="shared" si="12"/>
        <v>14041</v>
      </c>
    </row>
    <row r="147" spans="1:11" ht="31.5" thickTop="1" thickBot="1" x14ac:dyDescent="0.3">
      <c r="A147" s="30" t="s">
        <v>15</v>
      </c>
      <c r="B147" s="30" t="s">
        <v>311</v>
      </c>
      <c r="C147" s="30">
        <v>30</v>
      </c>
      <c r="D147" s="30">
        <v>11</v>
      </c>
      <c r="E147" s="30">
        <v>521</v>
      </c>
      <c r="F147" s="30" t="s">
        <v>142</v>
      </c>
      <c r="G147" s="30" t="s">
        <v>260</v>
      </c>
      <c r="H147" s="35">
        <v>207599387</v>
      </c>
      <c r="I147" s="35">
        <v>172000000</v>
      </c>
      <c r="J147" s="35">
        <v>1978</v>
      </c>
      <c r="K147" s="35">
        <v>1638</v>
      </c>
    </row>
    <row r="148" spans="1:11" ht="31.5" thickTop="1" thickBot="1" x14ac:dyDescent="0.3">
      <c r="A148" s="30" t="s">
        <v>15</v>
      </c>
      <c r="B148" s="30" t="s">
        <v>311</v>
      </c>
      <c r="C148" s="30">
        <v>30</v>
      </c>
      <c r="D148" s="30">
        <v>11</v>
      </c>
      <c r="E148" s="30">
        <v>521</v>
      </c>
      <c r="F148" s="30" t="s">
        <v>142</v>
      </c>
      <c r="G148" s="30" t="s">
        <v>215</v>
      </c>
      <c r="H148" s="35">
        <v>455552250</v>
      </c>
      <c r="I148" s="35">
        <v>455552250</v>
      </c>
      <c r="J148" s="35">
        <v>4555</v>
      </c>
      <c r="K148" s="35">
        <v>4555</v>
      </c>
    </row>
    <row r="149" spans="1:11" ht="31.5" thickTop="1" thickBot="1" x14ac:dyDescent="0.3">
      <c r="A149" s="30" t="s">
        <v>15</v>
      </c>
      <c r="B149" s="30" t="s">
        <v>311</v>
      </c>
      <c r="C149" s="30">
        <v>30</v>
      </c>
      <c r="D149" s="30">
        <v>11</v>
      </c>
      <c r="E149" s="30">
        <v>521</v>
      </c>
      <c r="F149" s="30" t="s">
        <v>142</v>
      </c>
      <c r="G149" s="30" t="s">
        <v>284</v>
      </c>
      <c r="H149" s="35">
        <v>110383510</v>
      </c>
      <c r="I149" s="35">
        <v>110383510</v>
      </c>
      <c r="J149" s="35">
        <v>2</v>
      </c>
      <c r="K149" s="35">
        <v>2</v>
      </c>
    </row>
    <row r="150" spans="1:11" ht="31.5" thickTop="1" thickBot="1" x14ac:dyDescent="0.3">
      <c r="A150" s="30" t="s">
        <v>15</v>
      </c>
      <c r="B150" s="30" t="s">
        <v>311</v>
      </c>
      <c r="C150" s="30">
        <v>30</v>
      </c>
      <c r="D150" s="30">
        <v>11</v>
      </c>
      <c r="E150" s="30">
        <v>521</v>
      </c>
      <c r="F150" s="30" t="s">
        <v>142</v>
      </c>
      <c r="G150" s="30" t="s">
        <v>237</v>
      </c>
      <c r="H150" s="35">
        <v>105236250</v>
      </c>
      <c r="I150" s="35">
        <v>105236250</v>
      </c>
      <c r="J150" s="35">
        <v>80</v>
      </c>
      <c r="K150" s="35">
        <v>80</v>
      </c>
    </row>
    <row r="151" spans="1:11" ht="46.5" thickTop="1" thickBot="1" x14ac:dyDescent="0.3">
      <c r="A151" s="30" t="s">
        <v>15</v>
      </c>
      <c r="B151" s="30" t="s">
        <v>311</v>
      </c>
      <c r="C151" s="30">
        <v>30</v>
      </c>
      <c r="D151" s="30">
        <v>11</v>
      </c>
      <c r="E151" s="30">
        <v>522</v>
      </c>
      <c r="F151" s="30" t="s">
        <v>30</v>
      </c>
      <c r="G151" s="30" t="s">
        <v>249</v>
      </c>
      <c r="H151" s="35">
        <v>432800000</v>
      </c>
      <c r="I151" s="35">
        <v>0</v>
      </c>
      <c r="J151" s="35">
        <v>200</v>
      </c>
      <c r="K151" s="35">
        <v>0</v>
      </c>
    </row>
    <row r="152" spans="1:11" ht="61.5" thickTop="1" thickBot="1" x14ac:dyDescent="0.3">
      <c r="A152" s="30" t="s">
        <v>15</v>
      </c>
      <c r="B152" s="30" t="s">
        <v>311</v>
      </c>
      <c r="C152" s="30">
        <v>30</v>
      </c>
      <c r="D152" s="30">
        <v>11</v>
      </c>
      <c r="E152" s="30">
        <v>531</v>
      </c>
      <c r="F152" s="30" t="s">
        <v>164</v>
      </c>
      <c r="G152" s="30" t="s">
        <v>256</v>
      </c>
      <c r="H152" s="35">
        <v>550000000</v>
      </c>
      <c r="I152" s="35">
        <v>550000000</v>
      </c>
      <c r="J152" s="35">
        <v>1</v>
      </c>
      <c r="K152" s="35">
        <v>1</v>
      </c>
    </row>
    <row r="153" spans="1:11" ht="61.5" thickTop="1" thickBot="1" x14ac:dyDescent="0.3">
      <c r="A153" s="30" t="s">
        <v>15</v>
      </c>
      <c r="B153" s="30" t="s">
        <v>311</v>
      </c>
      <c r="C153" s="30">
        <v>30</v>
      </c>
      <c r="D153" s="30">
        <v>11</v>
      </c>
      <c r="E153" s="30">
        <v>531</v>
      </c>
      <c r="F153" s="30" t="s">
        <v>164</v>
      </c>
      <c r="G153" s="30" t="s">
        <v>280</v>
      </c>
      <c r="H153" s="35">
        <v>167200000</v>
      </c>
      <c r="I153" s="35">
        <v>167163253</v>
      </c>
      <c r="J153" s="35">
        <v>1</v>
      </c>
      <c r="K153" s="35">
        <v>1</v>
      </c>
    </row>
    <row r="154" spans="1:11" ht="61.5" thickTop="1" thickBot="1" x14ac:dyDescent="0.3">
      <c r="A154" s="30" t="s">
        <v>15</v>
      </c>
      <c r="B154" s="30" t="s">
        <v>311</v>
      </c>
      <c r="C154" s="30">
        <v>30</v>
      </c>
      <c r="D154" s="30">
        <v>11</v>
      </c>
      <c r="E154" s="30">
        <v>541</v>
      </c>
      <c r="F154" s="30" t="s">
        <v>146</v>
      </c>
      <c r="G154" s="30" t="s">
        <v>221</v>
      </c>
      <c r="H154" s="35">
        <v>10000000</v>
      </c>
      <c r="I154" s="35">
        <v>0</v>
      </c>
      <c r="J154" s="35">
        <v>10</v>
      </c>
      <c r="K154" s="35">
        <v>0</v>
      </c>
    </row>
    <row r="155" spans="1:11" ht="61.5" thickTop="1" thickBot="1" x14ac:dyDescent="0.3">
      <c r="A155" s="30" t="s">
        <v>15</v>
      </c>
      <c r="B155" s="30" t="s">
        <v>311</v>
      </c>
      <c r="C155" s="30">
        <v>30</v>
      </c>
      <c r="D155" s="30">
        <v>11</v>
      </c>
      <c r="E155" s="30">
        <v>542</v>
      </c>
      <c r="F155" s="30" t="s">
        <v>157</v>
      </c>
      <c r="G155" s="30" t="s">
        <v>222</v>
      </c>
      <c r="H155" s="35">
        <v>15000000</v>
      </c>
      <c r="I155" s="35">
        <v>13907000</v>
      </c>
      <c r="J155" s="35">
        <v>4</v>
      </c>
      <c r="K155" s="35">
        <v>4</v>
      </c>
    </row>
    <row r="156" spans="1:11" ht="31.5" thickTop="1" thickBot="1" x14ac:dyDescent="0.3">
      <c r="A156" s="30" t="s">
        <v>15</v>
      </c>
      <c r="B156" s="30" t="s">
        <v>311</v>
      </c>
      <c r="C156" s="30">
        <v>30</v>
      </c>
      <c r="D156" s="30">
        <v>11</v>
      </c>
      <c r="E156" s="30">
        <v>589</v>
      </c>
      <c r="F156" s="30" t="s">
        <v>158</v>
      </c>
      <c r="G156" s="30" t="s">
        <v>241</v>
      </c>
      <c r="H156" s="35">
        <v>121000000</v>
      </c>
      <c r="I156" s="35">
        <v>117955929</v>
      </c>
      <c r="J156" s="35">
        <v>11</v>
      </c>
      <c r="K156" s="35">
        <v>11</v>
      </c>
    </row>
    <row r="157" spans="1:11" ht="76.5" thickTop="1" thickBot="1" x14ac:dyDescent="0.3">
      <c r="A157" s="30" t="s">
        <v>15</v>
      </c>
      <c r="B157" s="30" t="s">
        <v>311</v>
      </c>
      <c r="C157" s="30">
        <v>30</v>
      </c>
      <c r="D157" s="30">
        <v>11</v>
      </c>
      <c r="E157" s="30">
        <v>596</v>
      </c>
      <c r="F157" s="30" t="s">
        <v>161</v>
      </c>
      <c r="G157" s="30" t="s">
        <v>266</v>
      </c>
      <c r="H157" s="35">
        <v>145000000</v>
      </c>
      <c r="I157" s="35">
        <v>0</v>
      </c>
      <c r="J157" s="35">
        <v>4</v>
      </c>
      <c r="K157" s="35">
        <v>0</v>
      </c>
    </row>
    <row r="158" spans="1:11" ht="31.5" thickTop="1" thickBot="1" x14ac:dyDescent="0.3">
      <c r="A158" s="30" t="s">
        <v>15</v>
      </c>
      <c r="B158" s="30" t="s">
        <v>311</v>
      </c>
      <c r="C158" s="30">
        <v>30</v>
      </c>
      <c r="D158" s="30">
        <v>11</v>
      </c>
      <c r="E158" s="30">
        <v>874</v>
      </c>
      <c r="F158" s="30" t="s">
        <v>159</v>
      </c>
      <c r="G158" s="30" t="s">
        <v>223</v>
      </c>
      <c r="H158" s="35">
        <v>119000000</v>
      </c>
      <c r="I158" s="35">
        <v>0</v>
      </c>
      <c r="J158" s="35">
        <v>100</v>
      </c>
      <c r="K158" s="35">
        <v>0</v>
      </c>
    </row>
    <row r="159" spans="1:11" ht="16.5" thickTop="1" thickBot="1" x14ac:dyDescent="0.3">
      <c r="A159" s="30"/>
      <c r="B159" s="30"/>
      <c r="C159" s="30"/>
      <c r="D159" s="30"/>
      <c r="E159" s="30"/>
      <c r="F159" s="30"/>
      <c r="G159" s="30"/>
      <c r="H159" s="58">
        <f t="shared" ref="H159:K159" si="13">SUM(H147:H158)</f>
        <v>2438771397</v>
      </c>
      <c r="I159" s="58">
        <f t="shared" si="13"/>
        <v>1692198192</v>
      </c>
      <c r="J159" s="58">
        <f t="shared" si="13"/>
        <v>6946</v>
      </c>
      <c r="K159" s="58">
        <f t="shared" si="13"/>
        <v>6292</v>
      </c>
    </row>
    <row r="160" spans="1:11" ht="31.5" thickTop="1" thickBot="1" x14ac:dyDescent="0.3">
      <c r="A160" s="30" t="s">
        <v>15</v>
      </c>
      <c r="B160" s="30" t="s">
        <v>140</v>
      </c>
      <c r="C160" s="30">
        <v>30</v>
      </c>
      <c r="D160" s="30">
        <v>11</v>
      </c>
      <c r="E160" s="30">
        <v>521</v>
      </c>
      <c r="F160" s="30" t="s">
        <v>142</v>
      </c>
      <c r="G160" s="30" t="s">
        <v>215</v>
      </c>
      <c r="H160" s="35">
        <v>2249251707</v>
      </c>
      <c r="I160" s="35">
        <v>2249195500</v>
      </c>
      <c r="J160" s="35">
        <v>13000</v>
      </c>
      <c r="K160" s="35">
        <v>13000</v>
      </c>
    </row>
    <row r="161" spans="1:11" ht="31.5" thickTop="1" thickBot="1" x14ac:dyDescent="0.3">
      <c r="A161" s="30" t="s">
        <v>15</v>
      </c>
      <c r="B161" s="30" t="s">
        <v>140</v>
      </c>
      <c r="C161" s="30">
        <v>30</v>
      </c>
      <c r="D161" s="30">
        <v>11</v>
      </c>
      <c r="E161" s="30">
        <v>521</v>
      </c>
      <c r="F161" s="30" t="s">
        <v>142</v>
      </c>
      <c r="G161" s="30" t="s">
        <v>237</v>
      </c>
      <c r="H161" s="35">
        <v>0</v>
      </c>
      <c r="I161" s="35">
        <v>0</v>
      </c>
      <c r="J161" s="35">
        <v>0</v>
      </c>
      <c r="K161" s="35">
        <v>0</v>
      </c>
    </row>
    <row r="162" spans="1:11" ht="46.5" thickTop="1" thickBot="1" x14ac:dyDescent="0.3">
      <c r="A162" s="30" t="s">
        <v>15</v>
      </c>
      <c r="B162" s="30" t="s">
        <v>140</v>
      </c>
      <c r="C162" s="30">
        <v>30</v>
      </c>
      <c r="D162" s="30">
        <v>11</v>
      </c>
      <c r="E162" s="30">
        <v>522</v>
      </c>
      <c r="F162" s="30" t="s">
        <v>30</v>
      </c>
      <c r="G162" s="30" t="s">
        <v>249</v>
      </c>
      <c r="H162" s="35">
        <v>397641532</v>
      </c>
      <c r="I162" s="35">
        <v>386129387</v>
      </c>
      <c r="J162" s="35">
        <v>300</v>
      </c>
      <c r="K162" s="35">
        <v>291</v>
      </c>
    </row>
    <row r="163" spans="1:11" ht="46.5" thickTop="1" thickBot="1" x14ac:dyDescent="0.3">
      <c r="A163" s="30" t="s">
        <v>15</v>
      </c>
      <c r="B163" s="30" t="s">
        <v>140</v>
      </c>
      <c r="C163" s="30">
        <v>30</v>
      </c>
      <c r="D163" s="30">
        <v>11</v>
      </c>
      <c r="E163" s="30">
        <v>522</v>
      </c>
      <c r="F163" s="30" t="s">
        <v>30</v>
      </c>
      <c r="G163" s="30" t="s">
        <v>304</v>
      </c>
      <c r="H163" s="35">
        <v>400000000</v>
      </c>
      <c r="I163" s="35">
        <v>0</v>
      </c>
      <c r="J163" s="35">
        <v>1</v>
      </c>
      <c r="K163" s="35">
        <v>0</v>
      </c>
    </row>
    <row r="164" spans="1:11" ht="61.5" thickTop="1" thickBot="1" x14ac:dyDescent="0.3">
      <c r="A164" s="30" t="s">
        <v>15</v>
      </c>
      <c r="B164" s="30" t="s">
        <v>140</v>
      </c>
      <c r="C164" s="30">
        <v>30</v>
      </c>
      <c r="D164" s="30">
        <v>11</v>
      </c>
      <c r="E164" s="30">
        <v>542</v>
      </c>
      <c r="F164" s="30" t="s">
        <v>157</v>
      </c>
      <c r="G164" s="30" t="s">
        <v>222</v>
      </c>
      <c r="H164" s="35">
        <v>14900000</v>
      </c>
      <c r="I164" s="35">
        <v>0</v>
      </c>
      <c r="J164" s="35">
        <v>6</v>
      </c>
      <c r="K164" s="35">
        <v>0</v>
      </c>
    </row>
    <row r="165" spans="1:11" ht="31.5" thickTop="1" thickBot="1" x14ac:dyDescent="0.3">
      <c r="A165" s="30" t="s">
        <v>15</v>
      </c>
      <c r="B165" s="30" t="s">
        <v>140</v>
      </c>
      <c r="C165" s="30">
        <v>30</v>
      </c>
      <c r="D165" s="30">
        <v>11</v>
      </c>
      <c r="E165" s="30">
        <v>589</v>
      </c>
      <c r="F165" s="30" t="s">
        <v>158</v>
      </c>
      <c r="G165" s="30" t="s">
        <v>241</v>
      </c>
      <c r="H165" s="35">
        <v>250000000</v>
      </c>
      <c r="I165" s="35">
        <v>227000000</v>
      </c>
      <c r="J165" s="35">
        <v>15</v>
      </c>
      <c r="K165" s="35">
        <v>14</v>
      </c>
    </row>
    <row r="166" spans="1:11" ht="76.5" thickTop="1" thickBot="1" x14ac:dyDescent="0.3">
      <c r="A166" s="30" t="s">
        <v>15</v>
      </c>
      <c r="B166" s="30" t="s">
        <v>140</v>
      </c>
      <c r="C166" s="30">
        <v>30</v>
      </c>
      <c r="D166" s="30">
        <v>11</v>
      </c>
      <c r="E166" s="30">
        <v>597</v>
      </c>
      <c r="F166" s="30" t="s">
        <v>163</v>
      </c>
      <c r="G166" s="30" t="s">
        <v>266</v>
      </c>
      <c r="H166" s="35">
        <v>60000000</v>
      </c>
      <c r="I166" s="35">
        <v>50955000</v>
      </c>
      <c r="J166" s="35">
        <v>11</v>
      </c>
      <c r="K166" s="35">
        <v>9</v>
      </c>
    </row>
    <row r="167" spans="1:11" ht="91.5" thickTop="1" thickBot="1" x14ac:dyDescent="0.3">
      <c r="A167" s="30" t="s">
        <v>15</v>
      </c>
      <c r="B167" s="30" t="s">
        <v>140</v>
      </c>
      <c r="C167" s="30">
        <v>30</v>
      </c>
      <c r="D167" s="30">
        <v>11</v>
      </c>
      <c r="E167" s="30">
        <v>980</v>
      </c>
      <c r="F167" s="30" t="s">
        <v>145</v>
      </c>
      <c r="G167" s="30" t="s">
        <v>224</v>
      </c>
      <c r="H167" s="35">
        <v>12100000</v>
      </c>
      <c r="I167" s="35">
        <v>12100000</v>
      </c>
      <c r="J167" s="35">
        <v>100</v>
      </c>
      <c r="K167" s="35">
        <v>99</v>
      </c>
    </row>
    <row r="168" spans="1:11" ht="16.5" thickTop="1" thickBot="1" x14ac:dyDescent="0.3">
      <c r="A168" s="30"/>
      <c r="B168" s="30"/>
      <c r="C168" s="30"/>
      <c r="D168" s="30"/>
      <c r="E168" s="30"/>
      <c r="F168" s="30"/>
      <c r="G168" s="30"/>
      <c r="H168" s="58">
        <f t="shared" ref="H168:K168" si="14">SUM(H160:H167)</f>
        <v>3383893239</v>
      </c>
      <c r="I168" s="58">
        <f t="shared" si="14"/>
        <v>2925379887</v>
      </c>
      <c r="J168" s="58">
        <f t="shared" si="14"/>
        <v>13433</v>
      </c>
      <c r="K168" s="58">
        <f t="shared" si="14"/>
        <v>13413</v>
      </c>
    </row>
    <row r="169" spans="1:11" ht="46.5" thickTop="1" thickBot="1" x14ac:dyDescent="0.3">
      <c r="A169" s="30" t="s">
        <v>15</v>
      </c>
      <c r="B169" s="30" t="s">
        <v>141</v>
      </c>
      <c r="C169" s="30">
        <v>30</v>
      </c>
      <c r="D169" s="30">
        <v>11</v>
      </c>
      <c r="E169" s="30">
        <v>410</v>
      </c>
      <c r="F169" s="30" t="s">
        <v>165</v>
      </c>
      <c r="G169" s="30" t="s">
        <v>275</v>
      </c>
      <c r="H169" s="35">
        <v>7000000</v>
      </c>
      <c r="I169" s="35">
        <v>0</v>
      </c>
      <c r="J169" s="35">
        <v>50</v>
      </c>
      <c r="K169" s="35">
        <v>0</v>
      </c>
    </row>
    <row r="170" spans="1:11" ht="46.5" thickTop="1" thickBot="1" x14ac:dyDescent="0.3">
      <c r="A170" s="30" t="s">
        <v>15</v>
      </c>
      <c r="B170" s="30" t="s">
        <v>141</v>
      </c>
      <c r="C170" s="30">
        <v>30</v>
      </c>
      <c r="D170" s="30">
        <v>11</v>
      </c>
      <c r="E170" s="30">
        <v>420</v>
      </c>
      <c r="F170" s="30" t="s">
        <v>214</v>
      </c>
      <c r="G170" s="30" t="s">
        <v>245</v>
      </c>
      <c r="H170" s="35">
        <v>58855190</v>
      </c>
      <c r="I170" s="35">
        <v>0</v>
      </c>
      <c r="J170" s="35">
        <v>100</v>
      </c>
      <c r="K170" s="35">
        <v>0</v>
      </c>
    </row>
    <row r="171" spans="1:11" ht="31.5" thickTop="1" thickBot="1" x14ac:dyDescent="0.3">
      <c r="A171" s="30" t="s">
        <v>15</v>
      </c>
      <c r="B171" s="30" t="s">
        <v>141</v>
      </c>
      <c r="C171" s="30">
        <v>30</v>
      </c>
      <c r="D171" s="30">
        <v>11</v>
      </c>
      <c r="E171" s="30">
        <v>521</v>
      </c>
      <c r="F171" s="30" t="s">
        <v>142</v>
      </c>
      <c r="G171" s="30" t="s">
        <v>216</v>
      </c>
      <c r="H171" s="35">
        <v>2087475402</v>
      </c>
      <c r="I171" s="35">
        <v>1087563353</v>
      </c>
      <c r="J171" s="35">
        <v>2200</v>
      </c>
      <c r="K171" s="35">
        <v>1144</v>
      </c>
    </row>
    <row r="172" spans="1:11" ht="46.5" thickTop="1" thickBot="1" x14ac:dyDescent="0.3">
      <c r="A172" s="30" t="s">
        <v>15</v>
      </c>
      <c r="B172" s="30" t="s">
        <v>141</v>
      </c>
      <c r="C172" s="30">
        <v>30</v>
      </c>
      <c r="D172" s="30">
        <v>11</v>
      </c>
      <c r="E172" s="30">
        <v>522</v>
      </c>
      <c r="F172" s="30" t="s">
        <v>30</v>
      </c>
      <c r="G172" s="30" t="s">
        <v>312</v>
      </c>
      <c r="H172" s="35">
        <v>550000000</v>
      </c>
      <c r="I172" s="35">
        <v>271000000</v>
      </c>
      <c r="J172" s="35">
        <v>500</v>
      </c>
      <c r="K172" s="35">
        <v>245</v>
      </c>
    </row>
    <row r="173" spans="1:11" ht="76.5" thickTop="1" thickBot="1" x14ac:dyDescent="0.3">
      <c r="A173" s="30" t="s">
        <v>15</v>
      </c>
      <c r="B173" s="30" t="s">
        <v>141</v>
      </c>
      <c r="C173" s="30">
        <v>30</v>
      </c>
      <c r="D173" s="30">
        <v>11</v>
      </c>
      <c r="E173" s="30">
        <v>537</v>
      </c>
      <c r="F173" s="30" t="s">
        <v>170</v>
      </c>
      <c r="G173" s="30" t="s">
        <v>269</v>
      </c>
      <c r="H173" s="35">
        <v>615000000</v>
      </c>
      <c r="I173" s="35">
        <v>0</v>
      </c>
      <c r="J173" s="35">
        <v>1</v>
      </c>
      <c r="K173" s="35">
        <v>0</v>
      </c>
    </row>
    <row r="174" spans="1:11" ht="61.5" thickTop="1" thickBot="1" x14ac:dyDescent="0.3">
      <c r="A174" s="30" t="s">
        <v>15</v>
      </c>
      <c r="B174" s="30" t="s">
        <v>141</v>
      </c>
      <c r="C174" s="30">
        <v>30</v>
      </c>
      <c r="D174" s="30">
        <v>11</v>
      </c>
      <c r="E174" s="30">
        <v>538</v>
      </c>
      <c r="F174" s="30" t="s">
        <v>167</v>
      </c>
      <c r="G174" s="30" t="s">
        <v>303</v>
      </c>
      <c r="H174" s="35">
        <v>420000000</v>
      </c>
      <c r="I174" s="35">
        <v>0</v>
      </c>
      <c r="J174" s="35">
        <v>8</v>
      </c>
      <c r="K174" s="35">
        <v>0</v>
      </c>
    </row>
    <row r="175" spans="1:11" ht="31.5" thickTop="1" thickBot="1" x14ac:dyDescent="0.3">
      <c r="A175" s="30" t="s">
        <v>15</v>
      </c>
      <c r="B175" s="30" t="s">
        <v>141</v>
      </c>
      <c r="C175" s="30">
        <v>30</v>
      </c>
      <c r="D175" s="30">
        <v>11</v>
      </c>
      <c r="E175" s="30">
        <v>589</v>
      </c>
      <c r="F175" s="30" t="s">
        <v>158</v>
      </c>
      <c r="G175" s="30" t="s">
        <v>241</v>
      </c>
      <c r="H175" s="35">
        <v>138000000</v>
      </c>
      <c r="I175" s="35">
        <v>56850467</v>
      </c>
      <c r="J175" s="35">
        <v>6</v>
      </c>
      <c r="K175" s="35">
        <v>3</v>
      </c>
    </row>
    <row r="176" spans="1:11" ht="76.5" thickTop="1" thickBot="1" x14ac:dyDescent="0.3">
      <c r="A176" s="30" t="s">
        <v>15</v>
      </c>
      <c r="B176" s="30" t="s">
        <v>141</v>
      </c>
      <c r="C176" s="30">
        <v>30</v>
      </c>
      <c r="D176" s="30">
        <v>11</v>
      </c>
      <c r="E176" s="30">
        <v>597</v>
      </c>
      <c r="F176" s="30" t="s">
        <v>163</v>
      </c>
      <c r="G176" s="30" t="s">
        <v>266</v>
      </c>
      <c r="H176" s="35">
        <v>180000000</v>
      </c>
      <c r="I176" s="35">
        <v>0</v>
      </c>
      <c r="J176" s="35">
        <v>10</v>
      </c>
      <c r="K176" s="35">
        <v>0</v>
      </c>
    </row>
    <row r="177" spans="1:11" ht="91.5" thickTop="1" thickBot="1" x14ac:dyDescent="0.3">
      <c r="A177" s="30" t="s">
        <v>15</v>
      </c>
      <c r="B177" s="30" t="s">
        <v>141</v>
      </c>
      <c r="C177" s="30">
        <v>30</v>
      </c>
      <c r="D177" s="30">
        <v>11</v>
      </c>
      <c r="E177" s="30">
        <v>980</v>
      </c>
      <c r="F177" s="30" t="s">
        <v>145</v>
      </c>
      <c r="G177" s="30" t="s">
        <v>224</v>
      </c>
      <c r="H177" s="35">
        <v>21018827</v>
      </c>
      <c r="I177" s="35">
        <v>21018827</v>
      </c>
      <c r="J177" s="35">
        <v>100</v>
      </c>
      <c r="K177" s="35">
        <v>100</v>
      </c>
    </row>
    <row r="178" spans="1:11" ht="15.75" thickTop="1" x14ac:dyDescent="0.25">
      <c r="A178" s="64"/>
      <c r="B178" s="64"/>
      <c r="C178" s="64"/>
      <c r="D178" s="64"/>
      <c r="E178" s="64"/>
      <c r="F178" s="64"/>
      <c r="G178" s="64"/>
      <c r="H178" s="65">
        <f t="shared" ref="H178:K178" si="15">SUM(H169:H177)</f>
        <v>4077349419</v>
      </c>
      <c r="I178" s="65">
        <f t="shared" si="15"/>
        <v>1436432647</v>
      </c>
      <c r="J178" s="65">
        <f t="shared" si="15"/>
        <v>2975</v>
      </c>
      <c r="K178" s="65">
        <f t="shared" si="15"/>
        <v>1492</v>
      </c>
    </row>
  </sheetData>
  <mergeCells count="2">
    <mergeCell ref="A5:K5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66C97-0C44-4BD6-951A-70DC472DB22C}">
  <dimension ref="A2:K69"/>
  <sheetViews>
    <sheetView zoomScale="80" zoomScaleNormal="80" workbookViewId="0">
      <pane ySplit="6" topLeftCell="A8" activePane="bottomLeft" state="frozen"/>
      <selection pane="bottomLeft" activeCell="M6" sqref="M6"/>
    </sheetView>
  </sheetViews>
  <sheetFormatPr baseColWidth="10" defaultRowHeight="15" x14ac:dyDescent="0.25"/>
  <cols>
    <col min="1" max="1" width="17.85546875" customWidth="1"/>
    <col min="2" max="2" width="32.140625" customWidth="1"/>
    <col min="3" max="5" width="5.7109375" style="1" customWidth="1"/>
    <col min="6" max="6" width="26.140625" customWidth="1"/>
    <col min="7" max="7" width="27.85546875" customWidth="1"/>
    <col min="8" max="8" width="15.85546875" customWidth="1"/>
    <col min="9" max="11" width="14.85546875" customWidth="1"/>
  </cols>
  <sheetData>
    <row r="2" spans="1:11" ht="28.9" customHeight="1" x14ac:dyDescent="0.25"/>
    <row r="3" spans="1:11" ht="17.45" customHeight="1" x14ac:dyDescent="0.25"/>
    <row r="4" spans="1:11" ht="8.4499999999999993" customHeight="1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ht="17.25" thickTop="1" thickBot="1" x14ac:dyDescent="0.3">
      <c r="A5" s="92" t="s">
        <v>511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415</v>
      </c>
    </row>
    <row r="7" spans="1:11" ht="31.5" thickTop="1" thickBot="1" x14ac:dyDescent="0.3">
      <c r="A7" s="82" t="s">
        <v>457</v>
      </c>
      <c r="B7" s="83" t="s">
        <v>458</v>
      </c>
      <c r="C7" s="24">
        <v>30</v>
      </c>
      <c r="D7" s="24">
        <v>11</v>
      </c>
      <c r="E7" s="24">
        <v>521</v>
      </c>
      <c r="F7" s="25" t="s">
        <v>142</v>
      </c>
      <c r="G7" s="25" t="s">
        <v>306</v>
      </c>
      <c r="H7" s="84">
        <v>1272060241</v>
      </c>
      <c r="I7" s="84">
        <v>1272060241</v>
      </c>
      <c r="J7" s="81">
        <v>40000</v>
      </c>
      <c r="K7" s="81">
        <v>40000</v>
      </c>
    </row>
    <row r="8" spans="1:11" ht="46.5" thickTop="1" thickBot="1" x14ac:dyDescent="0.3">
      <c r="A8" s="82" t="s">
        <v>457</v>
      </c>
      <c r="B8" s="83" t="s">
        <v>458</v>
      </c>
      <c r="C8" s="24">
        <v>30</v>
      </c>
      <c r="D8" s="24">
        <v>11</v>
      </c>
      <c r="E8" s="24">
        <v>521</v>
      </c>
      <c r="F8" s="25" t="s">
        <v>142</v>
      </c>
      <c r="G8" s="25" t="s">
        <v>258</v>
      </c>
      <c r="H8" s="84">
        <v>900000000</v>
      </c>
      <c r="I8" s="84">
        <v>301704438</v>
      </c>
      <c r="J8" s="81">
        <v>4300</v>
      </c>
      <c r="K8" s="81">
        <v>1451</v>
      </c>
    </row>
    <row r="9" spans="1:11" ht="61.5" thickTop="1" thickBot="1" x14ac:dyDescent="0.3">
      <c r="A9" s="82" t="s">
        <v>457</v>
      </c>
      <c r="B9" s="83" t="s">
        <v>458</v>
      </c>
      <c r="C9" s="24">
        <v>30</v>
      </c>
      <c r="D9" s="24">
        <v>11</v>
      </c>
      <c r="E9" s="24">
        <v>531</v>
      </c>
      <c r="F9" s="25" t="s">
        <v>164</v>
      </c>
      <c r="G9" s="25" t="s">
        <v>288</v>
      </c>
      <c r="H9" s="84">
        <v>50000000</v>
      </c>
      <c r="I9" s="84">
        <v>0</v>
      </c>
      <c r="J9" s="81">
        <v>1</v>
      </c>
      <c r="K9" s="81">
        <v>0</v>
      </c>
    </row>
    <row r="10" spans="1:11" ht="61.5" thickTop="1" thickBot="1" x14ac:dyDescent="0.3">
      <c r="A10" s="82" t="s">
        <v>457</v>
      </c>
      <c r="B10" s="83" t="s">
        <v>458</v>
      </c>
      <c r="C10" s="24">
        <v>30</v>
      </c>
      <c r="D10" s="24">
        <v>11</v>
      </c>
      <c r="E10" s="24">
        <v>543</v>
      </c>
      <c r="F10" s="25" t="s">
        <v>144</v>
      </c>
      <c r="G10" s="25" t="s">
        <v>222</v>
      </c>
      <c r="H10" s="84">
        <v>30000000</v>
      </c>
      <c r="I10" s="84">
        <v>0</v>
      </c>
      <c r="J10" s="81">
        <v>8</v>
      </c>
      <c r="K10" s="81">
        <v>0</v>
      </c>
    </row>
    <row r="11" spans="1:11" ht="31.5" thickTop="1" thickBot="1" x14ac:dyDescent="0.3">
      <c r="A11" s="82" t="s">
        <v>457</v>
      </c>
      <c r="B11" s="83" t="s">
        <v>458</v>
      </c>
      <c r="C11" s="24">
        <v>30</v>
      </c>
      <c r="D11" s="24">
        <v>11</v>
      </c>
      <c r="E11" s="24">
        <v>589</v>
      </c>
      <c r="F11" s="25" t="s">
        <v>158</v>
      </c>
      <c r="G11" s="25" t="s">
        <v>241</v>
      </c>
      <c r="H11" s="84">
        <v>39600000</v>
      </c>
      <c r="I11" s="84">
        <v>21000000</v>
      </c>
      <c r="J11" s="81">
        <v>12</v>
      </c>
      <c r="K11" s="81">
        <v>6</v>
      </c>
    </row>
    <row r="12" spans="1:11" ht="76.5" thickTop="1" thickBot="1" x14ac:dyDescent="0.3">
      <c r="A12" s="82" t="s">
        <v>457</v>
      </c>
      <c r="B12" s="83" t="s">
        <v>458</v>
      </c>
      <c r="C12" s="24">
        <v>30</v>
      </c>
      <c r="D12" s="24">
        <v>11</v>
      </c>
      <c r="E12" s="24">
        <v>596</v>
      </c>
      <c r="F12" s="25" t="s">
        <v>161</v>
      </c>
      <c r="G12" s="25" t="s">
        <v>266</v>
      </c>
      <c r="H12" s="84">
        <v>317387605</v>
      </c>
      <c r="I12" s="84">
        <v>60387864</v>
      </c>
      <c r="J12" s="81">
        <v>10</v>
      </c>
      <c r="K12" s="81">
        <v>2</v>
      </c>
    </row>
    <row r="13" spans="1:11" ht="16.5" thickTop="1" thickBot="1" x14ac:dyDescent="0.3">
      <c r="A13" s="82"/>
      <c r="B13" s="83"/>
      <c r="C13" s="24"/>
      <c r="D13" s="24"/>
      <c r="E13" s="24"/>
      <c r="F13" s="25"/>
      <c r="G13" s="25"/>
      <c r="H13" s="90">
        <f>SUM(H7:H12)</f>
        <v>2609047846</v>
      </c>
      <c r="I13" s="90">
        <f t="shared" ref="I13:K13" si="0">SUM(I7:I12)</f>
        <v>1655152543</v>
      </c>
      <c r="J13" s="90">
        <f t="shared" si="0"/>
        <v>44331</v>
      </c>
      <c r="K13" s="90">
        <f t="shared" si="0"/>
        <v>41459</v>
      </c>
    </row>
    <row r="14" spans="1:11" ht="31.5" thickTop="1" thickBot="1" x14ac:dyDescent="0.3">
      <c r="A14" s="82" t="s">
        <v>457</v>
      </c>
      <c r="B14" s="83" t="s">
        <v>459</v>
      </c>
      <c r="C14" s="24">
        <v>30</v>
      </c>
      <c r="D14" s="24">
        <v>11</v>
      </c>
      <c r="E14" s="24">
        <v>521</v>
      </c>
      <c r="F14" s="25" t="s">
        <v>142</v>
      </c>
      <c r="G14" s="25" t="s">
        <v>260</v>
      </c>
      <c r="H14" s="84">
        <v>1410254806</v>
      </c>
      <c r="I14" s="84">
        <v>1230066691</v>
      </c>
      <c r="J14" s="81">
        <v>12169</v>
      </c>
      <c r="K14" s="81">
        <v>10251</v>
      </c>
    </row>
    <row r="15" spans="1:11" ht="46.5" thickTop="1" thickBot="1" x14ac:dyDescent="0.3">
      <c r="A15" s="82" t="s">
        <v>457</v>
      </c>
      <c r="B15" s="83" t="s">
        <v>459</v>
      </c>
      <c r="C15" s="24">
        <v>30</v>
      </c>
      <c r="D15" s="24">
        <v>11</v>
      </c>
      <c r="E15" s="24">
        <v>521</v>
      </c>
      <c r="F15" s="25" t="s">
        <v>142</v>
      </c>
      <c r="G15" s="25" t="s">
        <v>228</v>
      </c>
      <c r="H15" s="84">
        <v>400000000</v>
      </c>
      <c r="I15" s="84">
        <v>330846240</v>
      </c>
      <c r="J15" s="81">
        <v>10000</v>
      </c>
      <c r="K15" s="81">
        <v>8271</v>
      </c>
    </row>
    <row r="16" spans="1:11" ht="46.5" thickTop="1" thickBot="1" x14ac:dyDescent="0.3">
      <c r="A16" s="82" t="s">
        <v>457</v>
      </c>
      <c r="B16" s="83" t="s">
        <v>459</v>
      </c>
      <c r="C16" s="24">
        <v>30</v>
      </c>
      <c r="D16" s="24">
        <v>11</v>
      </c>
      <c r="E16" s="24">
        <v>522</v>
      </c>
      <c r="F16" s="25" t="s">
        <v>30</v>
      </c>
      <c r="G16" s="25" t="s">
        <v>249</v>
      </c>
      <c r="H16" s="84">
        <v>50000000</v>
      </c>
      <c r="I16" s="84">
        <v>0</v>
      </c>
      <c r="J16" s="81">
        <v>2500</v>
      </c>
      <c r="K16" s="81">
        <v>0</v>
      </c>
    </row>
    <row r="17" spans="1:11" ht="61.5" thickTop="1" thickBot="1" x14ac:dyDescent="0.3">
      <c r="A17" s="82" t="s">
        <v>457</v>
      </c>
      <c r="B17" s="83" t="s">
        <v>459</v>
      </c>
      <c r="C17" s="24">
        <v>30</v>
      </c>
      <c r="D17" s="24">
        <v>11</v>
      </c>
      <c r="E17" s="24">
        <v>531</v>
      </c>
      <c r="F17" s="25" t="s">
        <v>164</v>
      </c>
      <c r="G17" s="25" t="s">
        <v>317</v>
      </c>
      <c r="H17" s="84">
        <v>300000000</v>
      </c>
      <c r="I17" s="84">
        <v>200000000</v>
      </c>
      <c r="J17" s="81">
        <v>1</v>
      </c>
      <c r="K17" s="81">
        <v>1</v>
      </c>
    </row>
    <row r="18" spans="1:11" ht="61.5" thickTop="1" thickBot="1" x14ac:dyDescent="0.3">
      <c r="A18" s="82" t="s">
        <v>457</v>
      </c>
      <c r="B18" s="83" t="s">
        <v>459</v>
      </c>
      <c r="C18" s="24">
        <v>30</v>
      </c>
      <c r="D18" s="24">
        <v>11</v>
      </c>
      <c r="E18" s="24">
        <v>539</v>
      </c>
      <c r="F18" s="25" t="s">
        <v>320</v>
      </c>
      <c r="G18" s="25" t="s">
        <v>321</v>
      </c>
      <c r="H18" s="84">
        <v>50000000</v>
      </c>
      <c r="I18" s="84">
        <v>0</v>
      </c>
      <c r="J18" s="81">
        <v>10</v>
      </c>
      <c r="K18" s="81">
        <v>0</v>
      </c>
    </row>
    <row r="19" spans="1:11" ht="61.5" thickTop="1" thickBot="1" x14ac:dyDescent="0.3">
      <c r="A19" s="82" t="s">
        <v>457</v>
      </c>
      <c r="B19" s="83" t="s">
        <v>459</v>
      </c>
      <c r="C19" s="24">
        <v>30</v>
      </c>
      <c r="D19" s="24">
        <v>11</v>
      </c>
      <c r="E19" s="24">
        <v>541</v>
      </c>
      <c r="F19" s="25" t="s">
        <v>146</v>
      </c>
      <c r="G19" s="25" t="s">
        <v>221</v>
      </c>
      <c r="H19" s="84">
        <v>50000000</v>
      </c>
      <c r="I19" s="84">
        <v>0</v>
      </c>
      <c r="J19" s="81">
        <v>20</v>
      </c>
      <c r="K19" s="81">
        <v>0</v>
      </c>
    </row>
    <row r="20" spans="1:11" ht="61.5" thickTop="1" thickBot="1" x14ac:dyDescent="0.3">
      <c r="A20" s="82" t="s">
        <v>457</v>
      </c>
      <c r="B20" s="83" t="s">
        <v>459</v>
      </c>
      <c r="C20" s="24">
        <v>30</v>
      </c>
      <c r="D20" s="24">
        <v>11</v>
      </c>
      <c r="E20" s="24">
        <v>542</v>
      </c>
      <c r="F20" s="25" t="s">
        <v>157</v>
      </c>
      <c r="G20" s="25" t="s">
        <v>222</v>
      </c>
      <c r="H20" s="84">
        <v>30000000</v>
      </c>
      <c r="I20" s="84">
        <v>0</v>
      </c>
      <c r="J20" s="81">
        <v>12</v>
      </c>
      <c r="K20" s="81">
        <v>0</v>
      </c>
    </row>
    <row r="21" spans="1:11" ht="61.5" thickTop="1" thickBot="1" x14ac:dyDescent="0.3">
      <c r="A21" s="82" t="s">
        <v>457</v>
      </c>
      <c r="B21" s="83" t="s">
        <v>459</v>
      </c>
      <c r="C21" s="24">
        <v>30</v>
      </c>
      <c r="D21" s="24">
        <v>11</v>
      </c>
      <c r="E21" s="24">
        <v>543</v>
      </c>
      <c r="F21" s="25" t="s">
        <v>144</v>
      </c>
      <c r="G21" s="25" t="s">
        <v>222</v>
      </c>
      <c r="H21" s="84">
        <v>30000000</v>
      </c>
      <c r="I21" s="84">
        <v>0</v>
      </c>
      <c r="J21" s="81">
        <v>12</v>
      </c>
      <c r="K21" s="81">
        <v>0</v>
      </c>
    </row>
    <row r="22" spans="1:11" ht="61.5" thickTop="1" thickBot="1" x14ac:dyDescent="0.3">
      <c r="A22" s="82" t="s">
        <v>457</v>
      </c>
      <c r="B22" s="83" t="s">
        <v>459</v>
      </c>
      <c r="C22" s="24">
        <v>30</v>
      </c>
      <c r="D22" s="24">
        <v>11</v>
      </c>
      <c r="E22" s="24">
        <v>579</v>
      </c>
      <c r="F22" s="25" t="s">
        <v>166</v>
      </c>
      <c r="G22" s="25" t="s">
        <v>240</v>
      </c>
      <c r="H22" s="84">
        <v>70000000</v>
      </c>
      <c r="I22" s="84">
        <v>0</v>
      </c>
      <c r="J22" s="81">
        <v>1</v>
      </c>
      <c r="K22" s="81">
        <v>0</v>
      </c>
    </row>
    <row r="23" spans="1:11" ht="31.5" thickTop="1" thickBot="1" x14ac:dyDescent="0.3">
      <c r="A23" s="82" t="s">
        <v>457</v>
      </c>
      <c r="B23" s="83" t="s">
        <v>459</v>
      </c>
      <c r="C23" s="24">
        <v>30</v>
      </c>
      <c r="D23" s="24">
        <v>11</v>
      </c>
      <c r="E23" s="24">
        <v>589</v>
      </c>
      <c r="F23" s="25" t="s">
        <v>158</v>
      </c>
      <c r="G23" s="25" t="s">
        <v>241</v>
      </c>
      <c r="H23" s="84">
        <v>40000000</v>
      </c>
      <c r="I23" s="84">
        <v>0</v>
      </c>
      <c r="J23" s="81">
        <v>19</v>
      </c>
      <c r="K23" s="81">
        <v>0</v>
      </c>
    </row>
    <row r="24" spans="1:11" ht="76.5" thickTop="1" thickBot="1" x14ac:dyDescent="0.3">
      <c r="A24" s="82" t="s">
        <v>457</v>
      </c>
      <c r="B24" s="83" t="s">
        <v>459</v>
      </c>
      <c r="C24" s="24">
        <v>30</v>
      </c>
      <c r="D24" s="24">
        <v>11</v>
      </c>
      <c r="E24" s="24">
        <v>596</v>
      </c>
      <c r="F24" s="25" t="s">
        <v>161</v>
      </c>
      <c r="G24" s="25" t="s">
        <v>266</v>
      </c>
      <c r="H24" s="84">
        <v>380000000</v>
      </c>
      <c r="I24" s="84">
        <v>365803682</v>
      </c>
      <c r="J24" s="81">
        <v>19</v>
      </c>
      <c r="K24" s="81">
        <v>19</v>
      </c>
    </row>
    <row r="25" spans="1:11" ht="31.5" thickTop="1" thickBot="1" x14ac:dyDescent="0.3">
      <c r="A25" s="82" t="s">
        <v>457</v>
      </c>
      <c r="B25" s="83" t="s">
        <v>459</v>
      </c>
      <c r="C25" s="24">
        <v>30</v>
      </c>
      <c r="D25" s="24">
        <v>11</v>
      </c>
      <c r="E25" s="24">
        <v>874</v>
      </c>
      <c r="F25" s="25" t="s">
        <v>159</v>
      </c>
      <c r="G25" s="25" t="s">
        <v>223</v>
      </c>
      <c r="H25" s="84">
        <v>20000000</v>
      </c>
      <c r="I25" s="84">
        <v>0</v>
      </c>
      <c r="J25" s="81">
        <v>100</v>
      </c>
      <c r="K25" s="81">
        <v>0</v>
      </c>
    </row>
    <row r="26" spans="1:11" ht="91.5" thickTop="1" thickBot="1" x14ac:dyDescent="0.3">
      <c r="A26" s="82" t="s">
        <v>457</v>
      </c>
      <c r="B26" s="83" t="s">
        <v>459</v>
      </c>
      <c r="C26" s="24">
        <v>30</v>
      </c>
      <c r="D26" s="24">
        <v>11</v>
      </c>
      <c r="E26" s="24">
        <v>980</v>
      </c>
      <c r="F26" s="25" t="s">
        <v>145</v>
      </c>
      <c r="G26" s="25" t="s">
        <v>224</v>
      </c>
      <c r="H26" s="84">
        <v>150000000</v>
      </c>
      <c r="I26" s="84">
        <v>0</v>
      </c>
      <c r="J26" s="81">
        <v>100</v>
      </c>
      <c r="K26" s="81">
        <v>0</v>
      </c>
    </row>
    <row r="27" spans="1:11" ht="16.5" thickTop="1" thickBot="1" x14ac:dyDescent="0.3">
      <c r="A27" s="82"/>
      <c r="B27" s="83"/>
      <c r="C27" s="24"/>
      <c r="D27" s="24"/>
      <c r="E27" s="24"/>
      <c r="F27" s="25"/>
      <c r="G27" s="25"/>
      <c r="H27" s="90">
        <f>SUM(H14:H26)</f>
        <v>2980254806</v>
      </c>
      <c r="I27" s="90">
        <f t="shared" ref="I27:K27" si="1">SUM(I14:I26)</f>
        <v>2126716613</v>
      </c>
      <c r="J27" s="90">
        <f t="shared" si="1"/>
        <v>24963</v>
      </c>
      <c r="K27" s="90">
        <f t="shared" si="1"/>
        <v>18542</v>
      </c>
    </row>
    <row r="28" spans="1:11" ht="46.5" thickTop="1" thickBot="1" x14ac:dyDescent="0.3">
      <c r="A28" s="82" t="s">
        <v>457</v>
      </c>
      <c r="B28" s="83" t="s">
        <v>460</v>
      </c>
      <c r="C28" s="24">
        <v>30</v>
      </c>
      <c r="D28" s="24">
        <v>11</v>
      </c>
      <c r="E28" s="24">
        <v>521</v>
      </c>
      <c r="F28" s="25" t="s">
        <v>142</v>
      </c>
      <c r="G28" s="25" t="s">
        <v>228</v>
      </c>
      <c r="H28" s="84">
        <v>359195000</v>
      </c>
      <c r="I28" s="84">
        <v>359195000</v>
      </c>
      <c r="J28" s="81">
        <v>648</v>
      </c>
      <c r="K28" s="81">
        <v>648</v>
      </c>
    </row>
    <row r="29" spans="1:11" ht="31.5" thickTop="1" thickBot="1" x14ac:dyDescent="0.3">
      <c r="A29" s="82" t="s">
        <v>457</v>
      </c>
      <c r="B29" s="83" t="s">
        <v>460</v>
      </c>
      <c r="C29" s="24">
        <v>30</v>
      </c>
      <c r="D29" s="24">
        <v>11</v>
      </c>
      <c r="E29" s="24">
        <v>521</v>
      </c>
      <c r="F29" s="25" t="s">
        <v>142</v>
      </c>
      <c r="G29" s="25" t="s">
        <v>297</v>
      </c>
      <c r="H29" s="84">
        <v>29910000</v>
      </c>
      <c r="I29" s="84">
        <v>29910000</v>
      </c>
      <c r="J29" s="81">
        <v>1</v>
      </c>
      <c r="K29" s="81">
        <v>1</v>
      </c>
    </row>
    <row r="30" spans="1:11" ht="31.5" thickTop="1" thickBot="1" x14ac:dyDescent="0.3">
      <c r="A30" s="82" t="s">
        <v>457</v>
      </c>
      <c r="B30" s="83" t="s">
        <v>460</v>
      </c>
      <c r="C30" s="24">
        <v>30</v>
      </c>
      <c r="D30" s="24">
        <v>11</v>
      </c>
      <c r="E30" s="24">
        <v>521</v>
      </c>
      <c r="F30" s="25" t="s">
        <v>142</v>
      </c>
      <c r="G30" s="25" t="s">
        <v>237</v>
      </c>
      <c r="H30" s="84">
        <v>672869825</v>
      </c>
      <c r="I30" s="84">
        <v>319200250</v>
      </c>
      <c r="J30" s="81">
        <v>150</v>
      </c>
      <c r="K30" s="81">
        <v>52</v>
      </c>
    </row>
    <row r="31" spans="1:11" ht="46.5" thickTop="1" thickBot="1" x14ac:dyDescent="0.3">
      <c r="A31" s="82" t="s">
        <v>457</v>
      </c>
      <c r="B31" s="83" t="s">
        <v>460</v>
      </c>
      <c r="C31" s="24">
        <v>30</v>
      </c>
      <c r="D31" s="24">
        <v>11</v>
      </c>
      <c r="E31" s="24">
        <v>521</v>
      </c>
      <c r="F31" s="25" t="s">
        <v>142</v>
      </c>
      <c r="G31" s="25" t="s">
        <v>246</v>
      </c>
      <c r="H31" s="84">
        <v>118345500</v>
      </c>
      <c r="I31" s="84">
        <v>111423250</v>
      </c>
      <c r="J31" s="81">
        <v>5350</v>
      </c>
      <c r="K31" s="81">
        <v>5050</v>
      </c>
    </row>
    <row r="32" spans="1:11" ht="46.5" thickTop="1" thickBot="1" x14ac:dyDescent="0.3">
      <c r="A32" s="82" t="s">
        <v>457</v>
      </c>
      <c r="B32" s="83" t="s">
        <v>460</v>
      </c>
      <c r="C32" s="24">
        <v>30</v>
      </c>
      <c r="D32" s="24">
        <v>11</v>
      </c>
      <c r="E32" s="24">
        <v>521</v>
      </c>
      <c r="F32" s="25" t="s">
        <v>142</v>
      </c>
      <c r="G32" s="25" t="s">
        <v>264</v>
      </c>
      <c r="H32" s="84">
        <v>143717500</v>
      </c>
      <c r="I32" s="84">
        <v>143717500</v>
      </c>
      <c r="J32" s="81">
        <v>130</v>
      </c>
      <c r="K32" s="81">
        <v>130</v>
      </c>
    </row>
    <row r="33" spans="1:11" ht="76.5" thickTop="1" thickBot="1" x14ac:dyDescent="0.3">
      <c r="A33" s="82" t="s">
        <v>457</v>
      </c>
      <c r="B33" s="83" t="s">
        <v>460</v>
      </c>
      <c r="C33" s="24">
        <v>30</v>
      </c>
      <c r="D33" s="24">
        <v>11</v>
      </c>
      <c r="E33" s="24">
        <v>531</v>
      </c>
      <c r="F33" s="25" t="s">
        <v>164</v>
      </c>
      <c r="G33" s="25" t="s">
        <v>318</v>
      </c>
      <c r="H33" s="84">
        <v>532500000</v>
      </c>
      <c r="I33" s="84">
        <v>532500000</v>
      </c>
      <c r="J33" s="81">
        <v>1</v>
      </c>
      <c r="K33" s="81">
        <v>1</v>
      </c>
    </row>
    <row r="34" spans="1:11" ht="61.5" thickTop="1" thickBot="1" x14ac:dyDescent="0.3">
      <c r="A34" s="82" t="s">
        <v>457</v>
      </c>
      <c r="B34" s="83" t="s">
        <v>460</v>
      </c>
      <c r="C34" s="24">
        <v>30</v>
      </c>
      <c r="D34" s="24">
        <v>11</v>
      </c>
      <c r="E34" s="24">
        <v>532</v>
      </c>
      <c r="F34" s="25" t="s">
        <v>162</v>
      </c>
      <c r="G34" s="25" t="s">
        <v>307</v>
      </c>
      <c r="H34" s="84">
        <v>10500000</v>
      </c>
      <c r="I34" s="84">
        <v>0</v>
      </c>
      <c r="J34" s="81">
        <v>3</v>
      </c>
      <c r="K34" s="81">
        <v>0</v>
      </c>
    </row>
    <row r="35" spans="1:11" ht="61.5" thickTop="1" thickBot="1" x14ac:dyDescent="0.3">
      <c r="A35" s="82" t="s">
        <v>457</v>
      </c>
      <c r="B35" s="83" t="s">
        <v>460</v>
      </c>
      <c r="C35" s="24">
        <v>30</v>
      </c>
      <c r="D35" s="24">
        <v>11</v>
      </c>
      <c r="E35" s="24">
        <v>532</v>
      </c>
      <c r="F35" s="25" t="s">
        <v>162</v>
      </c>
      <c r="G35" s="25" t="s">
        <v>220</v>
      </c>
      <c r="H35" s="84">
        <v>29980000</v>
      </c>
      <c r="I35" s="84">
        <v>4000000</v>
      </c>
      <c r="J35" s="81">
        <v>8</v>
      </c>
      <c r="K35" s="81">
        <v>1</v>
      </c>
    </row>
    <row r="36" spans="1:11" ht="61.5" thickTop="1" thickBot="1" x14ac:dyDescent="0.3">
      <c r="A36" s="82" t="s">
        <v>457</v>
      </c>
      <c r="B36" s="83" t="s">
        <v>460</v>
      </c>
      <c r="C36" s="24">
        <v>30</v>
      </c>
      <c r="D36" s="24">
        <v>11</v>
      </c>
      <c r="E36" s="24">
        <v>538</v>
      </c>
      <c r="F36" s="25" t="s">
        <v>167</v>
      </c>
      <c r="G36" s="25" t="s">
        <v>270</v>
      </c>
      <c r="H36" s="84">
        <v>47300000</v>
      </c>
      <c r="I36" s="84">
        <v>46450484</v>
      </c>
      <c r="J36" s="81">
        <v>9</v>
      </c>
      <c r="K36" s="81">
        <v>9</v>
      </c>
    </row>
    <row r="37" spans="1:11" ht="61.5" thickTop="1" thickBot="1" x14ac:dyDescent="0.3">
      <c r="A37" s="82" t="s">
        <v>457</v>
      </c>
      <c r="B37" s="83" t="s">
        <v>460</v>
      </c>
      <c r="C37" s="24">
        <v>30</v>
      </c>
      <c r="D37" s="24">
        <v>11</v>
      </c>
      <c r="E37" s="24">
        <v>542</v>
      </c>
      <c r="F37" s="25" t="s">
        <v>157</v>
      </c>
      <c r="G37" s="25" t="s">
        <v>222</v>
      </c>
      <c r="H37" s="84">
        <v>28050000</v>
      </c>
      <c r="I37" s="84">
        <v>28010939</v>
      </c>
      <c r="J37" s="81">
        <v>11</v>
      </c>
      <c r="K37" s="81">
        <v>11</v>
      </c>
    </row>
    <row r="38" spans="1:11" ht="61.5" thickTop="1" thickBot="1" x14ac:dyDescent="0.3">
      <c r="A38" s="82" t="s">
        <v>457</v>
      </c>
      <c r="B38" s="83" t="s">
        <v>460</v>
      </c>
      <c r="C38" s="24">
        <v>30</v>
      </c>
      <c r="D38" s="24">
        <v>11</v>
      </c>
      <c r="E38" s="24">
        <v>543</v>
      </c>
      <c r="F38" s="25" t="s">
        <v>144</v>
      </c>
      <c r="G38" s="25" t="s">
        <v>222</v>
      </c>
      <c r="H38" s="84">
        <v>12020000</v>
      </c>
      <c r="I38" s="84">
        <v>12020000</v>
      </c>
      <c r="J38" s="81">
        <v>11</v>
      </c>
      <c r="K38" s="81">
        <v>3</v>
      </c>
    </row>
    <row r="39" spans="1:11" ht="31.5" thickTop="1" thickBot="1" x14ac:dyDescent="0.3">
      <c r="A39" s="82" t="s">
        <v>457</v>
      </c>
      <c r="B39" s="83" t="s">
        <v>460</v>
      </c>
      <c r="C39" s="24">
        <v>30</v>
      </c>
      <c r="D39" s="24">
        <v>11</v>
      </c>
      <c r="E39" s="24">
        <v>589</v>
      </c>
      <c r="F39" s="25" t="s">
        <v>158</v>
      </c>
      <c r="G39" s="25" t="s">
        <v>241</v>
      </c>
      <c r="H39" s="84">
        <v>350000000</v>
      </c>
      <c r="I39" s="84">
        <v>350000000</v>
      </c>
      <c r="J39" s="81">
        <v>3</v>
      </c>
      <c r="K39" s="81">
        <v>3</v>
      </c>
    </row>
    <row r="40" spans="1:11" ht="31.5" thickTop="1" thickBot="1" x14ac:dyDescent="0.3">
      <c r="A40" s="82" t="s">
        <v>457</v>
      </c>
      <c r="B40" s="83" t="s">
        <v>460</v>
      </c>
      <c r="C40" s="24">
        <v>30</v>
      </c>
      <c r="D40" s="24">
        <v>11</v>
      </c>
      <c r="E40" s="24">
        <v>874</v>
      </c>
      <c r="F40" s="25" t="s">
        <v>159</v>
      </c>
      <c r="G40" s="25" t="s">
        <v>223</v>
      </c>
      <c r="H40" s="84">
        <v>100000000</v>
      </c>
      <c r="I40" s="84">
        <v>0</v>
      </c>
      <c r="J40" s="81">
        <v>100</v>
      </c>
      <c r="K40" s="81">
        <v>0</v>
      </c>
    </row>
    <row r="41" spans="1:11" ht="91.5" thickTop="1" thickBot="1" x14ac:dyDescent="0.3">
      <c r="A41" s="82" t="s">
        <v>457</v>
      </c>
      <c r="B41" s="83" t="s">
        <v>460</v>
      </c>
      <c r="C41" s="24">
        <v>30</v>
      </c>
      <c r="D41" s="24">
        <v>11</v>
      </c>
      <c r="E41" s="24">
        <v>980</v>
      </c>
      <c r="F41" s="25" t="s">
        <v>145</v>
      </c>
      <c r="G41" s="25" t="s">
        <v>224</v>
      </c>
      <c r="H41" s="84">
        <v>49650000</v>
      </c>
      <c r="I41" s="84">
        <v>0</v>
      </c>
      <c r="J41" s="81">
        <v>100</v>
      </c>
      <c r="K41" s="81">
        <v>0</v>
      </c>
    </row>
    <row r="42" spans="1:11" ht="16.5" thickTop="1" thickBot="1" x14ac:dyDescent="0.3">
      <c r="A42" s="82"/>
      <c r="B42" s="83"/>
      <c r="C42" s="24"/>
      <c r="D42" s="24"/>
      <c r="E42" s="24"/>
      <c r="F42" s="25"/>
      <c r="G42" s="25"/>
      <c r="H42" s="90">
        <f>SUM(H28:H41)</f>
        <v>2484037825</v>
      </c>
      <c r="I42" s="90">
        <f t="shared" ref="I42:K42" si="2">SUM(I28:I41)</f>
        <v>1936427423</v>
      </c>
      <c r="J42" s="90">
        <f t="shared" si="2"/>
        <v>6525</v>
      </c>
      <c r="K42" s="90">
        <f t="shared" si="2"/>
        <v>5909</v>
      </c>
    </row>
    <row r="43" spans="1:11" ht="31.5" thickTop="1" thickBot="1" x14ac:dyDescent="0.3">
      <c r="A43" s="82" t="s">
        <v>457</v>
      </c>
      <c r="B43" s="83" t="s">
        <v>461</v>
      </c>
      <c r="C43" s="24">
        <v>30</v>
      </c>
      <c r="D43" s="24">
        <v>11</v>
      </c>
      <c r="E43" s="24">
        <v>521</v>
      </c>
      <c r="F43" s="25" t="s">
        <v>142</v>
      </c>
      <c r="G43" s="25" t="s">
        <v>260</v>
      </c>
      <c r="H43" s="84">
        <v>182372000</v>
      </c>
      <c r="I43" s="84">
        <v>182372000</v>
      </c>
      <c r="J43" s="81">
        <v>2772</v>
      </c>
      <c r="K43" s="81">
        <v>2772</v>
      </c>
    </row>
    <row r="44" spans="1:11" ht="31.5" thickTop="1" thickBot="1" x14ac:dyDescent="0.3">
      <c r="A44" s="82" t="s">
        <v>457</v>
      </c>
      <c r="B44" s="83" t="s">
        <v>461</v>
      </c>
      <c r="C44" s="24">
        <v>30</v>
      </c>
      <c r="D44" s="24">
        <v>11</v>
      </c>
      <c r="E44" s="24">
        <v>521</v>
      </c>
      <c r="F44" s="25" t="s">
        <v>142</v>
      </c>
      <c r="G44" s="25" t="s">
        <v>216</v>
      </c>
      <c r="H44" s="84">
        <v>791980182</v>
      </c>
      <c r="I44" s="84">
        <v>791980182</v>
      </c>
      <c r="J44" s="81">
        <v>149495</v>
      </c>
      <c r="K44" s="81">
        <v>149495</v>
      </c>
    </row>
    <row r="45" spans="1:11" ht="46.5" thickTop="1" thickBot="1" x14ac:dyDescent="0.3">
      <c r="A45" s="82" t="s">
        <v>457</v>
      </c>
      <c r="B45" s="83" t="s">
        <v>461</v>
      </c>
      <c r="C45" s="24">
        <v>30</v>
      </c>
      <c r="D45" s="24">
        <v>11</v>
      </c>
      <c r="E45" s="24">
        <v>522</v>
      </c>
      <c r="F45" s="25" t="s">
        <v>30</v>
      </c>
      <c r="G45" s="25" t="s">
        <v>462</v>
      </c>
      <c r="H45" s="84">
        <v>34500000</v>
      </c>
      <c r="I45" s="84">
        <v>34500000</v>
      </c>
      <c r="J45" s="81">
        <v>1</v>
      </c>
      <c r="K45" s="81">
        <v>1</v>
      </c>
    </row>
    <row r="46" spans="1:11" ht="46.5" thickTop="1" thickBot="1" x14ac:dyDescent="0.3">
      <c r="A46" s="82" t="s">
        <v>457</v>
      </c>
      <c r="B46" s="83" t="s">
        <v>461</v>
      </c>
      <c r="C46" s="24">
        <v>30</v>
      </c>
      <c r="D46" s="24">
        <v>11</v>
      </c>
      <c r="E46" s="24">
        <v>522</v>
      </c>
      <c r="F46" s="25" t="s">
        <v>30</v>
      </c>
      <c r="G46" s="25" t="s">
        <v>249</v>
      </c>
      <c r="H46" s="84">
        <v>408752675</v>
      </c>
      <c r="I46" s="84">
        <v>0</v>
      </c>
      <c r="J46" s="81">
        <v>214</v>
      </c>
      <c r="K46" s="81">
        <v>0</v>
      </c>
    </row>
    <row r="47" spans="1:11" ht="46.5" thickTop="1" thickBot="1" x14ac:dyDescent="0.3">
      <c r="A47" s="82" t="s">
        <v>457</v>
      </c>
      <c r="B47" s="83" t="s">
        <v>461</v>
      </c>
      <c r="C47" s="24">
        <v>30</v>
      </c>
      <c r="D47" s="24">
        <v>11</v>
      </c>
      <c r="E47" s="24">
        <v>522</v>
      </c>
      <c r="F47" s="25" t="s">
        <v>30</v>
      </c>
      <c r="G47" s="25" t="s">
        <v>304</v>
      </c>
      <c r="H47" s="84">
        <v>249280000</v>
      </c>
      <c r="I47" s="84">
        <v>249280000</v>
      </c>
      <c r="J47" s="81">
        <v>1</v>
      </c>
      <c r="K47" s="81">
        <v>1</v>
      </c>
    </row>
    <row r="48" spans="1:11" ht="61.5" thickTop="1" thickBot="1" x14ac:dyDescent="0.3">
      <c r="A48" s="82" t="s">
        <v>457</v>
      </c>
      <c r="B48" s="83" t="s">
        <v>461</v>
      </c>
      <c r="C48" s="24">
        <v>30</v>
      </c>
      <c r="D48" s="24">
        <v>11</v>
      </c>
      <c r="E48" s="24">
        <v>537</v>
      </c>
      <c r="F48" s="25" t="s">
        <v>170</v>
      </c>
      <c r="G48" s="25" t="s">
        <v>235</v>
      </c>
      <c r="H48" s="84">
        <v>150000000</v>
      </c>
      <c r="I48" s="84">
        <v>0</v>
      </c>
      <c r="J48" s="81">
        <v>1</v>
      </c>
      <c r="K48" s="81">
        <v>0</v>
      </c>
    </row>
    <row r="49" spans="1:11" ht="61.5" thickTop="1" thickBot="1" x14ac:dyDescent="0.3">
      <c r="A49" s="82" t="s">
        <v>457</v>
      </c>
      <c r="B49" s="83" t="s">
        <v>461</v>
      </c>
      <c r="C49" s="24">
        <v>30</v>
      </c>
      <c r="D49" s="24">
        <v>11</v>
      </c>
      <c r="E49" s="24">
        <v>541</v>
      </c>
      <c r="F49" s="25" t="s">
        <v>146</v>
      </c>
      <c r="G49" s="25" t="s">
        <v>221</v>
      </c>
      <c r="H49" s="84">
        <v>10000000</v>
      </c>
      <c r="I49" s="84">
        <v>0</v>
      </c>
      <c r="J49" s="81">
        <v>10</v>
      </c>
      <c r="K49" s="81">
        <v>0</v>
      </c>
    </row>
    <row r="50" spans="1:11" ht="61.5" thickTop="1" thickBot="1" x14ac:dyDescent="0.3">
      <c r="A50" s="82" t="s">
        <v>457</v>
      </c>
      <c r="B50" s="83" t="s">
        <v>461</v>
      </c>
      <c r="C50" s="24">
        <v>30</v>
      </c>
      <c r="D50" s="24">
        <v>11</v>
      </c>
      <c r="E50" s="24">
        <v>543</v>
      </c>
      <c r="F50" s="25" t="s">
        <v>144</v>
      </c>
      <c r="G50" s="25" t="s">
        <v>222</v>
      </c>
      <c r="H50" s="84">
        <v>25000000</v>
      </c>
      <c r="I50" s="84">
        <v>0</v>
      </c>
      <c r="J50" s="81">
        <v>4</v>
      </c>
      <c r="K50" s="81">
        <v>0</v>
      </c>
    </row>
    <row r="51" spans="1:11" ht="61.5" thickTop="1" thickBot="1" x14ac:dyDescent="0.3">
      <c r="A51" s="82" t="s">
        <v>457</v>
      </c>
      <c r="B51" s="83" t="s">
        <v>461</v>
      </c>
      <c r="C51" s="24">
        <v>30</v>
      </c>
      <c r="D51" s="24">
        <v>11</v>
      </c>
      <c r="E51" s="24">
        <v>579</v>
      </c>
      <c r="F51" s="25" t="s">
        <v>166</v>
      </c>
      <c r="G51" s="25" t="s">
        <v>240</v>
      </c>
      <c r="H51" s="84">
        <v>9000000</v>
      </c>
      <c r="I51" s="84">
        <v>9000000</v>
      </c>
      <c r="J51" s="81">
        <v>1</v>
      </c>
      <c r="K51" s="81">
        <v>1</v>
      </c>
    </row>
    <row r="52" spans="1:11" ht="31.5" thickTop="1" thickBot="1" x14ac:dyDescent="0.3">
      <c r="A52" s="82" t="s">
        <v>457</v>
      </c>
      <c r="B52" s="83" t="s">
        <v>461</v>
      </c>
      <c r="C52" s="24">
        <v>30</v>
      </c>
      <c r="D52" s="24">
        <v>11</v>
      </c>
      <c r="E52" s="24">
        <v>589</v>
      </c>
      <c r="F52" s="25" t="s">
        <v>158</v>
      </c>
      <c r="G52" s="25" t="s">
        <v>241</v>
      </c>
      <c r="H52" s="84">
        <v>143000000</v>
      </c>
      <c r="I52" s="84">
        <v>71500000</v>
      </c>
      <c r="J52" s="81">
        <v>14</v>
      </c>
      <c r="K52" s="81">
        <v>7</v>
      </c>
    </row>
    <row r="53" spans="1:11" ht="76.5" thickTop="1" thickBot="1" x14ac:dyDescent="0.3">
      <c r="A53" s="82" t="s">
        <v>457</v>
      </c>
      <c r="B53" s="83" t="s">
        <v>461</v>
      </c>
      <c r="C53" s="24">
        <v>30</v>
      </c>
      <c r="D53" s="24">
        <v>11</v>
      </c>
      <c r="E53" s="24">
        <v>597</v>
      </c>
      <c r="F53" s="25" t="s">
        <v>163</v>
      </c>
      <c r="G53" s="25" t="s">
        <v>266</v>
      </c>
      <c r="H53" s="84">
        <v>36600000</v>
      </c>
      <c r="I53" s="84">
        <v>36600000</v>
      </c>
      <c r="J53" s="81">
        <v>1</v>
      </c>
      <c r="K53" s="81">
        <v>1</v>
      </c>
    </row>
    <row r="54" spans="1:11" ht="91.5" thickTop="1" thickBot="1" x14ac:dyDescent="0.3">
      <c r="A54" s="82" t="s">
        <v>457</v>
      </c>
      <c r="B54" s="83" t="s">
        <v>461</v>
      </c>
      <c r="C54" s="24">
        <v>30</v>
      </c>
      <c r="D54" s="24">
        <v>11</v>
      </c>
      <c r="E54" s="24">
        <v>980</v>
      </c>
      <c r="F54" s="25" t="s">
        <v>145</v>
      </c>
      <c r="G54" s="25" t="s">
        <v>224</v>
      </c>
      <c r="H54" s="84">
        <v>10000000</v>
      </c>
      <c r="I54" s="84">
        <v>0</v>
      </c>
      <c r="J54" s="81">
        <v>100</v>
      </c>
      <c r="K54" s="81">
        <v>0</v>
      </c>
    </row>
    <row r="55" spans="1:11" ht="16.5" thickTop="1" thickBot="1" x14ac:dyDescent="0.3">
      <c r="A55" s="82"/>
      <c r="B55" s="83"/>
      <c r="C55" s="24"/>
      <c r="D55" s="24"/>
      <c r="E55" s="24"/>
      <c r="F55" s="25"/>
      <c r="G55" s="25"/>
      <c r="H55" s="90">
        <f>SUM(H43:H54)</f>
        <v>2050484857</v>
      </c>
      <c r="I55" s="90">
        <f t="shared" ref="I55:K55" si="3">SUM(I43:I54)</f>
        <v>1375232182</v>
      </c>
      <c r="J55" s="90">
        <f t="shared" si="3"/>
        <v>152614</v>
      </c>
      <c r="K55" s="90">
        <f t="shared" si="3"/>
        <v>152278</v>
      </c>
    </row>
    <row r="56" spans="1:11" ht="31.5" thickTop="1" thickBot="1" x14ac:dyDescent="0.3">
      <c r="A56" s="82" t="s">
        <v>457</v>
      </c>
      <c r="B56" s="83" t="s">
        <v>463</v>
      </c>
      <c r="C56" s="24">
        <v>30</v>
      </c>
      <c r="D56" s="24">
        <v>11</v>
      </c>
      <c r="E56" s="24">
        <v>521</v>
      </c>
      <c r="F56" s="25" t="s">
        <v>142</v>
      </c>
      <c r="G56" s="25" t="s">
        <v>260</v>
      </c>
      <c r="H56" s="84">
        <v>14825294637</v>
      </c>
      <c r="I56" s="84">
        <v>10583389344</v>
      </c>
      <c r="J56" s="81">
        <v>123544</v>
      </c>
      <c r="K56" s="81">
        <v>88203</v>
      </c>
    </row>
    <row r="57" spans="1:11" ht="16.5" thickTop="1" thickBot="1" x14ac:dyDescent="0.3">
      <c r="A57" s="82"/>
      <c r="B57" s="83"/>
      <c r="C57" s="24"/>
      <c r="D57" s="24"/>
      <c r="E57" s="24"/>
      <c r="F57" s="25"/>
      <c r="G57" s="25"/>
      <c r="H57" s="90">
        <f>SUM(H56)</f>
        <v>14825294637</v>
      </c>
      <c r="I57" s="90">
        <f t="shared" ref="I57:K57" si="4">SUM(I56)</f>
        <v>10583389344</v>
      </c>
      <c r="J57" s="90">
        <f t="shared" si="4"/>
        <v>123544</v>
      </c>
      <c r="K57" s="90">
        <f t="shared" si="4"/>
        <v>88203</v>
      </c>
    </row>
    <row r="58" spans="1:11" ht="31.5" thickTop="1" thickBot="1" x14ac:dyDescent="0.3">
      <c r="A58" s="82" t="s">
        <v>457</v>
      </c>
      <c r="B58" s="83" t="s">
        <v>464</v>
      </c>
      <c r="C58" s="24">
        <v>30</v>
      </c>
      <c r="D58" s="24">
        <v>11</v>
      </c>
      <c r="E58" s="24">
        <v>521</v>
      </c>
      <c r="F58" s="25" t="s">
        <v>142</v>
      </c>
      <c r="G58" s="25" t="s">
        <v>260</v>
      </c>
      <c r="H58" s="84">
        <v>311796763</v>
      </c>
      <c r="I58" s="84">
        <v>311796763</v>
      </c>
      <c r="J58" s="81">
        <v>2824</v>
      </c>
      <c r="K58" s="81">
        <v>2824</v>
      </c>
    </row>
    <row r="59" spans="1:11" ht="31.5" thickTop="1" thickBot="1" x14ac:dyDescent="0.3">
      <c r="A59" s="82" t="s">
        <v>457</v>
      </c>
      <c r="B59" s="83" t="s">
        <v>464</v>
      </c>
      <c r="C59" s="24">
        <v>30</v>
      </c>
      <c r="D59" s="24">
        <v>11</v>
      </c>
      <c r="E59" s="24">
        <v>521</v>
      </c>
      <c r="F59" s="25" t="s">
        <v>142</v>
      </c>
      <c r="G59" s="25" t="s">
        <v>215</v>
      </c>
      <c r="H59" s="84">
        <v>271377853</v>
      </c>
      <c r="I59" s="84">
        <v>255000000</v>
      </c>
      <c r="J59" s="81">
        <v>24670</v>
      </c>
      <c r="K59" s="81">
        <v>23186</v>
      </c>
    </row>
    <row r="60" spans="1:11" ht="31.5" thickTop="1" thickBot="1" x14ac:dyDescent="0.3">
      <c r="A60" s="82" t="s">
        <v>457</v>
      </c>
      <c r="B60" s="83" t="s">
        <v>464</v>
      </c>
      <c r="C60" s="24">
        <v>30</v>
      </c>
      <c r="D60" s="24">
        <v>11</v>
      </c>
      <c r="E60" s="24">
        <v>521</v>
      </c>
      <c r="F60" s="25" t="s">
        <v>142</v>
      </c>
      <c r="G60" s="25" t="s">
        <v>306</v>
      </c>
      <c r="H60" s="84">
        <v>574740000</v>
      </c>
      <c r="I60" s="84">
        <v>574540000</v>
      </c>
      <c r="J60" s="81">
        <v>158400</v>
      </c>
      <c r="K60" s="81">
        <v>158400</v>
      </c>
    </row>
    <row r="61" spans="1:11" ht="46.5" thickTop="1" thickBot="1" x14ac:dyDescent="0.3">
      <c r="A61" s="82" t="s">
        <v>457</v>
      </c>
      <c r="B61" s="83" t="s">
        <v>464</v>
      </c>
      <c r="C61" s="24">
        <v>30</v>
      </c>
      <c r="D61" s="24">
        <v>11</v>
      </c>
      <c r="E61" s="24">
        <v>521</v>
      </c>
      <c r="F61" s="25" t="s">
        <v>142</v>
      </c>
      <c r="G61" s="25" t="s">
        <v>245</v>
      </c>
      <c r="H61" s="84">
        <v>90342000</v>
      </c>
      <c r="I61" s="84">
        <v>90342000</v>
      </c>
      <c r="J61" s="81">
        <v>1600</v>
      </c>
      <c r="K61" s="81">
        <v>1600</v>
      </c>
    </row>
    <row r="62" spans="1:11" ht="31.5" thickTop="1" thickBot="1" x14ac:dyDescent="0.3">
      <c r="A62" s="82" t="s">
        <v>457</v>
      </c>
      <c r="B62" s="83" t="s">
        <v>464</v>
      </c>
      <c r="C62" s="24">
        <v>30</v>
      </c>
      <c r="D62" s="24">
        <v>11</v>
      </c>
      <c r="E62" s="24">
        <v>521</v>
      </c>
      <c r="F62" s="25" t="s">
        <v>142</v>
      </c>
      <c r="G62" s="25" t="s">
        <v>310</v>
      </c>
      <c r="H62" s="84">
        <v>238574120</v>
      </c>
      <c r="I62" s="84">
        <v>220595296</v>
      </c>
      <c r="J62" s="81">
        <v>189</v>
      </c>
      <c r="K62" s="81">
        <v>189</v>
      </c>
    </row>
    <row r="63" spans="1:11" ht="46.5" thickTop="1" thickBot="1" x14ac:dyDescent="0.3">
      <c r="A63" s="82" t="s">
        <v>457</v>
      </c>
      <c r="B63" s="83" t="s">
        <v>464</v>
      </c>
      <c r="C63" s="24">
        <v>30</v>
      </c>
      <c r="D63" s="24">
        <v>11</v>
      </c>
      <c r="E63" s="24">
        <v>521</v>
      </c>
      <c r="F63" s="25" t="s">
        <v>142</v>
      </c>
      <c r="G63" s="25" t="s">
        <v>228</v>
      </c>
      <c r="H63" s="84">
        <v>166435000</v>
      </c>
      <c r="I63" s="84">
        <v>0</v>
      </c>
      <c r="J63" s="81">
        <v>1040</v>
      </c>
      <c r="K63" s="81">
        <v>0</v>
      </c>
    </row>
    <row r="64" spans="1:11" ht="46.5" thickTop="1" thickBot="1" x14ac:dyDescent="0.3">
      <c r="A64" s="82" t="s">
        <v>457</v>
      </c>
      <c r="B64" s="83" t="s">
        <v>464</v>
      </c>
      <c r="C64" s="24">
        <v>30</v>
      </c>
      <c r="D64" s="24">
        <v>11</v>
      </c>
      <c r="E64" s="24">
        <v>521</v>
      </c>
      <c r="F64" s="25" t="s">
        <v>142</v>
      </c>
      <c r="G64" s="25" t="s">
        <v>246</v>
      </c>
      <c r="H64" s="84">
        <v>65037000</v>
      </c>
      <c r="I64" s="84">
        <v>65037000</v>
      </c>
      <c r="J64" s="81">
        <v>300</v>
      </c>
      <c r="K64" s="81">
        <v>300</v>
      </c>
    </row>
    <row r="65" spans="1:11" ht="31.5" thickTop="1" thickBot="1" x14ac:dyDescent="0.3">
      <c r="A65" s="82" t="s">
        <v>457</v>
      </c>
      <c r="B65" s="83" t="s">
        <v>464</v>
      </c>
      <c r="C65" s="24">
        <v>30</v>
      </c>
      <c r="D65" s="24">
        <v>11</v>
      </c>
      <c r="E65" s="24">
        <v>534</v>
      </c>
      <c r="F65" s="25" t="s">
        <v>143</v>
      </c>
      <c r="G65" s="25" t="s">
        <v>250</v>
      </c>
      <c r="H65" s="84">
        <v>73223000</v>
      </c>
      <c r="I65" s="84">
        <v>73223000</v>
      </c>
      <c r="J65" s="81">
        <v>7</v>
      </c>
      <c r="K65" s="81">
        <v>7</v>
      </c>
    </row>
    <row r="66" spans="1:11" ht="61.5" thickTop="1" thickBot="1" x14ac:dyDescent="0.3">
      <c r="A66" s="82" t="s">
        <v>457</v>
      </c>
      <c r="B66" s="83" t="s">
        <v>464</v>
      </c>
      <c r="C66" s="24">
        <v>30</v>
      </c>
      <c r="D66" s="24">
        <v>11</v>
      </c>
      <c r="E66" s="24">
        <v>542</v>
      </c>
      <c r="F66" s="25" t="s">
        <v>157</v>
      </c>
      <c r="G66" s="25" t="s">
        <v>222</v>
      </c>
      <c r="H66" s="84">
        <v>139720000</v>
      </c>
      <c r="I66" s="84">
        <v>0</v>
      </c>
      <c r="J66" s="81">
        <v>10</v>
      </c>
      <c r="K66" s="81">
        <v>0</v>
      </c>
    </row>
    <row r="67" spans="1:11" ht="31.5" thickTop="1" thickBot="1" x14ac:dyDescent="0.3">
      <c r="A67" s="82" t="s">
        <v>457</v>
      </c>
      <c r="B67" s="83" t="s">
        <v>464</v>
      </c>
      <c r="C67" s="24">
        <v>30</v>
      </c>
      <c r="D67" s="24">
        <v>11</v>
      </c>
      <c r="E67" s="24">
        <v>589</v>
      </c>
      <c r="F67" s="25" t="s">
        <v>158</v>
      </c>
      <c r="G67" s="25" t="s">
        <v>241</v>
      </c>
      <c r="H67" s="84">
        <v>45000000</v>
      </c>
      <c r="I67" s="84">
        <v>0</v>
      </c>
      <c r="J67" s="81">
        <v>3</v>
      </c>
      <c r="K67" s="81">
        <v>0</v>
      </c>
    </row>
    <row r="68" spans="1:11" ht="16.5" thickTop="1" thickBot="1" x14ac:dyDescent="0.3">
      <c r="A68" s="82"/>
      <c r="B68" s="83"/>
      <c r="C68" s="24"/>
      <c r="D68" s="24"/>
      <c r="E68" s="24"/>
      <c r="F68" s="25"/>
      <c r="G68" s="25"/>
      <c r="H68" s="90">
        <f>SUM(H58:H67)</f>
        <v>1976245736</v>
      </c>
      <c r="I68" s="90">
        <f t="shared" ref="I68:K68" si="5">SUM(I58:I67)</f>
        <v>1590534059</v>
      </c>
      <c r="J68" s="90">
        <f t="shared" si="5"/>
        <v>189043</v>
      </c>
      <c r="K68" s="90">
        <f t="shared" si="5"/>
        <v>186506</v>
      </c>
    </row>
    <row r="69" spans="1:11" ht="15.75" thickTop="1" x14ac:dyDescent="0.25"/>
  </sheetData>
  <mergeCells count="2">
    <mergeCell ref="A5:K5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21B6B-88EF-4BB5-BB6A-512A15182AB8}">
  <dimension ref="A2:K189"/>
  <sheetViews>
    <sheetView zoomScale="80" zoomScaleNormal="80" workbookViewId="0">
      <pane ySplit="6" topLeftCell="A10" activePane="bottomLeft" state="frozen"/>
      <selection pane="bottomLeft" activeCell="A4" sqref="A4:K4"/>
    </sheetView>
  </sheetViews>
  <sheetFormatPr baseColWidth="10" defaultRowHeight="15" x14ac:dyDescent="0.25"/>
  <cols>
    <col min="1" max="1" width="17.85546875" customWidth="1"/>
    <col min="2" max="2" width="32.140625" customWidth="1"/>
    <col min="3" max="5" width="5.7109375" style="1" customWidth="1"/>
    <col min="6" max="6" width="26.140625" customWidth="1"/>
    <col min="7" max="7" width="27.85546875" customWidth="1"/>
    <col min="8" max="8" width="15.85546875" customWidth="1"/>
    <col min="9" max="11" width="14.85546875" customWidth="1"/>
  </cols>
  <sheetData>
    <row r="2" spans="1:11" ht="27" customHeight="1" x14ac:dyDescent="0.25"/>
    <row r="3" spans="1:11" ht="16.899999999999999" customHeight="1" x14ac:dyDescent="0.25"/>
    <row r="4" spans="1:11" ht="9" customHeight="1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ht="17.25" thickTop="1" thickBot="1" x14ac:dyDescent="0.3">
      <c r="A5" s="92" t="s">
        <v>511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415</v>
      </c>
    </row>
    <row r="7" spans="1:11" ht="31.5" thickTop="1" thickBot="1" x14ac:dyDescent="0.3">
      <c r="A7" s="82" t="s">
        <v>439</v>
      </c>
      <c r="B7" s="83" t="s">
        <v>440</v>
      </c>
      <c r="C7" s="24">
        <v>30</v>
      </c>
      <c r="D7" s="24">
        <v>11</v>
      </c>
      <c r="E7" s="24">
        <v>521</v>
      </c>
      <c r="F7" s="25" t="s">
        <v>142</v>
      </c>
      <c r="G7" s="25" t="s">
        <v>227</v>
      </c>
      <c r="H7" s="84">
        <v>1735851059</v>
      </c>
      <c r="I7" s="84">
        <v>1729368475</v>
      </c>
      <c r="J7" s="81">
        <v>17000</v>
      </c>
      <c r="K7" s="81">
        <v>17000</v>
      </c>
    </row>
    <row r="8" spans="1:11" ht="31.5" thickTop="1" thickBot="1" x14ac:dyDescent="0.3">
      <c r="A8" s="82" t="s">
        <v>439</v>
      </c>
      <c r="B8" s="83" t="s">
        <v>440</v>
      </c>
      <c r="C8" s="24">
        <v>30</v>
      </c>
      <c r="D8" s="24">
        <v>11</v>
      </c>
      <c r="E8" s="24">
        <v>521</v>
      </c>
      <c r="F8" s="25" t="s">
        <v>142</v>
      </c>
      <c r="G8" s="25" t="s">
        <v>260</v>
      </c>
      <c r="H8" s="84">
        <v>500000000</v>
      </c>
      <c r="I8" s="84">
        <v>500000000</v>
      </c>
      <c r="J8" s="81">
        <v>4000</v>
      </c>
      <c r="K8" s="81">
        <v>4000</v>
      </c>
    </row>
    <row r="9" spans="1:11" ht="46.5" thickTop="1" thickBot="1" x14ac:dyDescent="0.3">
      <c r="A9" s="82" t="s">
        <v>439</v>
      </c>
      <c r="B9" s="83" t="s">
        <v>440</v>
      </c>
      <c r="C9" s="24">
        <v>30</v>
      </c>
      <c r="D9" s="24">
        <v>11</v>
      </c>
      <c r="E9" s="24">
        <v>521</v>
      </c>
      <c r="F9" s="25" t="s">
        <v>142</v>
      </c>
      <c r="G9" s="25" t="s">
        <v>228</v>
      </c>
      <c r="H9" s="84">
        <v>420000000</v>
      </c>
      <c r="I9" s="84">
        <v>348041634</v>
      </c>
      <c r="J9" s="81">
        <v>4200</v>
      </c>
      <c r="K9" s="81">
        <v>3490</v>
      </c>
    </row>
    <row r="10" spans="1:11" ht="31.5" thickTop="1" thickBot="1" x14ac:dyDescent="0.3">
      <c r="A10" s="82" t="s">
        <v>439</v>
      </c>
      <c r="B10" s="83" t="s">
        <v>440</v>
      </c>
      <c r="C10" s="24">
        <v>30</v>
      </c>
      <c r="D10" s="24">
        <v>11</v>
      </c>
      <c r="E10" s="24">
        <v>521</v>
      </c>
      <c r="F10" s="25" t="s">
        <v>142</v>
      </c>
      <c r="G10" s="25" t="s">
        <v>230</v>
      </c>
      <c r="H10" s="84">
        <v>481697374</v>
      </c>
      <c r="I10" s="84">
        <v>320533596</v>
      </c>
      <c r="J10" s="81">
        <v>250</v>
      </c>
      <c r="K10" s="81">
        <v>168</v>
      </c>
    </row>
    <row r="11" spans="1:11" ht="46.5" thickTop="1" thickBot="1" x14ac:dyDescent="0.3">
      <c r="A11" s="82" t="s">
        <v>439</v>
      </c>
      <c r="B11" s="83" t="s">
        <v>440</v>
      </c>
      <c r="C11" s="24">
        <v>30</v>
      </c>
      <c r="D11" s="24">
        <v>11</v>
      </c>
      <c r="E11" s="24">
        <v>522</v>
      </c>
      <c r="F11" s="25" t="s">
        <v>30</v>
      </c>
      <c r="G11" s="25" t="s">
        <v>249</v>
      </c>
      <c r="H11" s="84">
        <v>200000000</v>
      </c>
      <c r="I11" s="84">
        <v>0</v>
      </c>
      <c r="J11" s="81">
        <v>1500</v>
      </c>
      <c r="K11" s="81">
        <v>0</v>
      </c>
    </row>
    <row r="12" spans="1:11" ht="31.5" thickTop="1" thickBot="1" x14ac:dyDescent="0.3">
      <c r="A12" s="82" t="s">
        <v>439</v>
      </c>
      <c r="B12" s="83" t="s">
        <v>440</v>
      </c>
      <c r="C12" s="24">
        <v>30</v>
      </c>
      <c r="D12" s="24">
        <v>11</v>
      </c>
      <c r="E12" s="24">
        <v>537</v>
      </c>
      <c r="F12" s="25" t="s">
        <v>170</v>
      </c>
      <c r="G12" s="25" t="s">
        <v>322</v>
      </c>
      <c r="H12" s="84">
        <v>550000000</v>
      </c>
      <c r="I12" s="84">
        <v>0</v>
      </c>
      <c r="J12" s="81">
        <v>1</v>
      </c>
      <c r="K12" s="81">
        <v>0</v>
      </c>
    </row>
    <row r="13" spans="1:11" ht="76.5" thickTop="1" thickBot="1" x14ac:dyDescent="0.3">
      <c r="A13" s="82" t="s">
        <v>439</v>
      </c>
      <c r="B13" s="83" t="s">
        <v>440</v>
      </c>
      <c r="C13" s="24">
        <v>30</v>
      </c>
      <c r="D13" s="24">
        <v>11</v>
      </c>
      <c r="E13" s="24">
        <v>537</v>
      </c>
      <c r="F13" s="25" t="s">
        <v>170</v>
      </c>
      <c r="G13" s="25" t="s">
        <v>269</v>
      </c>
      <c r="H13" s="84">
        <v>250000000</v>
      </c>
      <c r="I13" s="84">
        <v>0</v>
      </c>
      <c r="J13" s="81">
        <v>1</v>
      </c>
      <c r="K13" s="81">
        <v>0</v>
      </c>
    </row>
    <row r="14" spans="1:11" ht="61.5" thickTop="1" thickBot="1" x14ac:dyDescent="0.3">
      <c r="A14" s="82" t="s">
        <v>439</v>
      </c>
      <c r="B14" s="83" t="s">
        <v>440</v>
      </c>
      <c r="C14" s="24">
        <v>30</v>
      </c>
      <c r="D14" s="24">
        <v>11</v>
      </c>
      <c r="E14" s="24">
        <v>541</v>
      </c>
      <c r="F14" s="25" t="s">
        <v>146</v>
      </c>
      <c r="G14" s="25" t="s">
        <v>221</v>
      </c>
      <c r="H14" s="84">
        <v>25000000</v>
      </c>
      <c r="I14" s="84">
        <v>0</v>
      </c>
      <c r="J14" s="81">
        <v>10</v>
      </c>
      <c r="K14" s="81">
        <v>0</v>
      </c>
    </row>
    <row r="15" spans="1:11" ht="61.5" thickTop="1" thickBot="1" x14ac:dyDescent="0.3">
      <c r="A15" s="82" t="s">
        <v>439</v>
      </c>
      <c r="B15" s="83" t="s">
        <v>440</v>
      </c>
      <c r="C15" s="24">
        <v>30</v>
      </c>
      <c r="D15" s="24">
        <v>11</v>
      </c>
      <c r="E15" s="24">
        <v>542</v>
      </c>
      <c r="F15" s="25" t="s">
        <v>157</v>
      </c>
      <c r="G15" s="25" t="s">
        <v>222</v>
      </c>
      <c r="H15" s="84">
        <v>25000000</v>
      </c>
      <c r="I15" s="84">
        <v>0</v>
      </c>
      <c r="J15" s="81">
        <v>12</v>
      </c>
      <c r="K15" s="81">
        <v>0</v>
      </c>
    </row>
    <row r="16" spans="1:11" ht="61.5" thickTop="1" thickBot="1" x14ac:dyDescent="0.3">
      <c r="A16" s="82" t="s">
        <v>439</v>
      </c>
      <c r="B16" s="83" t="s">
        <v>440</v>
      </c>
      <c r="C16" s="24">
        <v>30</v>
      </c>
      <c r="D16" s="24">
        <v>11</v>
      </c>
      <c r="E16" s="24">
        <v>543</v>
      </c>
      <c r="F16" s="25" t="s">
        <v>144</v>
      </c>
      <c r="G16" s="25" t="s">
        <v>222</v>
      </c>
      <c r="H16" s="84">
        <v>45000000</v>
      </c>
      <c r="I16" s="84">
        <v>0</v>
      </c>
      <c r="J16" s="81">
        <v>12</v>
      </c>
      <c r="K16" s="81">
        <v>0</v>
      </c>
    </row>
    <row r="17" spans="1:11" ht="31.5" thickTop="1" thickBot="1" x14ac:dyDescent="0.3">
      <c r="A17" s="82" t="s">
        <v>439</v>
      </c>
      <c r="B17" s="83" t="s">
        <v>440</v>
      </c>
      <c r="C17" s="24">
        <v>30</v>
      </c>
      <c r="D17" s="24">
        <v>11</v>
      </c>
      <c r="E17" s="24">
        <v>589</v>
      </c>
      <c r="F17" s="25" t="s">
        <v>158</v>
      </c>
      <c r="G17" s="25" t="s">
        <v>241</v>
      </c>
      <c r="H17" s="84">
        <v>160000000</v>
      </c>
      <c r="I17" s="84">
        <v>0</v>
      </c>
      <c r="J17" s="81">
        <v>10</v>
      </c>
      <c r="K17" s="81">
        <v>0</v>
      </c>
    </row>
    <row r="18" spans="1:11" ht="31.5" thickTop="1" thickBot="1" x14ac:dyDescent="0.3">
      <c r="A18" s="82" t="s">
        <v>439</v>
      </c>
      <c r="B18" s="83" t="s">
        <v>440</v>
      </c>
      <c r="C18" s="24">
        <v>30</v>
      </c>
      <c r="D18" s="24">
        <v>11</v>
      </c>
      <c r="E18" s="24">
        <v>874</v>
      </c>
      <c r="F18" s="25" t="s">
        <v>159</v>
      </c>
      <c r="G18" s="25" t="s">
        <v>223</v>
      </c>
      <c r="H18" s="84">
        <v>950000000</v>
      </c>
      <c r="I18" s="84">
        <v>436000000</v>
      </c>
      <c r="J18" s="81">
        <v>100</v>
      </c>
      <c r="K18" s="81">
        <v>46</v>
      </c>
    </row>
    <row r="19" spans="1:11" ht="16.5" thickTop="1" thickBot="1" x14ac:dyDescent="0.3">
      <c r="A19" s="82"/>
      <c r="B19" s="83"/>
      <c r="C19" s="24"/>
      <c r="D19" s="24"/>
      <c r="E19" s="24"/>
      <c r="F19" s="25"/>
      <c r="G19" s="25"/>
      <c r="H19" s="90">
        <f>SUM(H7:H18)</f>
        <v>5342548433</v>
      </c>
      <c r="I19" s="90">
        <f t="shared" ref="I19:K19" si="0">SUM(I7:I18)</f>
        <v>3333943705</v>
      </c>
      <c r="J19" s="90">
        <f t="shared" si="0"/>
        <v>27096</v>
      </c>
      <c r="K19" s="90">
        <f t="shared" si="0"/>
        <v>24704</v>
      </c>
    </row>
    <row r="20" spans="1:11" ht="31.5" thickTop="1" thickBot="1" x14ac:dyDescent="0.3">
      <c r="A20" s="82" t="s">
        <v>439</v>
      </c>
      <c r="B20" s="83" t="s">
        <v>441</v>
      </c>
      <c r="C20" s="24">
        <v>30</v>
      </c>
      <c r="D20" s="24">
        <v>11</v>
      </c>
      <c r="E20" s="24">
        <v>521</v>
      </c>
      <c r="F20" s="25" t="s">
        <v>142</v>
      </c>
      <c r="G20" s="25" t="s">
        <v>260</v>
      </c>
      <c r="H20" s="84">
        <v>2122444059</v>
      </c>
      <c r="I20" s="84">
        <v>1541206759</v>
      </c>
      <c r="J20" s="81">
        <v>22000</v>
      </c>
      <c r="K20" s="81">
        <v>17280</v>
      </c>
    </row>
    <row r="21" spans="1:11" ht="31.5" thickTop="1" thickBot="1" x14ac:dyDescent="0.3">
      <c r="A21" s="82" t="s">
        <v>439</v>
      </c>
      <c r="B21" s="83" t="s">
        <v>441</v>
      </c>
      <c r="C21" s="24">
        <v>30</v>
      </c>
      <c r="D21" s="24">
        <v>11</v>
      </c>
      <c r="E21" s="24">
        <v>521</v>
      </c>
      <c r="F21" s="25" t="s">
        <v>142</v>
      </c>
      <c r="G21" s="25" t="s">
        <v>216</v>
      </c>
      <c r="H21" s="84">
        <v>1174867468</v>
      </c>
      <c r="I21" s="84">
        <v>1174867468</v>
      </c>
      <c r="J21" s="81">
        <v>3500</v>
      </c>
      <c r="K21" s="81">
        <v>3500</v>
      </c>
    </row>
    <row r="22" spans="1:11" ht="46.5" thickTop="1" thickBot="1" x14ac:dyDescent="0.3">
      <c r="A22" s="82" t="s">
        <v>439</v>
      </c>
      <c r="B22" s="83" t="s">
        <v>441</v>
      </c>
      <c r="C22" s="24">
        <v>30</v>
      </c>
      <c r="D22" s="24">
        <v>11</v>
      </c>
      <c r="E22" s="24">
        <v>522</v>
      </c>
      <c r="F22" s="25" t="s">
        <v>30</v>
      </c>
      <c r="G22" s="25" t="s">
        <v>217</v>
      </c>
      <c r="H22" s="84">
        <v>190000000</v>
      </c>
      <c r="I22" s="84">
        <v>29050000</v>
      </c>
      <c r="J22" s="81">
        <v>450</v>
      </c>
      <c r="K22" s="81">
        <v>130</v>
      </c>
    </row>
    <row r="23" spans="1:11" ht="61.5" thickTop="1" thickBot="1" x14ac:dyDescent="0.3">
      <c r="A23" s="82" t="s">
        <v>439</v>
      </c>
      <c r="B23" s="83" t="s">
        <v>441</v>
      </c>
      <c r="C23" s="24">
        <v>30</v>
      </c>
      <c r="D23" s="24">
        <v>11</v>
      </c>
      <c r="E23" s="24">
        <v>532</v>
      </c>
      <c r="F23" s="25" t="s">
        <v>162</v>
      </c>
      <c r="G23" s="25" t="s">
        <v>220</v>
      </c>
      <c r="H23" s="84">
        <v>10000000</v>
      </c>
      <c r="I23" s="84">
        <v>16000000</v>
      </c>
      <c r="J23" s="81">
        <v>15</v>
      </c>
      <c r="K23" s="81">
        <v>15</v>
      </c>
    </row>
    <row r="24" spans="1:11" ht="61.5" thickTop="1" thickBot="1" x14ac:dyDescent="0.3">
      <c r="A24" s="82" t="s">
        <v>439</v>
      </c>
      <c r="B24" s="83" t="s">
        <v>441</v>
      </c>
      <c r="C24" s="24">
        <v>30</v>
      </c>
      <c r="D24" s="24">
        <v>11</v>
      </c>
      <c r="E24" s="24">
        <v>533</v>
      </c>
      <c r="F24" s="25" t="s">
        <v>169</v>
      </c>
      <c r="G24" s="25" t="s">
        <v>233</v>
      </c>
      <c r="H24" s="84">
        <v>43000000</v>
      </c>
      <c r="I24" s="84">
        <v>64243800</v>
      </c>
      <c r="J24" s="81">
        <v>2</v>
      </c>
      <c r="K24" s="81">
        <v>2</v>
      </c>
    </row>
    <row r="25" spans="1:11" ht="31.5" thickTop="1" thickBot="1" x14ac:dyDescent="0.3">
      <c r="A25" s="82" t="s">
        <v>439</v>
      </c>
      <c r="B25" s="83" t="s">
        <v>441</v>
      </c>
      <c r="C25" s="24">
        <v>30</v>
      </c>
      <c r="D25" s="24">
        <v>11</v>
      </c>
      <c r="E25" s="24">
        <v>534</v>
      </c>
      <c r="F25" s="25" t="s">
        <v>143</v>
      </c>
      <c r="G25" s="25" t="s">
        <v>250</v>
      </c>
      <c r="H25" s="84">
        <v>50000000</v>
      </c>
      <c r="I25" s="84">
        <v>0</v>
      </c>
      <c r="J25" s="81">
        <v>2</v>
      </c>
      <c r="K25" s="81">
        <v>0</v>
      </c>
    </row>
    <row r="26" spans="1:11" ht="61.5" thickTop="1" thickBot="1" x14ac:dyDescent="0.3">
      <c r="A26" s="82" t="s">
        <v>439</v>
      </c>
      <c r="B26" s="83" t="s">
        <v>441</v>
      </c>
      <c r="C26" s="24">
        <v>30</v>
      </c>
      <c r="D26" s="24">
        <v>11</v>
      </c>
      <c r="E26" s="24">
        <v>537</v>
      </c>
      <c r="F26" s="25" t="s">
        <v>170</v>
      </c>
      <c r="G26" s="25" t="s">
        <v>234</v>
      </c>
      <c r="H26" s="84">
        <v>39000000</v>
      </c>
      <c r="I26" s="84">
        <v>39000000</v>
      </c>
      <c r="J26" s="81">
        <v>1</v>
      </c>
      <c r="K26" s="81">
        <v>1</v>
      </c>
    </row>
    <row r="27" spans="1:11" ht="61.5" thickTop="1" thickBot="1" x14ac:dyDescent="0.3">
      <c r="A27" s="82" t="s">
        <v>439</v>
      </c>
      <c r="B27" s="83" t="s">
        <v>441</v>
      </c>
      <c r="C27" s="24">
        <v>30</v>
      </c>
      <c r="D27" s="24">
        <v>11</v>
      </c>
      <c r="E27" s="24">
        <v>541</v>
      </c>
      <c r="F27" s="25" t="s">
        <v>146</v>
      </c>
      <c r="G27" s="25" t="s">
        <v>221</v>
      </c>
      <c r="H27" s="84">
        <v>40000000</v>
      </c>
      <c r="I27" s="84">
        <v>9490000</v>
      </c>
      <c r="J27" s="81">
        <v>2</v>
      </c>
      <c r="K27" s="81">
        <v>1</v>
      </c>
    </row>
    <row r="28" spans="1:11" ht="61.5" thickTop="1" thickBot="1" x14ac:dyDescent="0.3">
      <c r="A28" s="82" t="s">
        <v>439</v>
      </c>
      <c r="B28" s="83" t="s">
        <v>441</v>
      </c>
      <c r="C28" s="24">
        <v>30</v>
      </c>
      <c r="D28" s="24">
        <v>11</v>
      </c>
      <c r="E28" s="24">
        <v>543</v>
      </c>
      <c r="F28" s="25" t="s">
        <v>144</v>
      </c>
      <c r="G28" s="25" t="s">
        <v>222</v>
      </c>
      <c r="H28" s="84">
        <v>40000000</v>
      </c>
      <c r="I28" s="84">
        <v>0</v>
      </c>
      <c r="J28" s="81">
        <v>5</v>
      </c>
      <c r="K28" s="81">
        <v>0</v>
      </c>
    </row>
    <row r="29" spans="1:11" ht="31.5" thickTop="1" thickBot="1" x14ac:dyDescent="0.3">
      <c r="A29" s="82" t="s">
        <v>439</v>
      </c>
      <c r="B29" s="83" t="s">
        <v>441</v>
      </c>
      <c r="C29" s="24">
        <v>30</v>
      </c>
      <c r="D29" s="24">
        <v>11</v>
      </c>
      <c r="E29" s="24">
        <v>589</v>
      </c>
      <c r="F29" s="25" t="s">
        <v>158</v>
      </c>
      <c r="G29" s="25" t="s">
        <v>241</v>
      </c>
      <c r="H29" s="84">
        <v>180000000</v>
      </c>
      <c r="I29" s="84">
        <v>173000000</v>
      </c>
      <c r="J29" s="81">
        <v>12</v>
      </c>
      <c r="K29" s="81">
        <v>11</v>
      </c>
    </row>
    <row r="30" spans="1:11" ht="91.5" thickTop="1" thickBot="1" x14ac:dyDescent="0.3">
      <c r="A30" s="82" t="s">
        <v>439</v>
      </c>
      <c r="B30" s="83" t="s">
        <v>441</v>
      </c>
      <c r="C30" s="24">
        <v>30</v>
      </c>
      <c r="D30" s="24">
        <v>11</v>
      </c>
      <c r="E30" s="24">
        <v>980</v>
      </c>
      <c r="F30" s="25" t="s">
        <v>145</v>
      </c>
      <c r="G30" s="25" t="s">
        <v>224</v>
      </c>
      <c r="H30" s="84">
        <v>1963334</v>
      </c>
      <c r="I30" s="84">
        <v>1963334</v>
      </c>
      <c r="J30" s="81">
        <v>100</v>
      </c>
      <c r="K30" s="81">
        <v>100</v>
      </c>
    </row>
    <row r="31" spans="1:11" ht="16.5" thickTop="1" thickBot="1" x14ac:dyDescent="0.3">
      <c r="A31" s="82"/>
      <c r="B31" s="83"/>
      <c r="C31" s="24"/>
      <c r="D31" s="24"/>
      <c r="E31" s="24"/>
      <c r="F31" s="25"/>
      <c r="G31" s="25"/>
      <c r="H31" s="90">
        <f>SUM(H20:H30)</f>
        <v>3891274861</v>
      </c>
      <c r="I31" s="90">
        <f t="shared" ref="I31:K31" si="1">SUM(I20:I30)</f>
        <v>3048821361</v>
      </c>
      <c r="J31" s="90">
        <f t="shared" si="1"/>
        <v>26089</v>
      </c>
      <c r="K31" s="90">
        <f t="shared" si="1"/>
        <v>21040</v>
      </c>
    </row>
    <row r="32" spans="1:11" ht="31.5" thickTop="1" thickBot="1" x14ac:dyDescent="0.3">
      <c r="A32" s="82" t="s">
        <v>439</v>
      </c>
      <c r="B32" s="83" t="s">
        <v>442</v>
      </c>
      <c r="C32" s="24">
        <v>30</v>
      </c>
      <c r="D32" s="24">
        <v>11</v>
      </c>
      <c r="E32" s="24">
        <v>521</v>
      </c>
      <c r="F32" s="25" t="s">
        <v>142</v>
      </c>
      <c r="G32" s="25" t="s">
        <v>260</v>
      </c>
      <c r="H32" s="84">
        <v>380000000</v>
      </c>
      <c r="I32" s="84">
        <v>0</v>
      </c>
      <c r="J32" s="81">
        <v>1132</v>
      </c>
      <c r="K32" s="81">
        <v>0</v>
      </c>
    </row>
    <row r="33" spans="1:11" ht="31.5" thickTop="1" thickBot="1" x14ac:dyDescent="0.3">
      <c r="A33" s="82" t="s">
        <v>439</v>
      </c>
      <c r="B33" s="83" t="s">
        <v>442</v>
      </c>
      <c r="C33" s="24">
        <v>30</v>
      </c>
      <c r="D33" s="24">
        <v>11</v>
      </c>
      <c r="E33" s="24">
        <v>521</v>
      </c>
      <c r="F33" s="25" t="s">
        <v>142</v>
      </c>
      <c r="G33" s="25" t="s">
        <v>216</v>
      </c>
      <c r="H33" s="84">
        <v>473000000</v>
      </c>
      <c r="I33" s="84">
        <v>341757091</v>
      </c>
      <c r="J33" s="81">
        <v>86000</v>
      </c>
      <c r="K33" s="81">
        <v>62135</v>
      </c>
    </row>
    <row r="34" spans="1:11" ht="31.5" thickTop="1" thickBot="1" x14ac:dyDescent="0.3">
      <c r="A34" s="82" t="s">
        <v>439</v>
      </c>
      <c r="B34" s="83" t="s">
        <v>442</v>
      </c>
      <c r="C34" s="24">
        <v>30</v>
      </c>
      <c r="D34" s="24">
        <v>11</v>
      </c>
      <c r="E34" s="24">
        <v>521</v>
      </c>
      <c r="F34" s="25" t="s">
        <v>142</v>
      </c>
      <c r="G34" s="25" t="s">
        <v>310</v>
      </c>
      <c r="H34" s="84">
        <v>47000000</v>
      </c>
      <c r="I34" s="84">
        <v>46500000</v>
      </c>
      <c r="J34" s="81">
        <v>60</v>
      </c>
      <c r="K34" s="81">
        <v>60</v>
      </c>
    </row>
    <row r="35" spans="1:11" ht="46.5" thickTop="1" thickBot="1" x14ac:dyDescent="0.3">
      <c r="A35" s="82" t="s">
        <v>439</v>
      </c>
      <c r="B35" s="83" t="s">
        <v>442</v>
      </c>
      <c r="C35" s="24">
        <v>30</v>
      </c>
      <c r="D35" s="24">
        <v>11</v>
      </c>
      <c r="E35" s="24">
        <v>521</v>
      </c>
      <c r="F35" s="25" t="s">
        <v>142</v>
      </c>
      <c r="G35" s="25" t="s">
        <v>246</v>
      </c>
      <c r="H35" s="84">
        <v>85000000</v>
      </c>
      <c r="I35" s="84">
        <v>81472727</v>
      </c>
      <c r="J35" s="81">
        <v>100</v>
      </c>
      <c r="K35" s="81">
        <v>100</v>
      </c>
    </row>
    <row r="36" spans="1:11" ht="46.5" thickTop="1" thickBot="1" x14ac:dyDescent="0.3">
      <c r="A36" s="82" t="s">
        <v>439</v>
      </c>
      <c r="B36" s="83" t="s">
        <v>442</v>
      </c>
      <c r="C36" s="24">
        <v>30</v>
      </c>
      <c r="D36" s="24">
        <v>11</v>
      </c>
      <c r="E36" s="24">
        <v>522</v>
      </c>
      <c r="F36" s="25" t="s">
        <v>30</v>
      </c>
      <c r="G36" s="25" t="s">
        <v>249</v>
      </c>
      <c r="H36" s="84">
        <v>260000000</v>
      </c>
      <c r="I36" s="84">
        <v>345000000</v>
      </c>
      <c r="J36" s="81">
        <v>120</v>
      </c>
      <c r="K36" s="81">
        <v>120</v>
      </c>
    </row>
    <row r="37" spans="1:11" ht="61.5" thickTop="1" thickBot="1" x14ac:dyDescent="0.3">
      <c r="A37" s="82" t="s">
        <v>439</v>
      </c>
      <c r="B37" s="83" t="s">
        <v>442</v>
      </c>
      <c r="C37" s="24">
        <v>30</v>
      </c>
      <c r="D37" s="24">
        <v>11</v>
      </c>
      <c r="E37" s="24">
        <v>579</v>
      </c>
      <c r="F37" s="25" t="s">
        <v>166</v>
      </c>
      <c r="G37" s="25" t="s">
        <v>240</v>
      </c>
      <c r="H37" s="84">
        <v>60000000</v>
      </c>
      <c r="I37" s="84">
        <v>55000000</v>
      </c>
      <c r="J37" s="81">
        <v>1</v>
      </c>
      <c r="K37" s="81">
        <v>1</v>
      </c>
    </row>
    <row r="38" spans="1:11" ht="31.5" thickTop="1" thickBot="1" x14ac:dyDescent="0.3">
      <c r="A38" s="82" t="s">
        <v>439</v>
      </c>
      <c r="B38" s="83" t="s">
        <v>442</v>
      </c>
      <c r="C38" s="24">
        <v>30</v>
      </c>
      <c r="D38" s="24">
        <v>11</v>
      </c>
      <c r="E38" s="24">
        <v>589</v>
      </c>
      <c r="F38" s="25" t="s">
        <v>158</v>
      </c>
      <c r="G38" s="25" t="s">
        <v>241</v>
      </c>
      <c r="H38" s="84">
        <v>150000000</v>
      </c>
      <c r="I38" s="84">
        <v>230409090</v>
      </c>
      <c r="J38" s="81">
        <v>25</v>
      </c>
      <c r="K38" s="81">
        <v>23</v>
      </c>
    </row>
    <row r="39" spans="1:11" ht="76.5" thickTop="1" thickBot="1" x14ac:dyDescent="0.3">
      <c r="A39" s="82" t="s">
        <v>439</v>
      </c>
      <c r="B39" s="83" t="s">
        <v>442</v>
      </c>
      <c r="C39" s="24">
        <v>30</v>
      </c>
      <c r="D39" s="24">
        <v>11</v>
      </c>
      <c r="E39" s="24">
        <v>597</v>
      </c>
      <c r="F39" s="25" t="s">
        <v>163</v>
      </c>
      <c r="G39" s="25" t="s">
        <v>266</v>
      </c>
      <c r="H39" s="84">
        <v>100000000</v>
      </c>
      <c r="I39" s="84">
        <v>116000000</v>
      </c>
      <c r="J39" s="81">
        <v>3</v>
      </c>
      <c r="K39" s="81">
        <v>3</v>
      </c>
    </row>
    <row r="40" spans="1:11" ht="31.5" thickTop="1" thickBot="1" x14ac:dyDescent="0.3">
      <c r="A40" s="82" t="s">
        <v>439</v>
      </c>
      <c r="B40" s="83" t="s">
        <v>442</v>
      </c>
      <c r="C40" s="24">
        <v>30</v>
      </c>
      <c r="D40" s="24">
        <v>11</v>
      </c>
      <c r="E40" s="24">
        <v>874</v>
      </c>
      <c r="F40" s="25" t="s">
        <v>159</v>
      </c>
      <c r="G40" s="25" t="s">
        <v>223</v>
      </c>
      <c r="H40" s="84">
        <v>50000000</v>
      </c>
      <c r="I40" s="84">
        <v>0</v>
      </c>
      <c r="J40" s="81">
        <v>100</v>
      </c>
      <c r="K40" s="81">
        <v>0</v>
      </c>
    </row>
    <row r="41" spans="1:11" ht="16.5" thickTop="1" thickBot="1" x14ac:dyDescent="0.3">
      <c r="A41" s="82"/>
      <c r="B41" s="83"/>
      <c r="C41" s="24"/>
      <c r="D41" s="24"/>
      <c r="E41" s="24"/>
      <c r="F41" s="25"/>
      <c r="G41" s="25"/>
      <c r="H41" s="90">
        <f>SUM(H32:H40)</f>
        <v>1605000000</v>
      </c>
      <c r="I41" s="90">
        <f t="shared" ref="I41:K41" si="2">SUM(I32:I40)</f>
        <v>1216138908</v>
      </c>
      <c r="J41" s="90">
        <f t="shared" si="2"/>
        <v>87541</v>
      </c>
      <c r="K41" s="90">
        <f t="shared" si="2"/>
        <v>62442</v>
      </c>
    </row>
    <row r="42" spans="1:11" ht="31.5" thickTop="1" thickBot="1" x14ac:dyDescent="0.3">
      <c r="A42" s="82" t="s">
        <v>439</v>
      </c>
      <c r="B42" s="83" t="s">
        <v>443</v>
      </c>
      <c r="C42" s="24">
        <v>30</v>
      </c>
      <c r="D42" s="24">
        <v>11</v>
      </c>
      <c r="E42" s="24">
        <v>521</v>
      </c>
      <c r="F42" s="25" t="s">
        <v>142</v>
      </c>
      <c r="G42" s="25" t="s">
        <v>260</v>
      </c>
      <c r="H42" s="84">
        <v>2750000000</v>
      </c>
      <c r="I42" s="84">
        <v>2902770943</v>
      </c>
      <c r="J42" s="81">
        <v>21500</v>
      </c>
      <c r="K42" s="81">
        <v>21500</v>
      </c>
    </row>
    <row r="43" spans="1:11" ht="31.5" thickTop="1" thickBot="1" x14ac:dyDescent="0.3">
      <c r="A43" s="82" t="s">
        <v>439</v>
      </c>
      <c r="B43" s="83" t="s">
        <v>443</v>
      </c>
      <c r="C43" s="24">
        <v>30</v>
      </c>
      <c r="D43" s="24">
        <v>11</v>
      </c>
      <c r="E43" s="24">
        <v>521</v>
      </c>
      <c r="F43" s="25" t="s">
        <v>142</v>
      </c>
      <c r="G43" s="25" t="s">
        <v>310</v>
      </c>
      <c r="H43" s="84">
        <v>840355450</v>
      </c>
      <c r="I43" s="84">
        <v>840355450</v>
      </c>
      <c r="J43" s="81">
        <v>10500</v>
      </c>
      <c r="K43" s="81">
        <v>10500</v>
      </c>
    </row>
    <row r="44" spans="1:11" ht="46.5" thickTop="1" thickBot="1" x14ac:dyDescent="0.3">
      <c r="A44" s="82" t="s">
        <v>439</v>
      </c>
      <c r="B44" s="83" t="s">
        <v>443</v>
      </c>
      <c r="C44" s="24">
        <v>30</v>
      </c>
      <c r="D44" s="24">
        <v>11</v>
      </c>
      <c r="E44" s="24">
        <v>522</v>
      </c>
      <c r="F44" s="25" t="s">
        <v>30</v>
      </c>
      <c r="G44" s="25" t="s">
        <v>249</v>
      </c>
      <c r="H44" s="84">
        <v>699173614</v>
      </c>
      <c r="I44" s="84">
        <v>0</v>
      </c>
      <c r="J44" s="81">
        <v>0</v>
      </c>
      <c r="K44" s="81">
        <v>0</v>
      </c>
    </row>
    <row r="45" spans="1:11" ht="46.5" thickTop="1" thickBot="1" x14ac:dyDescent="0.3">
      <c r="A45" s="82" t="s">
        <v>439</v>
      </c>
      <c r="B45" s="83" t="s">
        <v>443</v>
      </c>
      <c r="C45" s="24">
        <v>30</v>
      </c>
      <c r="D45" s="24">
        <v>11</v>
      </c>
      <c r="E45" s="24">
        <v>522</v>
      </c>
      <c r="F45" s="25" t="s">
        <v>30</v>
      </c>
      <c r="G45" s="25" t="s">
        <v>238</v>
      </c>
      <c r="H45" s="84">
        <v>280361870</v>
      </c>
      <c r="I45" s="84">
        <v>178205491</v>
      </c>
      <c r="J45" s="81">
        <v>840</v>
      </c>
      <c r="K45" s="81">
        <v>530</v>
      </c>
    </row>
    <row r="46" spans="1:11" ht="61.5" thickTop="1" thickBot="1" x14ac:dyDescent="0.3">
      <c r="A46" s="82" t="s">
        <v>439</v>
      </c>
      <c r="B46" s="83" t="s">
        <v>443</v>
      </c>
      <c r="C46" s="24">
        <v>30</v>
      </c>
      <c r="D46" s="24">
        <v>11</v>
      </c>
      <c r="E46" s="24">
        <v>532</v>
      </c>
      <c r="F46" s="25" t="s">
        <v>162</v>
      </c>
      <c r="G46" s="25" t="s">
        <v>220</v>
      </c>
      <c r="H46" s="84">
        <v>10000000</v>
      </c>
      <c r="I46" s="84">
        <v>0</v>
      </c>
      <c r="J46" s="81">
        <v>15</v>
      </c>
      <c r="K46" s="81">
        <v>0</v>
      </c>
    </row>
    <row r="47" spans="1:11" ht="61.5" thickTop="1" thickBot="1" x14ac:dyDescent="0.3">
      <c r="A47" s="82" t="s">
        <v>439</v>
      </c>
      <c r="B47" s="83" t="s">
        <v>443</v>
      </c>
      <c r="C47" s="24">
        <v>30</v>
      </c>
      <c r="D47" s="24">
        <v>11</v>
      </c>
      <c r="E47" s="24">
        <v>533</v>
      </c>
      <c r="F47" s="25" t="s">
        <v>169</v>
      </c>
      <c r="G47" s="25" t="s">
        <v>233</v>
      </c>
      <c r="H47" s="84">
        <v>165000000</v>
      </c>
      <c r="I47" s="84">
        <v>154000000</v>
      </c>
      <c r="J47" s="81">
        <v>1</v>
      </c>
      <c r="K47" s="81">
        <v>1</v>
      </c>
    </row>
    <row r="48" spans="1:11" ht="31.5" thickTop="1" thickBot="1" x14ac:dyDescent="0.3">
      <c r="A48" s="82" t="s">
        <v>439</v>
      </c>
      <c r="B48" s="83" t="s">
        <v>443</v>
      </c>
      <c r="C48" s="24">
        <v>30</v>
      </c>
      <c r="D48" s="24">
        <v>11</v>
      </c>
      <c r="E48" s="24">
        <v>534</v>
      </c>
      <c r="F48" s="25" t="s">
        <v>143</v>
      </c>
      <c r="G48" s="25" t="s">
        <v>250</v>
      </c>
      <c r="H48" s="84">
        <v>200000000</v>
      </c>
      <c r="I48" s="84">
        <v>192402000</v>
      </c>
      <c r="J48" s="81">
        <v>4</v>
      </c>
      <c r="K48" s="81">
        <v>4</v>
      </c>
    </row>
    <row r="49" spans="1:11" ht="61.5" thickTop="1" thickBot="1" x14ac:dyDescent="0.3">
      <c r="A49" s="82" t="s">
        <v>439</v>
      </c>
      <c r="B49" s="83" t="s">
        <v>443</v>
      </c>
      <c r="C49" s="24">
        <v>30</v>
      </c>
      <c r="D49" s="24">
        <v>11</v>
      </c>
      <c r="E49" s="24">
        <v>537</v>
      </c>
      <c r="F49" s="25" t="s">
        <v>170</v>
      </c>
      <c r="G49" s="25" t="s">
        <v>235</v>
      </c>
      <c r="H49" s="84">
        <v>400000000</v>
      </c>
      <c r="I49" s="84">
        <v>378000000</v>
      </c>
      <c r="J49" s="81">
        <v>1</v>
      </c>
      <c r="K49" s="81">
        <v>1</v>
      </c>
    </row>
    <row r="50" spans="1:11" ht="61.5" thickTop="1" thickBot="1" x14ac:dyDescent="0.3">
      <c r="A50" s="82" t="s">
        <v>439</v>
      </c>
      <c r="B50" s="83" t="s">
        <v>443</v>
      </c>
      <c r="C50" s="24">
        <v>30</v>
      </c>
      <c r="D50" s="24">
        <v>11</v>
      </c>
      <c r="E50" s="24">
        <v>538</v>
      </c>
      <c r="F50" s="25" t="s">
        <v>167</v>
      </c>
      <c r="G50" s="25" t="s">
        <v>303</v>
      </c>
      <c r="H50" s="84">
        <v>25000000</v>
      </c>
      <c r="I50" s="84">
        <v>0</v>
      </c>
      <c r="J50" s="81">
        <v>2</v>
      </c>
      <c r="K50" s="81">
        <v>0</v>
      </c>
    </row>
    <row r="51" spans="1:11" ht="61.5" thickTop="1" thickBot="1" x14ac:dyDescent="0.3">
      <c r="A51" s="82" t="s">
        <v>439</v>
      </c>
      <c r="B51" s="83" t="s">
        <v>443</v>
      </c>
      <c r="C51" s="24">
        <v>30</v>
      </c>
      <c r="D51" s="24">
        <v>11</v>
      </c>
      <c r="E51" s="24">
        <v>541</v>
      </c>
      <c r="F51" s="25" t="s">
        <v>146</v>
      </c>
      <c r="G51" s="25" t="s">
        <v>221</v>
      </c>
      <c r="H51" s="84">
        <v>36000000</v>
      </c>
      <c r="I51" s="84">
        <v>52900000</v>
      </c>
      <c r="J51" s="81">
        <v>6</v>
      </c>
      <c r="K51" s="81">
        <v>6</v>
      </c>
    </row>
    <row r="52" spans="1:11" ht="31.5" thickTop="1" thickBot="1" x14ac:dyDescent="0.3">
      <c r="A52" s="82" t="s">
        <v>439</v>
      </c>
      <c r="B52" s="83" t="s">
        <v>443</v>
      </c>
      <c r="C52" s="24">
        <v>30</v>
      </c>
      <c r="D52" s="24">
        <v>11</v>
      </c>
      <c r="E52" s="24">
        <v>874</v>
      </c>
      <c r="F52" s="25" t="s">
        <v>159</v>
      </c>
      <c r="G52" s="25" t="s">
        <v>223</v>
      </c>
      <c r="H52" s="84">
        <v>420000000</v>
      </c>
      <c r="I52" s="84">
        <v>0</v>
      </c>
      <c r="J52" s="81">
        <v>100</v>
      </c>
      <c r="K52" s="81">
        <v>0</v>
      </c>
    </row>
    <row r="53" spans="1:11" ht="16.5" thickTop="1" thickBot="1" x14ac:dyDescent="0.3">
      <c r="A53" s="82"/>
      <c r="B53" s="83"/>
      <c r="C53" s="24"/>
      <c r="D53" s="24"/>
      <c r="E53" s="24"/>
      <c r="F53" s="25"/>
      <c r="G53" s="25"/>
      <c r="H53" s="90">
        <f>SUM(H42:H52)</f>
        <v>5825890934</v>
      </c>
      <c r="I53" s="90">
        <f t="shared" ref="I53:K53" si="3">SUM(I42:I52)</f>
        <v>4698633884</v>
      </c>
      <c r="J53" s="90">
        <f t="shared" si="3"/>
        <v>32969</v>
      </c>
      <c r="K53" s="90">
        <f t="shared" si="3"/>
        <v>32542</v>
      </c>
    </row>
    <row r="54" spans="1:11" ht="31.5" thickTop="1" thickBot="1" x14ac:dyDescent="0.3">
      <c r="A54" s="82" t="s">
        <v>439</v>
      </c>
      <c r="B54" s="83" t="s">
        <v>444</v>
      </c>
      <c r="C54" s="24">
        <v>30</v>
      </c>
      <c r="D54" s="24">
        <v>11</v>
      </c>
      <c r="E54" s="24">
        <v>521</v>
      </c>
      <c r="F54" s="25" t="s">
        <v>142</v>
      </c>
      <c r="G54" s="25" t="s">
        <v>260</v>
      </c>
      <c r="H54" s="84">
        <v>1001632469</v>
      </c>
      <c r="I54" s="84">
        <v>488977926</v>
      </c>
      <c r="J54" s="81">
        <v>5000</v>
      </c>
      <c r="K54" s="81">
        <v>4500</v>
      </c>
    </row>
    <row r="55" spans="1:11" ht="31.5" thickTop="1" thickBot="1" x14ac:dyDescent="0.3">
      <c r="A55" s="82" t="s">
        <v>439</v>
      </c>
      <c r="B55" s="83" t="s">
        <v>444</v>
      </c>
      <c r="C55" s="24">
        <v>30</v>
      </c>
      <c r="D55" s="24">
        <v>11</v>
      </c>
      <c r="E55" s="24">
        <v>521</v>
      </c>
      <c r="F55" s="25" t="s">
        <v>142</v>
      </c>
      <c r="G55" s="25" t="s">
        <v>255</v>
      </c>
      <c r="H55" s="84">
        <v>320000000</v>
      </c>
      <c r="I55" s="84">
        <v>320000000</v>
      </c>
      <c r="J55" s="81">
        <v>2000</v>
      </c>
      <c r="K55" s="81">
        <v>2000</v>
      </c>
    </row>
    <row r="56" spans="1:11" ht="46.5" thickTop="1" thickBot="1" x14ac:dyDescent="0.3">
      <c r="A56" s="82" t="s">
        <v>439</v>
      </c>
      <c r="B56" s="83" t="s">
        <v>444</v>
      </c>
      <c r="C56" s="24">
        <v>30</v>
      </c>
      <c r="D56" s="24">
        <v>11</v>
      </c>
      <c r="E56" s="24">
        <v>521</v>
      </c>
      <c r="F56" s="25" t="s">
        <v>142</v>
      </c>
      <c r="G56" s="25" t="s">
        <v>228</v>
      </c>
      <c r="H56" s="84">
        <v>1000000000</v>
      </c>
      <c r="I56" s="84">
        <v>2040701160</v>
      </c>
      <c r="J56" s="81">
        <v>16400</v>
      </c>
      <c r="K56" s="81">
        <v>16000</v>
      </c>
    </row>
    <row r="57" spans="1:11" ht="31.5" thickTop="1" thickBot="1" x14ac:dyDescent="0.3">
      <c r="A57" s="82" t="s">
        <v>439</v>
      </c>
      <c r="B57" s="83" t="s">
        <v>444</v>
      </c>
      <c r="C57" s="24">
        <v>30</v>
      </c>
      <c r="D57" s="24">
        <v>11</v>
      </c>
      <c r="E57" s="24">
        <v>521</v>
      </c>
      <c r="F57" s="25" t="s">
        <v>142</v>
      </c>
      <c r="G57" s="25" t="s">
        <v>328</v>
      </c>
      <c r="H57" s="84">
        <v>529000000</v>
      </c>
      <c r="I57" s="84">
        <v>0</v>
      </c>
      <c r="J57" s="81">
        <v>0</v>
      </c>
      <c r="K57" s="81">
        <v>0</v>
      </c>
    </row>
    <row r="58" spans="1:11" ht="46.5" thickTop="1" thickBot="1" x14ac:dyDescent="0.3">
      <c r="A58" s="82" t="s">
        <v>439</v>
      </c>
      <c r="B58" s="83" t="s">
        <v>444</v>
      </c>
      <c r="C58" s="24">
        <v>30</v>
      </c>
      <c r="D58" s="24">
        <v>11</v>
      </c>
      <c r="E58" s="24">
        <v>522</v>
      </c>
      <c r="F58" s="25" t="s">
        <v>30</v>
      </c>
      <c r="G58" s="25" t="s">
        <v>314</v>
      </c>
      <c r="H58" s="84">
        <v>335000000</v>
      </c>
      <c r="I58" s="84">
        <v>0</v>
      </c>
      <c r="J58" s="81">
        <v>25000</v>
      </c>
      <c r="K58" s="81">
        <v>0</v>
      </c>
    </row>
    <row r="59" spans="1:11" ht="46.5" thickTop="1" thickBot="1" x14ac:dyDescent="0.3">
      <c r="A59" s="82" t="s">
        <v>439</v>
      </c>
      <c r="B59" s="83" t="s">
        <v>444</v>
      </c>
      <c r="C59" s="24">
        <v>30</v>
      </c>
      <c r="D59" s="24">
        <v>11</v>
      </c>
      <c r="E59" s="24">
        <v>522</v>
      </c>
      <c r="F59" s="25" t="s">
        <v>30</v>
      </c>
      <c r="G59" s="25" t="s">
        <v>217</v>
      </c>
      <c r="H59" s="84">
        <v>405000000</v>
      </c>
      <c r="I59" s="84">
        <v>404044990</v>
      </c>
      <c r="J59" s="81">
        <v>575</v>
      </c>
      <c r="K59" s="81">
        <v>572</v>
      </c>
    </row>
    <row r="60" spans="1:11" ht="61.5" thickTop="1" thickBot="1" x14ac:dyDescent="0.3">
      <c r="A60" s="82" t="s">
        <v>439</v>
      </c>
      <c r="B60" s="83" t="s">
        <v>444</v>
      </c>
      <c r="C60" s="24">
        <v>30</v>
      </c>
      <c r="D60" s="24">
        <v>11</v>
      </c>
      <c r="E60" s="24">
        <v>541</v>
      </c>
      <c r="F60" s="25" t="s">
        <v>146</v>
      </c>
      <c r="G60" s="25" t="s">
        <v>221</v>
      </c>
      <c r="H60" s="84">
        <v>64000000</v>
      </c>
      <c r="I60" s="84">
        <v>5783333</v>
      </c>
      <c r="J60" s="81">
        <v>5</v>
      </c>
      <c r="K60" s="81">
        <v>5</v>
      </c>
    </row>
    <row r="61" spans="1:11" ht="61.5" thickTop="1" thickBot="1" x14ac:dyDescent="0.3">
      <c r="A61" s="82" t="s">
        <v>439</v>
      </c>
      <c r="B61" s="83" t="s">
        <v>444</v>
      </c>
      <c r="C61" s="24">
        <v>30</v>
      </c>
      <c r="D61" s="24">
        <v>11</v>
      </c>
      <c r="E61" s="24">
        <v>543</v>
      </c>
      <c r="F61" s="25" t="s">
        <v>144</v>
      </c>
      <c r="G61" s="25" t="s">
        <v>222</v>
      </c>
      <c r="H61" s="84">
        <v>6000000</v>
      </c>
      <c r="I61" s="84">
        <v>64042664</v>
      </c>
      <c r="J61" s="81">
        <v>14</v>
      </c>
      <c r="K61" s="81">
        <v>14</v>
      </c>
    </row>
    <row r="62" spans="1:11" ht="61.5" thickTop="1" thickBot="1" x14ac:dyDescent="0.3">
      <c r="A62" s="82" t="s">
        <v>439</v>
      </c>
      <c r="B62" s="83" t="s">
        <v>444</v>
      </c>
      <c r="C62" s="24">
        <v>30</v>
      </c>
      <c r="D62" s="24">
        <v>11</v>
      </c>
      <c r="E62" s="24">
        <v>579</v>
      </c>
      <c r="F62" s="25" t="s">
        <v>166</v>
      </c>
      <c r="G62" s="25" t="s">
        <v>240</v>
      </c>
      <c r="H62" s="84">
        <v>180000000</v>
      </c>
      <c r="I62" s="84">
        <v>180000000</v>
      </c>
      <c r="J62" s="81">
        <v>1</v>
      </c>
      <c r="K62" s="81">
        <v>1</v>
      </c>
    </row>
    <row r="63" spans="1:11" ht="31.5" thickTop="1" thickBot="1" x14ac:dyDescent="0.3">
      <c r="A63" s="82" t="s">
        <v>439</v>
      </c>
      <c r="B63" s="83" t="s">
        <v>444</v>
      </c>
      <c r="C63" s="24">
        <v>30</v>
      </c>
      <c r="D63" s="24">
        <v>11</v>
      </c>
      <c r="E63" s="24">
        <v>874</v>
      </c>
      <c r="F63" s="25" t="s">
        <v>159</v>
      </c>
      <c r="G63" s="25" t="s">
        <v>223</v>
      </c>
      <c r="H63" s="84">
        <v>68100000</v>
      </c>
      <c r="I63" s="84">
        <v>68080000</v>
      </c>
      <c r="J63" s="81">
        <v>100</v>
      </c>
      <c r="K63" s="81">
        <v>100</v>
      </c>
    </row>
    <row r="64" spans="1:11" ht="16.5" thickTop="1" thickBot="1" x14ac:dyDescent="0.3">
      <c r="A64" s="82" t="s">
        <v>439</v>
      </c>
      <c r="B64" s="83"/>
      <c r="C64" s="24"/>
      <c r="D64" s="24"/>
      <c r="E64" s="24"/>
      <c r="F64" s="25"/>
      <c r="G64" s="25"/>
      <c r="H64" s="90">
        <f>SUM(H54:H63)</f>
        <v>3908732469</v>
      </c>
      <c r="I64" s="90">
        <f t="shared" ref="I64:K64" si="4">SUM(I54:I63)</f>
        <v>3571630073</v>
      </c>
      <c r="J64" s="90">
        <f t="shared" si="4"/>
        <v>49095</v>
      </c>
      <c r="K64" s="90">
        <f t="shared" si="4"/>
        <v>23192</v>
      </c>
    </row>
    <row r="65" spans="1:11" ht="31.5" thickTop="1" thickBot="1" x14ac:dyDescent="0.3">
      <c r="A65" s="82" t="s">
        <v>439</v>
      </c>
      <c r="B65" s="83" t="s">
        <v>445</v>
      </c>
      <c r="C65" s="24">
        <v>30</v>
      </c>
      <c r="D65" s="24">
        <v>11</v>
      </c>
      <c r="E65" s="24">
        <v>521</v>
      </c>
      <c r="F65" s="25" t="s">
        <v>142</v>
      </c>
      <c r="G65" s="25" t="s">
        <v>306</v>
      </c>
      <c r="H65" s="84">
        <v>194968491</v>
      </c>
      <c r="I65" s="84">
        <v>299202000</v>
      </c>
      <c r="J65" s="81">
        <v>2250</v>
      </c>
      <c r="K65" s="81">
        <v>1899</v>
      </c>
    </row>
    <row r="66" spans="1:11" ht="46.5" thickTop="1" thickBot="1" x14ac:dyDescent="0.3">
      <c r="A66" s="82" t="s">
        <v>439</v>
      </c>
      <c r="B66" s="83" t="s">
        <v>445</v>
      </c>
      <c r="C66" s="24">
        <v>30</v>
      </c>
      <c r="D66" s="24">
        <v>11</v>
      </c>
      <c r="E66" s="24">
        <v>521</v>
      </c>
      <c r="F66" s="25" t="s">
        <v>142</v>
      </c>
      <c r="G66" s="25" t="s">
        <v>245</v>
      </c>
      <c r="H66" s="84">
        <v>701000000</v>
      </c>
      <c r="I66" s="84">
        <v>677100000</v>
      </c>
      <c r="J66" s="81">
        <v>10000</v>
      </c>
      <c r="K66" s="81">
        <v>9900</v>
      </c>
    </row>
    <row r="67" spans="1:11" ht="46.5" thickTop="1" thickBot="1" x14ac:dyDescent="0.3">
      <c r="A67" s="82" t="s">
        <v>439</v>
      </c>
      <c r="B67" s="83" t="s">
        <v>445</v>
      </c>
      <c r="C67" s="24">
        <v>30</v>
      </c>
      <c r="D67" s="24">
        <v>11</v>
      </c>
      <c r="E67" s="24">
        <v>522</v>
      </c>
      <c r="F67" s="25" t="s">
        <v>30</v>
      </c>
      <c r="G67" s="25" t="s">
        <v>238</v>
      </c>
      <c r="H67" s="84">
        <v>50000000</v>
      </c>
      <c r="I67" s="84">
        <v>91500000</v>
      </c>
      <c r="J67" s="81">
        <v>3000</v>
      </c>
      <c r="K67" s="81">
        <v>1850</v>
      </c>
    </row>
    <row r="68" spans="1:11" ht="61.5" thickTop="1" thickBot="1" x14ac:dyDescent="0.3">
      <c r="A68" s="82" t="s">
        <v>439</v>
      </c>
      <c r="B68" s="83" t="s">
        <v>445</v>
      </c>
      <c r="C68" s="24">
        <v>30</v>
      </c>
      <c r="D68" s="24">
        <v>11</v>
      </c>
      <c r="E68" s="24">
        <v>531</v>
      </c>
      <c r="F68" s="25" t="s">
        <v>164</v>
      </c>
      <c r="G68" s="25" t="s">
        <v>288</v>
      </c>
      <c r="H68" s="84">
        <v>150000000</v>
      </c>
      <c r="I68" s="84">
        <v>0</v>
      </c>
      <c r="J68" s="81">
        <v>1</v>
      </c>
      <c r="K68" s="81">
        <v>0</v>
      </c>
    </row>
    <row r="69" spans="1:11" ht="61.5" thickTop="1" thickBot="1" x14ac:dyDescent="0.3">
      <c r="A69" s="82" t="s">
        <v>439</v>
      </c>
      <c r="B69" s="83" t="s">
        <v>445</v>
      </c>
      <c r="C69" s="24">
        <v>30</v>
      </c>
      <c r="D69" s="24">
        <v>11</v>
      </c>
      <c r="E69" s="24">
        <v>541</v>
      </c>
      <c r="F69" s="25" t="s">
        <v>146</v>
      </c>
      <c r="G69" s="25" t="s">
        <v>221</v>
      </c>
      <c r="H69" s="84">
        <v>110000000</v>
      </c>
      <c r="I69" s="84">
        <v>65300000</v>
      </c>
      <c r="J69" s="81">
        <v>40</v>
      </c>
      <c r="K69" s="81">
        <v>30</v>
      </c>
    </row>
    <row r="70" spans="1:11" ht="61.5" thickTop="1" thickBot="1" x14ac:dyDescent="0.3">
      <c r="A70" s="82" t="s">
        <v>439</v>
      </c>
      <c r="B70" s="83" t="s">
        <v>445</v>
      </c>
      <c r="C70" s="24">
        <v>30</v>
      </c>
      <c r="D70" s="24">
        <v>11</v>
      </c>
      <c r="E70" s="24">
        <v>543</v>
      </c>
      <c r="F70" s="25" t="s">
        <v>144</v>
      </c>
      <c r="G70" s="25" t="s">
        <v>222</v>
      </c>
      <c r="H70" s="84">
        <v>25000000</v>
      </c>
      <c r="I70" s="84">
        <v>0</v>
      </c>
      <c r="J70" s="81">
        <v>5</v>
      </c>
      <c r="K70" s="81">
        <v>0</v>
      </c>
    </row>
    <row r="71" spans="1:11" ht="31.5" thickTop="1" thickBot="1" x14ac:dyDescent="0.3">
      <c r="A71" s="82" t="s">
        <v>439</v>
      </c>
      <c r="B71" s="83" t="s">
        <v>445</v>
      </c>
      <c r="C71" s="24">
        <v>30</v>
      </c>
      <c r="D71" s="24">
        <v>11</v>
      </c>
      <c r="E71" s="24">
        <v>589</v>
      </c>
      <c r="F71" s="25" t="s">
        <v>158</v>
      </c>
      <c r="G71" s="25" t="s">
        <v>241</v>
      </c>
      <c r="H71" s="84">
        <v>30000000</v>
      </c>
      <c r="I71" s="84">
        <v>0</v>
      </c>
      <c r="J71" s="81">
        <v>2</v>
      </c>
      <c r="K71" s="81">
        <v>0</v>
      </c>
    </row>
    <row r="72" spans="1:11" ht="76.5" thickTop="1" thickBot="1" x14ac:dyDescent="0.3">
      <c r="A72" s="82" t="s">
        <v>439</v>
      </c>
      <c r="B72" s="83" t="s">
        <v>445</v>
      </c>
      <c r="C72" s="24">
        <v>30</v>
      </c>
      <c r="D72" s="24">
        <v>11</v>
      </c>
      <c r="E72" s="24">
        <v>597</v>
      </c>
      <c r="F72" s="25" t="s">
        <v>163</v>
      </c>
      <c r="G72" s="25" t="s">
        <v>266</v>
      </c>
      <c r="H72" s="84">
        <v>25000000</v>
      </c>
      <c r="I72" s="84">
        <v>25000000</v>
      </c>
      <c r="J72" s="81">
        <v>1</v>
      </c>
      <c r="K72" s="81">
        <v>1</v>
      </c>
    </row>
    <row r="73" spans="1:11" ht="16.5" thickTop="1" thickBot="1" x14ac:dyDescent="0.3">
      <c r="A73" s="82"/>
      <c r="B73" s="83"/>
      <c r="C73" s="24"/>
      <c r="D73" s="24"/>
      <c r="E73" s="24"/>
      <c r="F73" s="25"/>
      <c r="G73" s="25"/>
      <c r="H73" s="90">
        <f>SUM(H65:H72)</f>
        <v>1285968491</v>
      </c>
      <c r="I73" s="90">
        <f t="shared" ref="I73:K73" si="5">SUM(I65:I72)</f>
        <v>1158102000</v>
      </c>
      <c r="J73" s="90">
        <f t="shared" si="5"/>
        <v>15299</v>
      </c>
      <c r="K73" s="90">
        <f t="shared" si="5"/>
        <v>13680</v>
      </c>
    </row>
    <row r="74" spans="1:11" ht="31.5" thickTop="1" thickBot="1" x14ac:dyDescent="0.3">
      <c r="A74" s="82" t="s">
        <v>439</v>
      </c>
      <c r="B74" s="83" t="s">
        <v>446</v>
      </c>
      <c r="C74" s="24">
        <v>30</v>
      </c>
      <c r="D74" s="24">
        <v>11</v>
      </c>
      <c r="E74" s="24">
        <v>420</v>
      </c>
      <c r="F74" s="25" t="s">
        <v>214</v>
      </c>
      <c r="G74" s="25" t="s">
        <v>215</v>
      </c>
      <c r="H74" s="84">
        <v>200000000</v>
      </c>
      <c r="I74" s="84">
        <v>200000000</v>
      </c>
      <c r="J74" s="81">
        <v>24064</v>
      </c>
      <c r="K74" s="81">
        <v>24064</v>
      </c>
    </row>
    <row r="75" spans="1:11" ht="31.5" thickTop="1" thickBot="1" x14ac:dyDescent="0.3">
      <c r="A75" s="82" t="s">
        <v>439</v>
      </c>
      <c r="B75" s="83" t="s">
        <v>446</v>
      </c>
      <c r="C75" s="24">
        <v>30</v>
      </c>
      <c r="D75" s="24">
        <v>11</v>
      </c>
      <c r="E75" s="24">
        <v>521</v>
      </c>
      <c r="F75" s="25" t="s">
        <v>142</v>
      </c>
      <c r="G75" s="25" t="s">
        <v>215</v>
      </c>
      <c r="H75" s="84">
        <v>200000000</v>
      </c>
      <c r="I75" s="84">
        <v>153909091</v>
      </c>
      <c r="J75" s="81">
        <v>24064</v>
      </c>
      <c r="K75" s="81">
        <v>24064</v>
      </c>
    </row>
    <row r="76" spans="1:11" ht="46.5" thickTop="1" thickBot="1" x14ac:dyDescent="0.3">
      <c r="A76" s="82" t="s">
        <v>439</v>
      </c>
      <c r="B76" s="83" t="s">
        <v>446</v>
      </c>
      <c r="C76" s="24">
        <v>30</v>
      </c>
      <c r="D76" s="24">
        <v>11</v>
      </c>
      <c r="E76" s="24">
        <v>521</v>
      </c>
      <c r="F76" s="25" t="s">
        <v>142</v>
      </c>
      <c r="G76" s="25" t="s">
        <v>228</v>
      </c>
      <c r="H76" s="84">
        <v>37000000</v>
      </c>
      <c r="I76" s="84">
        <v>36999990</v>
      </c>
      <c r="J76" s="81">
        <v>45</v>
      </c>
      <c r="K76" s="81">
        <v>45</v>
      </c>
    </row>
    <row r="77" spans="1:11" ht="31.5" thickTop="1" thickBot="1" x14ac:dyDescent="0.3">
      <c r="A77" s="82" t="s">
        <v>439</v>
      </c>
      <c r="B77" s="83" t="s">
        <v>446</v>
      </c>
      <c r="C77" s="24">
        <v>30</v>
      </c>
      <c r="D77" s="24">
        <v>11</v>
      </c>
      <c r="E77" s="24">
        <v>521</v>
      </c>
      <c r="F77" s="25" t="s">
        <v>142</v>
      </c>
      <c r="G77" s="25" t="s">
        <v>297</v>
      </c>
      <c r="H77" s="84">
        <v>110000000</v>
      </c>
      <c r="I77" s="84">
        <v>110000000</v>
      </c>
      <c r="J77" s="81">
        <v>1</v>
      </c>
      <c r="K77" s="81">
        <v>1</v>
      </c>
    </row>
    <row r="78" spans="1:11" ht="46.5" thickTop="1" thickBot="1" x14ac:dyDescent="0.3">
      <c r="A78" s="82" t="s">
        <v>439</v>
      </c>
      <c r="B78" s="83" t="s">
        <v>446</v>
      </c>
      <c r="C78" s="24">
        <v>30</v>
      </c>
      <c r="D78" s="24">
        <v>11</v>
      </c>
      <c r="E78" s="24">
        <v>521</v>
      </c>
      <c r="F78" s="25" t="s">
        <v>142</v>
      </c>
      <c r="G78" s="25" t="s">
        <v>246</v>
      </c>
      <c r="H78" s="84">
        <v>150000000</v>
      </c>
      <c r="I78" s="84">
        <v>462837843</v>
      </c>
      <c r="J78" s="81">
        <v>5350</v>
      </c>
      <c r="K78" s="81">
        <v>5350</v>
      </c>
    </row>
    <row r="79" spans="1:11" ht="31.5" thickTop="1" thickBot="1" x14ac:dyDescent="0.3">
      <c r="A79" s="82" t="s">
        <v>439</v>
      </c>
      <c r="B79" s="83" t="s">
        <v>446</v>
      </c>
      <c r="C79" s="24">
        <v>30</v>
      </c>
      <c r="D79" s="24">
        <v>11</v>
      </c>
      <c r="E79" s="24">
        <v>521</v>
      </c>
      <c r="F79" s="25" t="s">
        <v>142</v>
      </c>
      <c r="G79" s="25" t="s">
        <v>328</v>
      </c>
      <c r="H79" s="84">
        <v>172017240</v>
      </c>
      <c r="I79" s="84">
        <v>0</v>
      </c>
      <c r="J79" s="81">
        <v>0</v>
      </c>
      <c r="K79" s="81">
        <v>0</v>
      </c>
    </row>
    <row r="80" spans="1:11" ht="46.5" thickTop="1" thickBot="1" x14ac:dyDescent="0.3">
      <c r="A80" s="82" t="s">
        <v>439</v>
      </c>
      <c r="B80" s="83" t="s">
        <v>446</v>
      </c>
      <c r="C80" s="24">
        <v>30</v>
      </c>
      <c r="D80" s="24">
        <v>11</v>
      </c>
      <c r="E80" s="24">
        <v>522</v>
      </c>
      <c r="F80" s="25" t="s">
        <v>30</v>
      </c>
      <c r="G80" s="25" t="s">
        <v>304</v>
      </c>
      <c r="H80" s="84">
        <v>374421360</v>
      </c>
      <c r="I80" s="84">
        <v>681727233</v>
      </c>
      <c r="J80" s="81">
        <v>1</v>
      </c>
      <c r="K80" s="81">
        <v>1</v>
      </c>
    </row>
    <row r="81" spans="1:11" ht="61.5" thickTop="1" thickBot="1" x14ac:dyDescent="0.3">
      <c r="A81" s="82" t="s">
        <v>439</v>
      </c>
      <c r="B81" s="83" t="s">
        <v>446</v>
      </c>
      <c r="C81" s="24">
        <v>30</v>
      </c>
      <c r="D81" s="24">
        <v>11</v>
      </c>
      <c r="E81" s="24">
        <v>537</v>
      </c>
      <c r="F81" s="25" t="s">
        <v>170</v>
      </c>
      <c r="G81" s="25" t="s">
        <v>235</v>
      </c>
      <c r="H81" s="84">
        <v>300000000</v>
      </c>
      <c r="I81" s="84">
        <v>0</v>
      </c>
      <c r="J81" s="81">
        <v>1</v>
      </c>
      <c r="K81" s="81">
        <v>0</v>
      </c>
    </row>
    <row r="82" spans="1:11" ht="61.5" thickTop="1" thickBot="1" x14ac:dyDescent="0.3">
      <c r="A82" s="82" t="s">
        <v>439</v>
      </c>
      <c r="B82" s="83" t="s">
        <v>446</v>
      </c>
      <c r="C82" s="24">
        <v>30</v>
      </c>
      <c r="D82" s="24">
        <v>11</v>
      </c>
      <c r="E82" s="24">
        <v>539</v>
      </c>
      <c r="F82" s="25" t="s">
        <v>320</v>
      </c>
      <c r="G82" s="25" t="s">
        <v>321</v>
      </c>
      <c r="H82" s="84">
        <v>400000000</v>
      </c>
      <c r="I82" s="84">
        <v>0</v>
      </c>
      <c r="J82" s="81">
        <v>2</v>
      </c>
      <c r="K82" s="81">
        <v>0</v>
      </c>
    </row>
    <row r="83" spans="1:11" ht="61.5" thickTop="1" thickBot="1" x14ac:dyDescent="0.3">
      <c r="A83" s="82" t="s">
        <v>439</v>
      </c>
      <c r="B83" s="83" t="s">
        <v>446</v>
      </c>
      <c r="C83" s="24">
        <v>30</v>
      </c>
      <c r="D83" s="24">
        <v>11</v>
      </c>
      <c r="E83" s="24">
        <v>579</v>
      </c>
      <c r="F83" s="25" t="s">
        <v>166</v>
      </c>
      <c r="G83" s="25" t="s">
        <v>240</v>
      </c>
      <c r="H83" s="84">
        <v>200000000</v>
      </c>
      <c r="I83" s="84">
        <v>198000000</v>
      </c>
      <c r="J83" s="81">
        <v>1</v>
      </c>
      <c r="K83" s="81">
        <v>1</v>
      </c>
    </row>
    <row r="84" spans="1:11" ht="31.5" thickTop="1" thickBot="1" x14ac:dyDescent="0.3">
      <c r="A84" s="82" t="s">
        <v>439</v>
      </c>
      <c r="B84" s="83" t="s">
        <v>446</v>
      </c>
      <c r="C84" s="24">
        <v>30</v>
      </c>
      <c r="D84" s="24">
        <v>11</v>
      </c>
      <c r="E84" s="24">
        <v>589</v>
      </c>
      <c r="F84" s="25" t="s">
        <v>158</v>
      </c>
      <c r="G84" s="25" t="s">
        <v>241</v>
      </c>
      <c r="H84" s="84">
        <v>150000000</v>
      </c>
      <c r="I84" s="84">
        <v>149974000</v>
      </c>
      <c r="J84" s="81">
        <v>20</v>
      </c>
      <c r="K84" s="81">
        <v>20</v>
      </c>
    </row>
    <row r="85" spans="1:11" ht="76.5" thickTop="1" thickBot="1" x14ac:dyDescent="0.3">
      <c r="A85" s="82" t="s">
        <v>439</v>
      </c>
      <c r="B85" s="83" t="s">
        <v>446</v>
      </c>
      <c r="C85" s="24">
        <v>30</v>
      </c>
      <c r="D85" s="24">
        <v>11</v>
      </c>
      <c r="E85" s="24">
        <v>596</v>
      </c>
      <c r="F85" s="25" t="s">
        <v>161</v>
      </c>
      <c r="G85" s="25" t="s">
        <v>266</v>
      </c>
      <c r="H85" s="84">
        <v>200000000</v>
      </c>
      <c r="I85" s="84">
        <v>191585748</v>
      </c>
      <c r="J85" s="81">
        <v>2</v>
      </c>
      <c r="K85" s="81">
        <v>2</v>
      </c>
    </row>
    <row r="86" spans="1:11" ht="31.5" thickTop="1" thickBot="1" x14ac:dyDescent="0.3">
      <c r="A86" s="82" t="s">
        <v>439</v>
      </c>
      <c r="B86" s="83" t="s">
        <v>446</v>
      </c>
      <c r="C86" s="24">
        <v>30</v>
      </c>
      <c r="D86" s="24">
        <v>11</v>
      </c>
      <c r="E86" s="24">
        <v>874</v>
      </c>
      <c r="F86" s="25" t="s">
        <v>159</v>
      </c>
      <c r="G86" s="25" t="s">
        <v>223</v>
      </c>
      <c r="H86" s="84">
        <v>185000000</v>
      </c>
      <c r="I86" s="84">
        <v>226850000</v>
      </c>
      <c r="J86" s="81">
        <v>100</v>
      </c>
      <c r="K86" s="81">
        <v>85</v>
      </c>
    </row>
    <row r="87" spans="1:11" ht="16.5" thickTop="1" thickBot="1" x14ac:dyDescent="0.3">
      <c r="A87" s="82"/>
      <c r="B87" s="83"/>
      <c r="C87" s="24"/>
      <c r="D87" s="24"/>
      <c r="E87" s="24"/>
      <c r="F87" s="25"/>
      <c r="G87" s="25"/>
      <c r="H87" s="90">
        <f>SUM(H74:H86)</f>
        <v>2678438600</v>
      </c>
      <c r="I87" s="90">
        <f t="shared" ref="I87:K87" si="6">SUM(I74:I86)</f>
        <v>2411883905</v>
      </c>
      <c r="J87" s="90">
        <f t="shared" si="6"/>
        <v>53651</v>
      </c>
      <c r="K87" s="90">
        <f t="shared" si="6"/>
        <v>53633</v>
      </c>
    </row>
    <row r="88" spans="1:11" ht="31.5" thickTop="1" thickBot="1" x14ac:dyDescent="0.3">
      <c r="A88" s="82" t="s">
        <v>439</v>
      </c>
      <c r="B88" s="83" t="s">
        <v>447</v>
      </c>
      <c r="C88" s="24">
        <v>30</v>
      </c>
      <c r="D88" s="24">
        <v>11</v>
      </c>
      <c r="E88" s="24">
        <v>521</v>
      </c>
      <c r="F88" s="25" t="s">
        <v>142</v>
      </c>
      <c r="G88" s="25" t="s">
        <v>260</v>
      </c>
      <c r="H88" s="84">
        <v>1064000000</v>
      </c>
      <c r="I88" s="84">
        <v>576039750</v>
      </c>
      <c r="J88" s="81">
        <v>11375</v>
      </c>
      <c r="K88" s="81">
        <v>7166</v>
      </c>
    </row>
    <row r="89" spans="1:11" ht="46.5" thickTop="1" thickBot="1" x14ac:dyDescent="0.3">
      <c r="A89" s="82" t="s">
        <v>439</v>
      </c>
      <c r="B89" s="83" t="s">
        <v>447</v>
      </c>
      <c r="C89" s="24">
        <v>30</v>
      </c>
      <c r="D89" s="24">
        <v>11</v>
      </c>
      <c r="E89" s="24">
        <v>522</v>
      </c>
      <c r="F89" s="25" t="s">
        <v>30</v>
      </c>
      <c r="G89" s="25" t="s">
        <v>238</v>
      </c>
      <c r="H89" s="84">
        <v>900000000</v>
      </c>
      <c r="I89" s="84">
        <v>0</v>
      </c>
      <c r="J89" s="81">
        <v>200</v>
      </c>
      <c r="K89" s="81">
        <v>0</v>
      </c>
    </row>
    <row r="90" spans="1:11" ht="61.5" thickTop="1" thickBot="1" x14ac:dyDescent="0.3">
      <c r="A90" s="82" t="s">
        <v>439</v>
      </c>
      <c r="B90" s="83" t="s">
        <v>447</v>
      </c>
      <c r="C90" s="24">
        <v>30</v>
      </c>
      <c r="D90" s="24">
        <v>11</v>
      </c>
      <c r="E90" s="24">
        <v>531</v>
      </c>
      <c r="F90" s="25" t="s">
        <v>164</v>
      </c>
      <c r="G90" s="25" t="s">
        <v>317</v>
      </c>
      <c r="H90" s="84">
        <v>216900000</v>
      </c>
      <c r="I90" s="84">
        <v>216900000</v>
      </c>
      <c r="J90" s="81">
        <v>1</v>
      </c>
      <c r="K90" s="81">
        <v>1</v>
      </c>
    </row>
    <row r="91" spans="1:11" ht="31.5" thickTop="1" thickBot="1" x14ac:dyDescent="0.3">
      <c r="A91" s="82" t="s">
        <v>439</v>
      </c>
      <c r="B91" s="83" t="s">
        <v>447</v>
      </c>
      <c r="C91" s="24">
        <v>30</v>
      </c>
      <c r="D91" s="24">
        <v>11</v>
      </c>
      <c r="E91" s="24">
        <v>534</v>
      </c>
      <c r="F91" s="25" t="s">
        <v>143</v>
      </c>
      <c r="G91" s="25" t="s">
        <v>250</v>
      </c>
      <c r="H91" s="84">
        <v>70000000</v>
      </c>
      <c r="I91" s="84">
        <v>153800000</v>
      </c>
      <c r="J91" s="81">
        <v>6</v>
      </c>
      <c r="K91" s="81">
        <v>6</v>
      </c>
    </row>
    <row r="92" spans="1:11" ht="61.5" thickTop="1" thickBot="1" x14ac:dyDescent="0.3">
      <c r="A92" s="82" t="s">
        <v>439</v>
      </c>
      <c r="B92" s="83" t="s">
        <v>447</v>
      </c>
      <c r="C92" s="24">
        <v>30</v>
      </c>
      <c r="D92" s="24">
        <v>11</v>
      </c>
      <c r="E92" s="24">
        <v>543</v>
      </c>
      <c r="F92" s="25" t="s">
        <v>144</v>
      </c>
      <c r="G92" s="25" t="s">
        <v>222</v>
      </c>
      <c r="H92" s="84">
        <v>90305086</v>
      </c>
      <c r="I92" s="84">
        <v>90000000</v>
      </c>
      <c r="J92" s="81">
        <v>10</v>
      </c>
      <c r="K92" s="81">
        <v>10</v>
      </c>
    </row>
    <row r="93" spans="1:11" ht="31.5" thickTop="1" thickBot="1" x14ac:dyDescent="0.3">
      <c r="A93" s="82" t="s">
        <v>439</v>
      </c>
      <c r="B93" s="83" t="s">
        <v>447</v>
      </c>
      <c r="C93" s="24">
        <v>30</v>
      </c>
      <c r="D93" s="24">
        <v>11</v>
      </c>
      <c r="E93" s="24">
        <v>589</v>
      </c>
      <c r="F93" s="25" t="s">
        <v>158</v>
      </c>
      <c r="G93" s="25" t="s">
        <v>241</v>
      </c>
      <c r="H93" s="84">
        <v>149100000</v>
      </c>
      <c r="I93" s="84">
        <v>210000000</v>
      </c>
      <c r="J93" s="81">
        <v>28</v>
      </c>
      <c r="K93" s="81">
        <v>28</v>
      </c>
    </row>
    <row r="94" spans="1:11" ht="76.5" thickTop="1" thickBot="1" x14ac:dyDescent="0.3">
      <c r="A94" s="82" t="s">
        <v>439</v>
      </c>
      <c r="B94" s="83" t="s">
        <v>447</v>
      </c>
      <c r="C94" s="24">
        <v>30</v>
      </c>
      <c r="D94" s="24">
        <v>11</v>
      </c>
      <c r="E94" s="24">
        <v>597</v>
      </c>
      <c r="F94" s="25" t="s">
        <v>163</v>
      </c>
      <c r="G94" s="25" t="s">
        <v>266</v>
      </c>
      <c r="H94" s="84">
        <v>300000000</v>
      </c>
      <c r="I94" s="84">
        <v>418865925</v>
      </c>
      <c r="J94" s="81">
        <v>4</v>
      </c>
      <c r="K94" s="81">
        <v>4</v>
      </c>
    </row>
    <row r="95" spans="1:11" ht="31.5" thickTop="1" thickBot="1" x14ac:dyDescent="0.3">
      <c r="A95" s="82" t="s">
        <v>439</v>
      </c>
      <c r="B95" s="83" t="s">
        <v>447</v>
      </c>
      <c r="C95" s="24">
        <v>30</v>
      </c>
      <c r="D95" s="24">
        <v>11</v>
      </c>
      <c r="E95" s="24">
        <v>874</v>
      </c>
      <c r="F95" s="25" t="s">
        <v>159</v>
      </c>
      <c r="G95" s="25" t="s">
        <v>223</v>
      </c>
      <c r="H95" s="84">
        <v>655567458</v>
      </c>
      <c r="I95" s="84">
        <v>1186470000</v>
      </c>
      <c r="J95" s="81">
        <v>100</v>
      </c>
      <c r="K95" s="81">
        <v>100</v>
      </c>
    </row>
    <row r="96" spans="1:11" ht="91.5" thickTop="1" thickBot="1" x14ac:dyDescent="0.3">
      <c r="A96" s="82" t="s">
        <v>439</v>
      </c>
      <c r="B96" s="83" t="s">
        <v>447</v>
      </c>
      <c r="C96" s="24">
        <v>30</v>
      </c>
      <c r="D96" s="24">
        <v>11</v>
      </c>
      <c r="E96" s="24">
        <v>980</v>
      </c>
      <c r="F96" s="25" t="s">
        <v>145</v>
      </c>
      <c r="G96" s="25" t="s">
        <v>224</v>
      </c>
      <c r="H96" s="84">
        <v>27751423</v>
      </c>
      <c r="I96" s="84">
        <v>27751423</v>
      </c>
      <c r="J96" s="81">
        <v>100</v>
      </c>
      <c r="K96" s="81">
        <v>100</v>
      </c>
    </row>
    <row r="97" spans="1:11" ht="16.5" thickTop="1" thickBot="1" x14ac:dyDescent="0.3">
      <c r="A97" s="82"/>
      <c r="B97" s="83"/>
      <c r="C97" s="24"/>
      <c r="D97" s="24"/>
      <c r="E97" s="24"/>
      <c r="F97" s="25"/>
      <c r="G97" s="25"/>
      <c r="H97" s="90">
        <f>SUM(H88:H96)</f>
        <v>3473623967</v>
      </c>
      <c r="I97" s="90">
        <f t="shared" ref="I97:K97" si="7">SUM(I88:I96)</f>
        <v>2879827098</v>
      </c>
      <c r="J97" s="90">
        <f t="shared" si="7"/>
        <v>11824</v>
      </c>
      <c r="K97" s="90">
        <f t="shared" si="7"/>
        <v>7415</v>
      </c>
    </row>
    <row r="98" spans="1:11" ht="61.5" thickTop="1" thickBot="1" x14ac:dyDescent="0.3">
      <c r="A98" s="82" t="s">
        <v>439</v>
      </c>
      <c r="B98" s="83" t="s">
        <v>448</v>
      </c>
      <c r="C98" s="24">
        <v>30</v>
      </c>
      <c r="D98" s="24">
        <v>11</v>
      </c>
      <c r="E98" s="24">
        <v>511</v>
      </c>
      <c r="F98" s="25" t="s">
        <v>160</v>
      </c>
      <c r="G98" s="25" t="s">
        <v>226</v>
      </c>
      <c r="H98" s="84">
        <v>100000000</v>
      </c>
      <c r="I98" s="84">
        <v>0</v>
      </c>
      <c r="J98" s="81">
        <v>2</v>
      </c>
      <c r="K98" s="81">
        <v>0</v>
      </c>
    </row>
    <row r="99" spans="1:11" ht="31.5" thickTop="1" thickBot="1" x14ac:dyDescent="0.3">
      <c r="A99" s="82" t="s">
        <v>439</v>
      </c>
      <c r="B99" s="83" t="s">
        <v>448</v>
      </c>
      <c r="C99" s="24">
        <v>30</v>
      </c>
      <c r="D99" s="24">
        <v>11</v>
      </c>
      <c r="E99" s="24">
        <v>521</v>
      </c>
      <c r="F99" s="25" t="s">
        <v>142</v>
      </c>
      <c r="G99" s="25" t="s">
        <v>260</v>
      </c>
      <c r="H99" s="84">
        <v>500000000</v>
      </c>
      <c r="I99" s="84">
        <v>307993700</v>
      </c>
      <c r="J99" s="81">
        <v>5295</v>
      </c>
      <c r="K99" s="81">
        <v>5250</v>
      </c>
    </row>
    <row r="100" spans="1:11" ht="46.5" thickTop="1" thickBot="1" x14ac:dyDescent="0.3">
      <c r="A100" s="82" t="s">
        <v>439</v>
      </c>
      <c r="B100" s="83" t="s">
        <v>448</v>
      </c>
      <c r="C100" s="24">
        <v>30</v>
      </c>
      <c r="D100" s="24">
        <v>11</v>
      </c>
      <c r="E100" s="24">
        <v>521</v>
      </c>
      <c r="F100" s="25" t="s">
        <v>142</v>
      </c>
      <c r="G100" s="25" t="s">
        <v>228</v>
      </c>
      <c r="H100" s="84">
        <v>228441380</v>
      </c>
      <c r="I100" s="84">
        <v>366233600</v>
      </c>
      <c r="J100" s="81">
        <v>4000</v>
      </c>
      <c r="K100" s="81">
        <v>3999</v>
      </c>
    </row>
    <row r="101" spans="1:11" ht="46.5" thickTop="1" thickBot="1" x14ac:dyDescent="0.3">
      <c r="A101" s="82" t="s">
        <v>439</v>
      </c>
      <c r="B101" s="83" t="s">
        <v>448</v>
      </c>
      <c r="C101" s="24">
        <v>30</v>
      </c>
      <c r="D101" s="24">
        <v>11</v>
      </c>
      <c r="E101" s="24">
        <v>521</v>
      </c>
      <c r="F101" s="25" t="s">
        <v>142</v>
      </c>
      <c r="G101" s="25" t="s">
        <v>246</v>
      </c>
      <c r="H101" s="84">
        <v>60000000</v>
      </c>
      <c r="I101" s="84">
        <v>60000000</v>
      </c>
      <c r="J101" s="81">
        <v>150</v>
      </c>
      <c r="K101" s="81">
        <v>150</v>
      </c>
    </row>
    <row r="102" spans="1:11" ht="46.5" thickTop="1" thickBot="1" x14ac:dyDescent="0.3">
      <c r="A102" s="82" t="s">
        <v>439</v>
      </c>
      <c r="B102" s="83" t="s">
        <v>448</v>
      </c>
      <c r="C102" s="24">
        <v>30</v>
      </c>
      <c r="D102" s="24">
        <v>11</v>
      </c>
      <c r="E102" s="24">
        <v>522</v>
      </c>
      <c r="F102" s="25" t="s">
        <v>30</v>
      </c>
      <c r="G102" s="25" t="s">
        <v>312</v>
      </c>
      <c r="H102" s="84">
        <v>120000000</v>
      </c>
      <c r="I102" s="84">
        <v>120000000</v>
      </c>
      <c r="J102" s="81">
        <v>1500</v>
      </c>
      <c r="K102" s="81">
        <v>1500</v>
      </c>
    </row>
    <row r="103" spans="1:11" ht="46.5" thickTop="1" thickBot="1" x14ac:dyDescent="0.3">
      <c r="A103" s="82" t="s">
        <v>439</v>
      </c>
      <c r="B103" s="83" t="s">
        <v>448</v>
      </c>
      <c r="C103" s="24">
        <v>30</v>
      </c>
      <c r="D103" s="24">
        <v>11</v>
      </c>
      <c r="E103" s="24">
        <v>522</v>
      </c>
      <c r="F103" s="25" t="s">
        <v>30</v>
      </c>
      <c r="G103" s="25" t="s">
        <v>217</v>
      </c>
      <c r="H103" s="84">
        <v>100000000</v>
      </c>
      <c r="I103" s="84">
        <v>0</v>
      </c>
      <c r="J103" s="81">
        <v>0</v>
      </c>
      <c r="K103" s="81">
        <v>0</v>
      </c>
    </row>
    <row r="104" spans="1:11" ht="61.5" thickTop="1" thickBot="1" x14ac:dyDescent="0.3">
      <c r="A104" s="82" t="s">
        <v>439</v>
      </c>
      <c r="B104" s="83" t="s">
        <v>448</v>
      </c>
      <c r="C104" s="24">
        <v>30</v>
      </c>
      <c r="D104" s="24">
        <v>11</v>
      </c>
      <c r="E104" s="24">
        <v>531</v>
      </c>
      <c r="F104" s="25" t="s">
        <v>164</v>
      </c>
      <c r="G104" s="25" t="s">
        <v>288</v>
      </c>
      <c r="H104" s="84">
        <v>227240000</v>
      </c>
      <c r="I104" s="84">
        <v>227240000</v>
      </c>
      <c r="J104" s="81">
        <v>1</v>
      </c>
      <c r="K104" s="81">
        <v>1</v>
      </c>
    </row>
    <row r="105" spans="1:11" ht="31.5" thickTop="1" thickBot="1" x14ac:dyDescent="0.3">
      <c r="A105" s="82" t="s">
        <v>439</v>
      </c>
      <c r="B105" s="83" t="s">
        <v>448</v>
      </c>
      <c r="C105" s="24">
        <v>30</v>
      </c>
      <c r="D105" s="24">
        <v>11</v>
      </c>
      <c r="E105" s="24">
        <v>534</v>
      </c>
      <c r="F105" s="25" t="s">
        <v>143</v>
      </c>
      <c r="G105" s="25" t="s">
        <v>250</v>
      </c>
      <c r="H105" s="84">
        <v>70000000</v>
      </c>
      <c r="I105" s="84">
        <v>0</v>
      </c>
      <c r="J105" s="81">
        <v>1</v>
      </c>
      <c r="K105" s="81">
        <v>0</v>
      </c>
    </row>
    <row r="106" spans="1:11" ht="61.5" thickTop="1" thickBot="1" x14ac:dyDescent="0.3">
      <c r="A106" s="82" t="s">
        <v>439</v>
      </c>
      <c r="B106" s="83" t="s">
        <v>448</v>
      </c>
      <c r="C106" s="24">
        <v>30</v>
      </c>
      <c r="D106" s="24">
        <v>11</v>
      </c>
      <c r="E106" s="24">
        <v>537</v>
      </c>
      <c r="F106" s="25" t="s">
        <v>170</v>
      </c>
      <c r="G106" s="25" t="s">
        <v>235</v>
      </c>
      <c r="H106" s="84">
        <v>580000000</v>
      </c>
      <c r="I106" s="84">
        <v>334500000</v>
      </c>
      <c r="J106" s="81">
        <v>2</v>
      </c>
      <c r="K106" s="81">
        <v>2</v>
      </c>
    </row>
    <row r="107" spans="1:11" ht="61.5" thickTop="1" thickBot="1" x14ac:dyDescent="0.3">
      <c r="A107" s="82" t="s">
        <v>439</v>
      </c>
      <c r="B107" s="83" t="s">
        <v>448</v>
      </c>
      <c r="C107" s="24">
        <v>30</v>
      </c>
      <c r="D107" s="24">
        <v>11</v>
      </c>
      <c r="E107" s="24">
        <v>579</v>
      </c>
      <c r="F107" s="25" t="s">
        <v>166</v>
      </c>
      <c r="G107" s="25" t="s">
        <v>240</v>
      </c>
      <c r="H107" s="84">
        <v>72000000</v>
      </c>
      <c r="I107" s="84">
        <v>72000000</v>
      </c>
      <c r="J107" s="81">
        <v>1</v>
      </c>
      <c r="K107" s="81">
        <v>1</v>
      </c>
    </row>
    <row r="108" spans="1:11" ht="31.5" thickTop="1" thickBot="1" x14ac:dyDescent="0.3">
      <c r="A108" s="82" t="s">
        <v>439</v>
      </c>
      <c r="B108" s="83" t="s">
        <v>448</v>
      </c>
      <c r="C108" s="24">
        <v>30</v>
      </c>
      <c r="D108" s="24">
        <v>11</v>
      </c>
      <c r="E108" s="24">
        <v>589</v>
      </c>
      <c r="F108" s="25" t="s">
        <v>158</v>
      </c>
      <c r="G108" s="25" t="s">
        <v>241</v>
      </c>
      <c r="H108" s="84">
        <v>50000000</v>
      </c>
      <c r="I108" s="84">
        <v>50000000</v>
      </c>
      <c r="J108" s="81">
        <v>5</v>
      </c>
      <c r="K108" s="81">
        <v>5</v>
      </c>
    </row>
    <row r="109" spans="1:11" ht="16.5" thickTop="1" thickBot="1" x14ac:dyDescent="0.3">
      <c r="A109" s="82"/>
      <c r="B109" s="83"/>
      <c r="C109" s="24"/>
      <c r="D109" s="24"/>
      <c r="E109" s="24"/>
      <c r="F109" s="25"/>
      <c r="G109" s="25"/>
      <c r="H109" s="90">
        <f>SUM(H98:H108)</f>
        <v>2107681380</v>
      </c>
      <c r="I109" s="90">
        <f t="shared" ref="I109:K109" si="8">SUM(I98:I108)</f>
        <v>1537967300</v>
      </c>
      <c r="J109" s="90">
        <f t="shared" si="8"/>
        <v>10957</v>
      </c>
      <c r="K109" s="90">
        <f t="shared" si="8"/>
        <v>10908</v>
      </c>
    </row>
    <row r="110" spans="1:11" ht="31.5" thickTop="1" thickBot="1" x14ac:dyDescent="0.3">
      <c r="A110" s="82" t="s">
        <v>439</v>
      </c>
      <c r="B110" s="83" t="s">
        <v>449</v>
      </c>
      <c r="C110" s="24">
        <v>30</v>
      </c>
      <c r="D110" s="24">
        <v>11</v>
      </c>
      <c r="E110" s="24">
        <v>521</v>
      </c>
      <c r="F110" s="25" t="s">
        <v>142</v>
      </c>
      <c r="G110" s="25" t="s">
        <v>310</v>
      </c>
      <c r="H110" s="84">
        <v>680000000</v>
      </c>
      <c r="I110" s="84">
        <v>678342350</v>
      </c>
      <c r="J110" s="81">
        <v>280</v>
      </c>
      <c r="K110" s="81">
        <v>280</v>
      </c>
    </row>
    <row r="111" spans="1:11" ht="46.5" thickTop="1" thickBot="1" x14ac:dyDescent="0.3">
      <c r="A111" s="82" t="s">
        <v>439</v>
      </c>
      <c r="B111" s="83" t="s">
        <v>449</v>
      </c>
      <c r="C111" s="24">
        <v>30</v>
      </c>
      <c r="D111" s="24">
        <v>11</v>
      </c>
      <c r="E111" s="24">
        <v>521</v>
      </c>
      <c r="F111" s="25" t="s">
        <v>142</v>
      </c>
      <c r="G111" s="25" t="s">
        <v>313</v>
      </c>
      <c r="H111" s="84">
        <v>17007417466</v>
      </c>
      <c r="I111" s="84">
        <v>13920585034</v>
      </c>
      <c r="J111" s="81">
        <v>15</v>
      </c>
      <c r="K111" s="81">
        <v>10</v>
      </c>
    </row>
    <row r="112" spans="1:11" ht="46.5" thickTop="1" thickBot="1" x14ac:dyDescent="0.3">
      <c r="A112" s="82" t="s">
        <v>439</v>
      </c>
      <c r="B112" s="83" t="s">
        <v>449</v>
      </c>
      <c r="C112" s="24">
        <v>30</v>
      </c>
      <c r="D112" s="24">
        <v>11</v>
      </c>
      <c r="E112" s="24">
        <v>521</v>
      </c>
      <c r="F112" s="25" t="s">
        <v>142</v>
      </c>
      <c r="G112" s="25" t="s">
        <v>246</v>
      </c>
      <c r="H112" s="84">
        <v>550225489</v>
      </c>
      <c r="I112" s="84">
        <v>550225489</v>
      </c>
      <c r="J112" s="81">
        <v>200</v>
      </c>
      <c r="K112" s="81">
        <v>200</v>
      </c>
    </row>
    <row r="113" spans="1:11" ht="46.5" thickTop="1" thickBot="1" x14ac:dyDescent="0.3">
      <c r="A113" s="82" t="s">
        <v>439</v>
      </c>
      <c r="B113" s="83" t="s">
        <v>449</v>
      </c>
      <c r="C113" s="24">
        <v>30</v>
      </c>
      <c r="D113" s="24">
        <v>11</v>
      </c>
      <c r="E113" s="24">
        <v>522</v>
      </c>
      <c r="F113" s="25" t="s">
        <v>30</v>
      </c>
      <c r="G113" s="25" t="s">
        <v>325</v>
      </c>
      <c r="H113" s="84">
        <v>863728928</v>
      </c>
      <c r="I113" s="84">
        <v>863728928</v>
      </c>
      <c r="J113" s="81">
        <v>5</v>
      </c>
      <c r="K113" s="81">
        <v>5</v>
      </c>
    </row>
    <row r="114" spans="1:11" ht="46.5" thickTop="1" thickBot="1" x14ac:dyDescent="0.3">
      <c r="A114" s="82" t="s">
        <v>439</v>
      </c>
      <c r="B114" s="83" t="s">
        <v>449</v>
      </c>
      <c r="C114" s="24">
        <v>30</v>
      </c>
      <c r="D114" s="24">
        <v>11</v>
      </c>
      <c r="E114" s="24">
        <v>522</v>
      </c>
      <c r="F114" s="25" t="s">
        <v>30</v>
      </c>
      <c r="G114" s="25" t="s">
        <v>314</v>
      </c>
      <c r="H114" s="84">
        <v>3498700704</v>
      </c>
      <c r="I114" s="84">
        <v>3697489212</v>
      </c>
      <c r="J114" s="81">
        <v>3804</v>
      </c>
      <c r="K114" s="81">
        <v>3704</v>
      </c>
    </row>
    <row r="115" spans="1:11" ht="76.5" thickTop="1" thickBot="1" x14ac:dyDescent="0.3">
      <c r="A115" s="82" t="s">
        <v>439</v>
      </c>
      <c r="B115" s="83" t="s">
        <v>449</v>
      </c>
      <c r="C115" s="24">
        <v>30</v>
      </c>
      <c r="D115" s="24">
        <v>11</v>
      </c>
      <c r="E115" s="24">
        <v>532</v>
      </c>
      <c r="F115" s="25" t="s">
        <v>162</v>
      </c>
      <c r="G115" s="25" t="s">
        <v>269</v>
      </c>
      <c r="H115" s="84">
        <v>800000000</v>
      </c>
      <c r="I115" s="84">
        <v>0</v>
      </c>
      <c r="J115" s="81">
        <v>1</v>
      </c>
      <c r="K115" s="81">
        <v>0</v>
      </c>
    </row>
    <row r="116" spans="1:11" ht="61.5" thickTop="1" thickBot="1" x14ac:dyDescent="0.3">
      <c r="A116" s="82" t="s">
        <v>439</v>
      </c>
      <c r="B116" s="83" t="s">
        <v>449</v>
      </c>
      <c r="C116" s="24">
        <v>30</v>
      </c>
      <c r="D116" s="24">
        <v>11</v>
      </c>
      <c r="E116" s="24">
        <v>533</v>
      </c>
      <c r="F116" s="25" t="s">
        <v>169</v>
      </c>
      <c r="G116" s="25" t="s">
        <v>233</v>
      </c>
      <c r="H116" s="84">
        <v>100000000</v>
      </c>
      <c r="I116" s="84">
        <v>0</v>
      </c>
      <c r="J116" s="81">
        <v>1</v>
      </c>
      <c r="K116" s="81">
        <v>0</v>
      </c>
    </row>
    <row r="117" spans="1:11" ht="46.5" thickTop="1" thickBot="1" x14ac:dyDescent="0.3">
      <c r="A117" s="82" t="s">
        <v>439</v>
      </c>
      <c r="B117" s="83" t="s">
        <v>449</v>
      </c>
      <c r="C117" s="24">
        <v>30</v>
      </c>
      <c r="D117" s="24">
        <v>11</v>
      </c>
      <c r="E117" s="24">
        <v>536</v>
      </c>
      <c r="F117" s="25" t="s">
        <v>171</v>
      </c>
      <c r="G117" s="25" t="s">
        <v>302</v>
      </c>
      <c r="H117" s="84">
        <v>350000000</v>
      </c>
      <c r="I117" s="84">
        <v>0</v>
      </c>
      <c r="J117" s="81">
        <v>2</v>
      </c>
      <c r="K117" s="81">
        <v>0</v>
      </c>
    </row>
    <row r="118" spans="1:11" ht="46.5" thickTop="1" thickBot="1" x14ac:dyDescent="0.3">
      <c r="A118" s="82" t="s">
        <v>439</v>
      </c>
      <c r="B118" s="83" t="s">
        <v>449</v>
      </c>
      <c r="C118" s="24">
        <v>30</v>
      </c>
      <c r="D118" s="24">
        <v>11</v>
      </c>
      <c r="E118" s="24">
        <v>536</v>
      </c>
      <c r="F118" s="25" t="s">
        <v>171</v>
      </c>
      <c r="G118" s="25" t="s">
        <v>308</v>
      </c>
      <c r="H118" s="84">
        <v>199525000</v>
      </c>
      <c r="I118" s="84">
        <v>199525000</v>
      </c>
      <c r="J118" s="81">
        <v>115</v>
      </c>
      <c r="K118" s="81">
        <v>115</v>
      </c>
    </row>
    <row r="119" spans="1:11" ht="61.5" thickTop="1" thickBot="1" x14ac:dyDescent="0.3">
      <c r="A119" s="82" t="s">
        <v>439</v>
      </c>
      <c r="B119" s="83" t="s">
        <v>449</v>
      </c>
      <c r="C119" s="24">
        <v>30</v>
      </c>
      <c r="D119" s="24">
        <v>11</v>
      </c>
      <c r="E119" s="24">
        <v>543</v>
      </c>
      <c r="F119" s="25" t="s">
        <v>144</v>
      </c>
      <c r="G119" s="25" t="s">
        <v>222</v>
      </c>
      <c r="H119" s="84">
        <v>150000000</v>
      </c>
      <c r="I119" s="84">
        <v>99750000</v>
      </c>
      <c r="J119" s="81">
        <v>5</v>
      </c>
      <c r="K119" s="81">
        <v>3</v>
      </c>
    </row>
    <row r="120" spans="1:11" ht="61.5" thickTop="1" thickBot="1" x14ac:dyDescent="0.3">
      <c r="A120" s="82" t="s">
        <v>439</v>
      </c>
      <c r="B120" s="83" t="s">
        <v>449</v>
      </c>
      <c r="C120" s="24">
        <v>30</v>
      </c>
      <c r="D120" s="24">
        <v>11</v>
      </c>
      <c r="E120" s="24">
        <v>579</v>
      </c>
      <c r="F120" s="25" t="s">
        <v>166</v>
      </c>
      <c r="G120" s="25" t="s">
        <v>240</v>
      </c>
      <c r="H120" s="84">
        <v>220000000</v>
      </c>
      <c r="I120" s="84">
        <v>220000000</v>
      </c>
      <c r="J120" s="81">
        <v>1</v>
      </c>
      <c r="K120" s="81">
        <v>1</v>
      </c>
    </row>
    <row r="121" spans="1:11" ht="31.5" thickTop="1" thickBot="1" x14ac:dyDescent="0.3">
      <c r="A121" s="82" t="s">
        <v>439</v>
      </c>
      <c r="B121" s="83" t="s">
        <v>449</v>
      </c>
      <c r="C121" s="24">
        <v>30</v>
      </c>
      <c r="D121" s="24">
        <v>11</v>
      </c>
      <c r="E121" s="24">
        <v>589</v>
      </c>
      <c r="F121" s="25" t="s">
        <v>158</v>
      </c>
      <c r="G121" s="25" t="s">
        <v>241</v>
      </c>
      <c r="H121" s="84">
        <v>500000000</v>
      </c>
      <c r="I121" s="84">
        <v>500000000</v>
      </c>
      <c r="J121" s="81">
        <v>3</v>
      </c>
      <c r="K121" s="81">
        <v>3</v>
      </c>
    </row>
    <row r="122" spans="1:11" ht="76.5" thickTop="1" thickBot="1" x14ac:dyDescent="0.3">
      <c r="A122" s="82" t="s">
        <v>439</v>
      </c>
      <c r="B122" s="83" t="s">
        <v>449</v>
      </c>
      <c r="C122" s="24">
        <v>30</v>
      </c>
      <c r="D122" s="24">
        <v>11</v>
      </c>
      <c r="E122" s="24">
        <v>597</v>
      </c>
      <c r="F122" s="25" t="s">
        <v>163</v>
      </c>
      <c r="G122" s="25" t="s">
        <v>266</v>
      </c>
      <c r="H122" s="84">
        <v>350000000</v>
      </c>
      <c r="I122" s="84">
        <v>350000000</v>
      </c>
      <c r="J122" s="81">
        <v>6</v>
      </c>
      <c r="K122" s="81">
        <v>6</v>
      </c>
    </row>
    <row r="123" spans="1:11" ht="31.5" thickTop="1" thickBot="1" x14ac:dyDescent="0.3">
      <c r="A123" s="82" t="s">
        <v>439</v>
      </c>
      <c r="B123" s="83" t="s">
        <v>449</v>
      </c>
      <c r="C123" s="24">
        <v>30</v>
      </c>
      <c r="D123" s="24">
        <v>11</v>
      </c>
      <c r="E123" s="24">
        <v>874</v>
      </c>
      <c r="F123" s="25" t="s">
        <v>159</v>
      </c>
      <c r="G123" s="25" t="s">
        <v>223</v>
      </c>
      <c r="H123" s="84">
        <v>300000000</v>
      </c>
      <c r="I123" s="84">
        <v>0</v>
      </c>
      <c r="J123" s="81">
        <v>100</v>
      </c>
      <c r="K123" s="81">
        <v>0</v>
      </c>
    </row>
    <row r="124" spans="1:11" ht="91.5" thickTop="1" thickBot="1" x14ac:dyDescent="0.3">
      <c r="A124" s="82" t="s">
        <v>439</v>
      </c>
      <c r="B124" s="83" t="s">
        <v>449</v>
      </c>
      <c r="C124" s="24">
        <v>30</v>
      </c>
      <c r="D124" s="24">
        <v>11</v>
      </c>
      <c r="E124" s="24">
        <v>980</v>
      </c>
      <c r="F124" s="25" t="s">
        <v>145</v>
      </c>
      <c r="G124" s="25" t="s">
        <v>224</v>
      </c>
      <c r="H124" s="84">
        <v>3347426892</v>
      </c>
      <c r="I124" s="84">
        <v>3180119088</v>
      </c>
      <c r="J124" s="81">
        <v>100</v>
      </c>
      <c r="K124" s="81">
        <v>95</v>
      </c>
    </row>
    <row r="125" spans="1:11" ht="16.5" thickTop="1" thickBot="1" x14ac:dyDescent="0.3">
      <c r="A125" s="82"/>
      <c r="B125" s="83"/>
      <c r="C125" s="24"/>
      <c r="D125" s="24"/>
      <c r="E125" s="24"/>
      <c r="F125" s="25"/>
      <c r="G125" s="25"/>
      <c r="H125" s="90">
        <f>SUM(H110:H124)</f>
        <v>28917024479</v>
      </c>
      <c r="I125" s="90">
        <f t="shared" ref="I125:K125" si="9">SUM(I110:I124)</f>
        <v>24259765101</v>
      </c>
      <c r="J125" s="90">
        <f t="shared" si="9"/>
        <v>4638</v>
      </c>
      <c r="K125" s="90">
        <f t="shared" si="9"/>
        <v>4422</v>
      </c>
    </row>
    <row r="126" spans="1:11" ht="31.5" thickTop="1" thickBot="1" x14ac:dyDescent="0.3">
      <c r="A126" s="82" t="s">
        <v>439</v>
      </c>
      <c r="B126" s="83" t="s">
        <v>450</v>
      </c>
      <c r="C126" s="24">
        <v>30</v>
      </c>
      <c r="D126" s="24">
        <v>11</v>
      </c>
      <c r="E126" s="24">
        <v>521</v>
      </c>
      <c r="F126" s="25" t="s">
        <v>142</v>
      </c>
      <c r="G126" s="25" t="s">
        <v>283</v>
      </c>
      <c r="H126" s="84">
        <v>654000000</v>
      </c>
      <c r="I126" s="84">
        <v>392076696</v>
      </c>
      <c r="J126" s="81">
        <v>2000</v>
      </c>
      <c r="K126" s="81">
        <v>1700</v>
      </c>
    </row>
    <row r="127" spans="1:11" ht="31.5" thickTop="1" thickBot="1" x14ac:dyDescent="0.3">
      <c r="A127" s="82" t="s">
        <v>439</v>
      </c>
      <c r="B127" s="83" t="s">
        <v>450</v>
      </c>
      <c r="C127" s="24">
        <v>30</v>
      </c>
      <c r="D127" s="24">
        <v>11</v>
      </c>
      <c r="E127" s="24">
        <v>521</v>
      </c>
      <c r="F127" s="25" t="s">
        <v>142</v>
      </c>
      <c r="G127" s="25" t="s">
        <v>260</v>
      </c>
      <c r="H127" s="84">
        <v>208423950</v>
      </c>
      <c r="I127" s="84">
        <v>162727377</v>
      </c>
      <c r="J127" s="81">
        <v>500</v>
      </c>
      <c r="K127" s="81">
        <v>390</v>
      </c>
    </row>
    <row r="128" spans="1:11" ht="31.5" thickTop="1" thickBot="1" x14ac:dyDescent="0.3">
      <c r="A128" s="82" t="s">
        <v>439</v>
      </c>
      <c r="B128" s="83" t="s">
        <v>450</v>
      </c>
      <c r="C128" s="24">
        <v>30</v>
      </c>
      <c r="D128" s="24">
        <v>11</v>
      </c>
      <c r="E128" s="24">
        <v>521</v>
      </c>
      <c r="F128" s="25" t="s">
        <v>142</v>
      </c>
      <c r="G128" s="25" t="s">
        <v>216</v>
      </c>
      <c r="H128" s="84">
        <v>1116650000</v>
      </c>
      <c r="I128" s="84">
        <v>1094712000</v>
      </c>
      <c r="J128" s="81">
        <v>21800</v>
      </c>
      <c r="K128" s="81">
        <v>21800</v>
      </c>
    </row>
    <row r="129" spans="1:11" ht="31.5" thickTop="1" thickBot="1" x14ac:dyDescent="0.3">
      <c r="A129" s="82" t="s">
        <v>439</v>
      </c>
      <c r="B129" s="83" t="s">
        <v>450</v>
      </c>
      <c r="C129" s="24">
        <v>30</v>
      </c>
      <c r="D129" s="24">
        <v>11</v>
      </c>
      <c r="E129" s="24">
        <v>521</v>
      </c>
      <c r="F129" s="25" t="s">
        <v>142</v>
      </c>
      <c r="G129" s="25" t="s">
        <v>310</v>
      </c>
      <c r="H129" s="84">
        <v>190000000</v>
      </c>
      <c r="I129" s="84">
        <v>190000000</v>
      </c>
      <c r="J129" s="81">
        <v>7500</v>
      </c>
      <c r="K129" s="81">
        <v>7500</v>
      </c>
    </row>
    <row r="130" spans="1:11" ht="46.5" thickTop="1" thickBot="1" x14ac:dyDescent="0.3">
      <c r="A130" s="82" t="s">
        <v>439</v>
      </c>
      <c r="B130" s="83" t="s">
        <v>450</v>
      </c>
      <c r="C130" s="24">
        <v>30</v>
      </c>
      <c r="D130" s="24">
        <v>11</v>
      </c>
      <c r="E130" s="24">
        <v>521</v>
      </c>
      <c r="F130" s="25" t="s">
        <v>142</v>
      </c>
      <c r="G130" s="25" t="s">
        <v>228</v>
      </c>
      <c r="H130" s="84">
        <v>546130700</v>
      </c>
      <c r="I130" s="84">
        <v>562129950</v>
      </c>
      <c r="J130" s="81">
        <v>750</v>
      </c>
      <c r="K130" s="81">
        <v>720</v>
      </c>
    </row>
    <row r="131" spans="1:11" ht="46.5" thickTop="1" thickBot="1" x14ac:dyDescent="0.3">
      <c r="A131" s="82" t="s">
        <v>439</v>
      </c>
      <c r="B131" s="83" t="s">
        <v>450</v>
      </c>
      <c r="C131" s="24">
        <v>30</v>
      </c>
      <c r="D131" s="24">
        <v>11</v>
      </c>
      <c r="E131" s="24">
        <v>521</v>
      </c>
      <c r="F131" s="25" t="s">
        <v>142</v>
      </c>
      <c r="G131" s="25" t="s">
        <v>246</v>
      </c>
      <c r="H131" s="84">
        <v>340550000</v>
      </c>
      <c r="I131" s="84">
        <v>340550000</v>
      </c>
      <c r="J131" s="81">
        <v>4200</v>
      </c>
      <c r="K131" s="81">
        <v>4200</v>
      </c>
    </row>
    <row r="132" spans="1:11" ht="46.5" thickTop="1" thickBot="1" x14ac:dyDescent="0.3">
      <c r="A132" s="82" t="s">
        <v>439</v>
      </c>
      <c r="B132" s="83" t="s">
        <v>450</v>
      </c>
      <c r="C132" s="24">
        <v>30</v>
      </c>
      <c r="D132" s="24">
        <v>11</v>
      </c>
      <c r="E132" s="24">
        <v>521</v>
      </c>
      <c r="F132" s="25" t="s">
        <v>142</v>
      </c>
      <c r="G132" s="25" t="s">
        <v>451</v>
      </c>
      <c r="H132" s="84">
        <v>16600000</v>
      </c>
      <c r="I132" s="84">
        <v>16600000</v>
      </c>
      <c r="J132" s="81">
        <v>890</v>
      </c>
      <c r="K132" s="81">
        <v>890</v>
      </c>
    </row>
    <row r="133" spans="1:11" ht="31.5" thickTop="1" thickBot="1" x14ac:dyDescent="0.3">
      <c r="A133" s="82" t="s">
        <v>439</v>
      </c>
      <c r="B133" s="83" t="s">
        <v>450</v>
      </c>
      <c r="C133" s="24">
        <v>30</v>
      </c>
      <c r="D133" s="24">
        <v>11</v>
      </c>
      <c r="E133" s="24">
        <v>534</v>
      </c>
      <c r="F133" s="25" t="s">
        <v>143</v>
      </c>
      <c r="G133" s="25" t="s">
        <v>250</v>
      </c>
      <c r="H133" s="84">
        <v>77800000</v>
      </c>
      <c r="I133" s="84">
        <v>77454000</v>
      </c>
      <c r="J133" s="81">
        <v>1</v>
      </c>
      <c r="K133" s="81">
        <v>1</v>
      </c>
    </row>
    <row r="134" spans="1:11" ht="61.5" thickTop="1" thickBot="1" x14ac:dyDescent="0.3">
      <c r="A134" s="82" t="s">
        <v>439</v>
      </c>
      <c r="B134" s="83" t="s">
        <v>450</v>
      </c>
      <c r="C134" s="24">
        <v>30</v>
      </c>
      <c r="D134" s="24">
        <v>11</v>
      </c>
      <c r="E134" s="24">
        <v>538</v>
      </c>
      <c r="F134" s="25" t="s">
        <v>167</v>
      </c>
      <c r="G134" s="25" t="s">
        <v>303</v>
      </c>
      <c r="H134" s="84">
        <v>20000000</v>
      </c>
      <c r="I134" s="84">
        <v>0</v>
      </c>
      <c r="J134" s="81">
        <v>6</v>
      </c>
      <c r="K134" s="81">
        <v>0</v>
      </c>
    </row>
    <row r="135" spans="1:11" ht="31.5" thickTop="1" thickBot="1" x14ac:dyDescent="0.3">
      <c r="A135" s="82" t="s">
        <v>439</v>
      </c>
      <c r="B135" s="83" t="s">
        <v>450</v>
      </c>
      <c r="C135" s="24">
        <v>30</v>
      </c>
      <c r="D135" s="24">
        <v>11</v>
      </c>
      <c r="E135" s="24">
        <v>589</v>
      </c>
      <c r="F135" s="25" t="s">
        <v>158</v>
      </c>
      <c r="G135" s="25" t="s">
        <v>241</v>
      </c>
      <c r="H135" s="84">
        <v>55000000</v>
      </c>
      <c r="I135" s="84">
        <v>55000000</v>
      </c>
      <c r="J135" s="81">
        <v>4</v>
      </c>
      <c r="K135" s="81">
        <v>4</v>
      </c>
    </row>
    <row r="136" spans="1:11" ht="76.5" thickTop="1" thickBot="1" x14ac:dyDescent="0.3">
      <c r="A136" s="82" t="s">
        <v>439</v>
      </c>
      <c r="B136" s="83" t="s">
        <v>450</v>
      </c>
      <c r="C136" s="24">
        <v>30</v>
      </c>
      <c r="D136" s="24">
        <v>11</v>
      </c>
      <c r="E136" s="24">
        <v>597</v>
      </c>
      <c r="F136" s="25" t="s">
        <v>163</v>
      </c>
      <c r="G136" s="25" t="s">
        <v>266</v>
      </c>
      <c r="H136" s="84">
        <v>150000000</v>
      </c>
      <c r="I136" s="84">
        <v>125000000</v>
      </c>
      <c r="J136" s="81">
        <v>4</v>
      </c>
      <c r="K136" s="81">
        <v>3</v>
      </c>
    </row>
    <row r="137" spans="1:11" ht="31.5" thickTop="1" thickBot="1" x14ac:dyDescent="0.3">
      <c r="A137" s="82" t="s">
        <v>439</v>
      </c>
      <c r="B137" s="83" t="s">
        <v>450</v>
      </c>
      <c r="C137" s="24">
        <v>30</v>
      </c>
      <c r="D137" s="24">
        <v>11</v>
      </c>
      <c r="E137" s="24">
        <v>874</v>
      </c>
      <c r="F137" s="25" t="s">
        <v>159</v>
      </c>
      <c r="G137" s="25" t="s">
        <v>223</v>
      </c>
      <c r="H137" s="84">
        <v>205733268</v>
      </c>
      <c r="I137" s="84">
        <v>111000000</v>
      </c>
      <c r="J137" s="81">
        <v>100</v>
      </c>
      <c r="K137" s="81">
        <v>53</v>
      </c>
    </row>
    <row r="138" spans="1:11" ht="16.5" thickTop="1" thickBot="1" x14ac:dyDescent="0.3">
      <c r="A138" s="82"/>
      <c r="B138" s="83"/>
      <c r="C138" s="24"/>
      <c r="D138" s="24"/>
      <c r="E138" s="24"/>
      <c r="F138" s="25"/>
      <c r="G138" s="25"/>
      <c r="H138" s="90">
        <f>SUM(H126:H137)</f>
        <v>3580887918</v>
      </c>
      <c r="I138" s="90">
        <f t="shared" ref="I138:K138" si="10">SUM(I126:I137)</f>
        <v>3127250023</v>
      </c>
      <c r="J138" s="90">
        <f t="shared" si="10"/>
        <v>37755</v>
      </c>
      <c r="K138" s="90">
        <f t="shared" si="10"/>
        <v>37261</v>
      </c>
    </row>
    <row r="139" spans="1:11" ht="46.5" thickTop="1" thickBot="1" x14ac:dyDescent="0.3">
      <c r="A139" s="82" t="s">
        <v>439</v>
      </c>
      <c r="B139" s="83" t="s">
        <v>452</v>
      </c>
      <c r="C139" s="24">
        <v>30</v>
      </c>
      <c r="D139" s="24">
        <v>11</v>
      </c>
      <c r="E139" s="24">
        <v>521</v>
      </c>
      <c r="F139" s="25" t="s">
        <v>142</v>
      </c>
      <c r="G139" s="25" t="s">
        <v>263</v>
      </c>
      <c r="H139" s="84">
        <v>1192733353</v>
      </c>
      <c r="I139" s="84">
        <v>1016910610</v>
      </c>
      <c r="J139" s="81">
        <v>11700</v>
      </c>
      <c r="K139" s="81">
        <v>9385</v>
      </c>
    </row>
    <row r="140" spans="1:11" ht="31.5" thickTop="1" thickBot="1" x14ac:dyDescent="0.3">
      <c r="A140" s="82" t="s">
        <v>439</v>
      </c>
      <c r="B140" s="83" t="s">
        <v>452</v>
      </c>
      <c r="C140" s="24">
        <v>30</v>
      </c>
      <c r="D140" s="24">
        <v>11</v>
      </c>
      <c r="E140" s="24">
        <v>521</v>
      </c>
      <c r="F140" s="25" t="s">
        <v>142</v>
      </c>
      <c r="G140" s="25" t="s">
        <v>216</v>
      </c>
      <c r="H140" s="84">
        <v>140172500</v>
      </c>
      <c r="I140" s="84">
        <v>250740665</v>
      </c>
      <c r="J140" s="81">
        <v>660</v>
      </c>
      <c r="K140" s="81">
        <v>660</v>
      </c>
    </row>
    <row r="141" spans="1:11" ht="46.5" thickTop="1" thickBot="1" x14ac:dyDescent="0.3">
      <c r="A141" s="82" t="s">
        <v>439</v>
      </c>
      <c r="B141" s="83" t="s">
        <v>452</v>
      </c>
      <c r="C141" s="24">
        <v>30</v>
      </c>
      <c r="D141" s="24">
        <v>11</v>
      </c>
      <c r="E141" s="24">
        <v>521</v>
      </c>
      <c r="F141" s="25" t="s">
        <v>142</v>
      </c>
      <c r="G141" s="25" t="s">
        <v>246</v>
      </c>
      <c r="H141" s="84">
        <v>545000000</v>
      </c>
      <c r="I141" s="84">
        <v>909855244</v>
      </c>
      <c r="J141" s="81">
        <v>840</v>
      </c>
      <c r="K141" s="81">
        <v>840</v>
      </c>
    </row>
    <row r="142" spans="1:11" ht="61.5" thickTop="1" thickBot="1" x14ac:dyDescent="0.3">
      <c r="A142" s="82" t="s">
        <v>439</v>
      </c>
      <c r="B142" s="83" t="s">
        <v>452</v>
      </c>
      <c r="C142" s="24">
        <v>30</v>
      </c>
      <c r="D142" s="24">
        <v>11</v>
      </c>
      <c r="E142" s="24">
        <v>532</v>
      </c>
      <c r="F142" s="25" t="s">
        <v>162</v>
      </c>
      <c r="G142" s="25" t="s">
        <v>288</v>
      </c>
      <c r="H142" s="84">
        <v>300000000</v>
      </c>
      <c r="I142" s="84">
        <v>0</v>
      </c>
      <c r="J142" s="81">
        <v>1</v>
      </c>
      <c r="K142" s="81">
        <v>0</v>
      </c>
    </row>
    <row r="143" spans="1:11" ht="61.5" thickTop="1" thickBot="1" x14ac:dyDescent="0.3">
      <c r="A143" s="82" t="s">
        <v>439</v>
      </c>
      <c r="B143" s="83" t="s">
        <v>452</v>
      </c>
      <c r="C143" s="24">
        <v>30</v>
      </c>
      <c r="D143" s="24">
        <v>11</v>
      </c>
      <c r="E143" s="24">
        <v>543</v>
      </c>
      <c r="F143" s="25" t="s">
        <v>144</v>
      </c>
      <c r="G143" s="25" t="s">
        <v>222</v>
      </c>
      <c r="H143" s="84">
        <v>20000000</v>
      </c>
      <c r="I143" s="84">
        <v>0</v>
      </c>
      <c r="J143" s="81">
        <v>4</v>
      </c>
      <c r="K143" s="81">
        <v>0</v>
      </c>
    </row>
    <row r="144" spans="1:11" ht="61.5" thickTop="1" thickBot="1" x14ac:dyDescent="0.3">
      <c r="A144" s="82" t="s">
        <v>439</v>
      </c>
      <c r="B144" s="83" t="s">
        <v>452</v>
      </c>
      <c r="C144" s="24">
        <v>30</v>
      </c>
      <c r="D144" s="24">
        <v>11</v>
      </c>
      <c r="E144" s="24">
        <v>579</v>
      </c>
      <c r="F144" s="25" t="s">
        <v>166</v>
      </c>
      <c r="G144" s="25" t="s">
        <v>240</v>
      </c>
      <c r="H144" s="84">
        <v>70000000</v>
      </c>
      <c r="I144" s="84">
        <v>0</v>
      </c>
      <c r="J144" s="81">
        <v>1</v>
      </c>
      <c r="K144" s="81">
        <v>0</v>
      </c>
    </row>
    <row r="145" spans="1:11" ht="31.5" thickTop="1" thickBot="1" x14ac:dyDescent="0.3">
      <c r="A145" s="82" t="s">
        <v>439</v>
      </c>
      <c r="B145" s="83" t="s">
        <v>452</v>
      </c>
      <c r="C145" s="24">
        <v>30</v>
      </c>
      <c r="D145" s="24">
        <v>11</v>
      </c>
      <c r="E145" s="24">
        <v>589</v>
      </c>
      <c r="F145" s="25" t="s">
        <v>158</v>
      </c>
      <c r="G145" s="25" t="s">
        <v>241</v>
      </c>
      <c r="H145" s="84">
        <v>120000000</v>
      </c>
      <c r="I145" s="84">
        <v>120000000</v>
      </c>
      <c r="J145" s="81">
        <v>12</v>
      </c>
      <c r="K145" s="81">
        <v>12</v>
      </c>
    </row>
    <row r="146" spans="1:11" ht="76.5" thickTop="1" thickBot="1" x14ac:dyDescent="0.3">
      <c r="A146" s="82" t="s">
        <v>439</v>
      </c>
      <c r="B146" s="83" t="s">
        <v>452</v>
      </c>
      <c r="C146" s="24">
        <v>30</v>
      </c>
      <c r="D146" s="24">
        <v>11</v>
      </c>
      <c r="E146" s="24">
        <v>597</v>
      </c>
      <c r="F146" s="25" t="s">
        <v>163</v>
      </c>
      <c r="G146" s="25" t="s">
        <v>266</v>
      </c>
      <c r="H146" s="84">
        <v>310000000</v>
      </c>
      <c r="I146" s="84">
        <v>189994567</v>
      </c>
      <c r="J146" s="81">
        <v>11</v>
      </c>
      <c r="K146" s="81">
        <v>10</v>
      </c>
    </row>
    <row r="147" spans="1:11" ht="31.5" thickTop="1" thickBot="1" x14ac:dyDescent="0.3">
      <c r="A147" s="82" t="s">
        <v>439</v>
      </c>
      <c r="B147" s="83" t="s">
        <v>452</v>
      </c>
      <c r="C147" s="24">
        <v>30</v>
      </c>
      <c r="D147" s="24">
        <v>11</v>
      </c>
      <c r="E147" s="24">
        <v>874</v>
      </c>
      <c r="F147" s="25" t="s">
        <v>159</v>
      </c>
      <c r="G147" s="25" t="s">
        <v>223</v>
      </c>
      <c r="H147" s="84">
        <v>200000000</v>
      </c>
      <c r="I147" s="84">
        <v>0</v>
      </c>
      <c r="J147" s="81">
        <v>100</v>
      </c>
      <c r="K147" s="81">
        <v>0</v>
      </c>
    </row>
    <row r="148" spans="1:11" ht="16.5" thickTop="1" thickBot="1" x14ac:dyDescent="0.3">
      <c r="A148" s="82"/>
      <c r="B148" s="83"/>
      <c r="C148" s="24"/>
      <c r="D148" s="24"/>
      <c r="E148" s="24"/>
      <c r="F148" s="25"/>
      <c r="G148" s="25"/>
      <c r="H148" s="90">
        <f>SUM(H139:H147)</f>
        <v>2897905853</v>
      </c>
      <c r="I148" s="90">
        <f t="shared" ref="I148:K148" si="11">SUM(I139:I147)</f>
        <v>2487501086</v>
      </c>
      <c r="J148" s="90">
        <f t="shared" si="11"/>
        <v>13329</v>
      </c>
      <c r="K148" s="90">
        <f t="shared" si="11"/>
        <v>10907</v>
      </c>
    </row>
    <row r="149" spans="1:11" ht="31.5" thickTop="1" thickBot="1" x14ac:dyDescent="0.3">
      <c r="A149" s="82" t="s">
        <v>439</v>
      </c>
      <c r="B149" s="83" t="s">
        <v>453</v>
      </c>
      <c r="C149" s="24">
        <v>30</v>
      </c>
      <c r="D149" s="24">
        <v>11</v>
      </c>
      <c r="E149" s="24">
        <v>521</v>
      </c>
      <c r="F149" s="25" t="s">
        <v>142</v>
      </c>
      <c r="G149" s="25" t="s">
        <v>227</v>
      </c>
      <c r="H149" s="84">
        <v>529470000</v>
      </c>
      <c r="I149" s="84">
        <v>443390211</v>
      </c>
      <c r="J149" s="81">
        <v>140</v>
      </c>
      <c r="K149" s="81">
        <v>118</v>
      </c>
    </row>
    <row r="150" spans="1:11" ht="31.5" thickTop="1" thickBot="1" x14ac:dyDescent="0.3">
      <c r="A150" s="82" t="s">
        <v>439</v>
      </c>
      <c r="B150" s="83" t="s">
        <v>453</v>
      </c>
      <c r="C150" s="24">
        <v>30</v>
      </c>
      <c r="D150" s="24">
        <v>11</v>
      </c>
      <c r="E150" s="24">
        <v>521</v>
      </c>
      <c r="F150" s="25" t="s">
        <v>142</v>
      </c>
      <c r="G150" s="25" t="s">
        <v>260</v>
      </c>
      <c r="H150" s="84">
        <v>134158600</v>
      </c>
      <c r="I150" s="84">
        <v>134158600</v>
      </c>
      <c r="J150" s="81">
        <v>945</v>
      </c>
      <c r="K150" s="81">
        <v>945</v>
      </c>
    </row>
    <row r="151" spans="1:11" ht="46.5" thickTop="1" thickBot="1" x14ac:dyDescent="0.3">
      <c r="A151" s="82" t="s">
        <v>439</v>
      </c>
      <c r="B151" s="83" t="s">
        <v>453</v>
      </c>
      <c r="C151" s="24">
        <v>30</v>
      </c>
      <c r="D151" s="24">
        <v>11</v>
      </c>
      <c r="E151" s="24">
        <v>521</v>
      </c>
      <c r="F151" s="25" t="s">
        <v>142</v>
      </c>
      <c r="G151" s="25" t="s">
        <v>245</v>
      </c>
      <c r="H151" s="84">
        <v>387371400</v>
      </c>
      <c r="I151" s="84">
        <v>366357950</v>
      </c>
      <c r="J151" s="81">
        <v>3228</v>
      </c>
      <c r="K151" s="81">
        <v>3067</v>
      </c>
    </row>
    <row r="152" spans="1:11" ht="31.5" thickTop="1" thickBot="1" x14ac:dyDescent="0.3">
      <c r="A152" s="82" t="s">
        <v>439</v>
      </c>
      <c r="B152" s="83" t="s">
        <v>453</v>
      </c>
      <c r="C152" s="24">
        <v>30</v>
      </c>
      <c r="D152" s="24">
        <v>11</v>
      </c>
      <c r="E152" s="24">
        <v>521</v>
      </c>
      <c r="F152" s="25" t="s">
        <v>142</v>
      </c>
      <c r="G152" s="25" t="s">
        <v>216</v>
      </c>
      <c r="H152" s="84">
        <v>424000000</v>
      </c>
      <c r="I152" s="84">
        <v>865775000</v>
      </c>
      <c r="J152" s="81">
        <v>131683</v>
      </c>
      <c r="K152" s="81">
        <v>131683</v>
      </c>
    </row>
    <row r="153" spans="1:11" ht="46.5" thickTop="1" thickBot="1" x14ac:dyDescent="0.3">
      <c r="A153" s="82" t="s">
        <v>439</v>
      </c>
      <c r="B153" s="83" t="s">
        <v>453</v>
      </c>
      <c r="C153" s="24">
        <v>30</v>
      </c>
      <c r="D153" s="24">
        <v>11</v>
      </c>
      <c r="E153" s="24">
        <v>521</v>
      </c>
      <c r="F153" s="25" t="s">
        <v>142</v>
      </c>
      <c r="G153" s="25" t="s">
        <v>264</v>
      </c>
      <c r="H153" s="84">
        <v>60000000</v>
      </c>
      <c r="I153" s="84">
        <v>60000000</v>
      </c>
      <c r="J153" s="81">
        <v>20</v>
      </c>
      <c r="K153" s="81">
        <v>20</v>
      </c>
    </row>
    <row r="154" spans="1:11" ht="31.5" thickTop="1" thickBot="1" x14ac:dyDescent="0.3">
      <c r="A154" s="82" t="s">
        <v>439</v>
      </c>
      <c r="B154" s="83" t="s">
        <v>453</v>
      </c>
      <c r="C154" s="24">
        <v>30</v>
      </c>
      <c r="D154" s="24">
        <v>11</v>
      </c>
      <c r="E154" s="24">
        <v>521</v>
      </c>
      <c r="F154" s="25" t="s">
        <v>142</v>
      </c>
      <c r="G154" s="25" t="s">
        <v>230</v>
      </c>
      <c r="H154" s="84">
        <v>65000000</v>
      </c>
      <c r="I154" s="84">
        <v>156425008</v>
      </c>
      <c r="J154" s="81">
        <v>530</v>
      </c>
      <c r="K154" s="81">
        <v>530</v>
      </c>
    </row>
    <row r="155" spans="1:11" ht="46.5" thickTop="1" thickBot="1" x14ac:dyDescent="0.3">
      <c r="A155" s="82" t="s">
        <v>439</v>
      </c>
      <c r="B155" s="83" t="s">
        <v>453</v>
      </c>
      <c r="C155" s="24">
        <v>30</v>
      </c>
      <c r="D155" s="24">
        <v>11</v>
      </c>
      <c r="E155" s="24">
        <v>522</v>
      </c>
      <c r="F155" s="25" t="s">
        <v>30</v>
      </c>
      <c r="G155" s="25" t="s">
        <v>249</v>
      </c>
      <c r="H155" s="84">
        <v>253835541</v>
      </c>
      <c r="I155" s="84">
        <v>139700000</v>
      </c>
      <c r="J155" s="81">
        <v>101</v>
      </c>
      <c r="K155" s="81">
        <v>53</v>
      </c>
    </row>
    <row r="156" spans="1:11" ht="61.5" thickTop="1" thickBot="1" x14ac:dyDescent="0.3">
      <c r="A156" s="82" t="s">
        <v>439</v>
      </c>
      <c r="B156" s="83" t="s">
        <v>453</v>
      </c>
      <c r="C156" s="24">
        <v>30</v>
      </c>
      <c r="D156" s="24">
        <v>11</v>
      </c>
      <c r="E156" s="24">
        <v>541</v>
      </c>
      <c r="F156" s="25" t="s">
        <v>146</v>
      </c>
      <c r="G156" s="25" t="s">
        <v>221</v>
      </c>
      <c r="H156" s="84">
        <v>10000000</v>
      </c>
      <c r="I156" s="84">
        <v>0</v>
      </c>
      <c r="J156" s="81">
        <v>10</v>
      </c>
      <c r="K156" s="81">
        <v>0</v>
      </c>
    </row>
    <row r="157" spans="1:11" ht="61.5" thickTop="1" thickBot="1" x14ac:dyDescent="0.3">
      <c r="A157" s="82" t="s">
        <v>439</v>
      </c>
      <c r="B157" s="83" t="s">
        <v>453</v>
      </c>
      <c r="C157" s="24">
        <v>30</v>
      </c>
      <c r="D157" s="24">
        <v>11</v>
      </c>
      <c r="E157" s="24">
        <v>542</v>
      </c>
      <c r="F157" s="25" t="s">
        <v>157</v>
      </c>
      <c r="G157" s="25" t="s">
        <v>222</v>
      </c>
      <c r="H157" s="84">
        <v>10000000</v>
      </c>
      <c r="I157" s="84">
        <v>0</v>
      </c>
      <c r="J157" s="81">
        <v>4</v>
      </c>
      <c r="K157" s="81">
        <v>0</v>
      </c>
    </row>
    <row r="158" spans="1:11" ht="61.5" thickTop="1" thickBot="1" x14ac:dyDescent="0.3">
      <c r="A158" s="82" t="s">
        <v>439</v>
      </c>
      <c r="B158" s="83" t="s">
        <v>453</v>
      </c>
      <c r="C158" s="24">
        <v>30</v>
      </c>
      <c r="D158" s="24">
        <v>11</v>
      </c>
      <c r="E158" s="24">
        <v>543</v>
      </c>
      <c r="F158" s="25" t="s">
        <v>144</v>
      </c>
      <c r="G158" s="25" t="s">
        <v>222</v>
      </c>
      <c r="H158" s="84">
        <v>20000000</v>
      </c>
      <c r="I158" s="84">
        <v>0</v>
      </c>
      <c r="J158" s="81">
        <v>4</v>
      </c>
      <c r="K158" s="81">
        <v>0</v>
      </c>
    </row>
    <row r="159" spans="1:11" ht="61.5" thickTop="1" thickBot="1" x14ac:dyDescent="0.3">
      <c r="A159" s="82" t="s">
        <v>439</v>
      </c>
      <c r="B159" s="83" t="s">
        <v>453</v>
      </c>
      <c r="C159" s="24">
        <v>30</v>
      </c>
      <c r="D159" s="24">
        <v>11</v>
      </c>
      <c r="E159" s="24">
        <v>579</v>
      </c>
      <c r="F159" s="25" t="s">
        <v>166</v>
      </c>
      <c r="G159" s="25" t="s">
        <v>240</v>
      </c>
      <c r="H159" s="84">
        <v>25000000</v>
      </c>
      <c r="I159" s="84">
        <v>0</v>
      </c>
      <c r="J159" s="81">
        <v>1</v>
      </c>
      <c r="K159" s="81">
        <v>0</v>
      </c>
    </row>
    <row r="160" spans="1:11" ht="31.5" thickTop="1" thickBot="1" x14ac:dyDescent="0.3">
      <c r="A160" s="82" t="s">
        <v>439</v>
      </c>
      <c r="B160" s="83" t="s">
        <v>453</v>
      </c>
      <c r="C160" s="24">
        <v>30</v>
      </c>
      <c r="D160" s="24">
        <v>11</v>
      </c>
      <c r="E160" s="24">
        <v>589</v>
      </c>
      <c r="F160" s="25" t="s">
        <v>158</v>
      </c>
      <c r="G160" s="25" t="s">
        <v>241</v>
      </c>
      <c r="H160" s="84">
        <v>182000000</v>
      </c>
      <c r="I160" s="84">
        <v>126000000</v>
      </c>
      <c r="J160" s="81">
        <v>10</v>
      </c>
      <c r="K160" s="81">
        <v>7</v>
      </c>
    </row>
    <row r="161" spans="1:11" ht="31.5" thickTop="1" thickBot="1" x14ac:dyDescent="0.3">
      <c r="A161" s="82" t="s">
        <v>439</v>
      </c>
      <c r="B161" s="83" t="s">
        <v>453</v>
      </c>
      <c r="C161" s="24">
        <v>30</v>
      </c>
      <c r="D161" s="24">
        <v>11</v>
      </c>
      <c r="E161" s="24">
        <v>874</v>
      </c>
      <c r="F161" s="25" t="s">
        <v>159</v>
      </c>
      <c r="G161" s="25" t="s">
        <v>223</v>
      </c>
      <c r="H161" s="84">
        <v>500000000</v>
      </c>
      <c r="I161" s="84">
        <v>0</v>
      </c>
      <c r="J161" s="81">
        <v>100</v>
      </c>
      <c r="K161" s="81">
        <v>0</v>
      </c>
    </row>
    <row r="162" spans="1:11" ht="91.5" thickTop="1" thickBot="1" x14ac:dyDescent="0.3">
      <c r="A162" s="82" t="s">
        <v>439</v>
      </c>
      <c r="B162" s="83" t="s">
        <v>453</v>
      </c>
      <c r="C162" s="24">
        <v>30</v>
      </c>
      <c r="D162" s="24">
        <v>11</v>
      </c>
      <c r="E162" s="24">
        <v>980</v>
      </c>
      <c r="F162" s="25" t="s">
        <v>145</v>
      </c>
      <c r="G162" s="25" t="s">
        <v>224</v>
      </c>
      <c r="H162" s="84">
        <v>79164459</v>
      </c>
      <c r="I162" s="84">
        <v>158328918</v>
      </c>
      <c r="J162" s="81">
        <v>100</v>
      </c>
      <c r="K162" s="81">
        <v>100</v>
      </c>
    </row>
    <row r="163" spans="1:11" ht="16.5" thickTop="1" thickBot="1" x14ac:dyDescent="0.3">
      <c r="A163" s="82"/>
      <c r="B163" s="83"/>
      <c r="C163" s="24"/>
      <c r="D163" s="24"/>
      <c r="E163" s="24"/>
      <c r="F163" s="25"/>
      <c r="G163" s="25"/>
      <c r="H163" s="90">
        <f>SUM(H149:H162)</f>
        <v>2680000000</v>
      </c>
      <c r="I163" s="90">
        <f t="shared" ref="I163:K163" si="12">SUM(I149:I162)</f>
        <v>2450135687</v>
      </c>
      <c r="J163" s="90">
        <f t="shared" si="12"/>
        <v>136876</v>
      </c>
      <c r="K163" s="90">
        <f t="shared" si="12"/>
        <v>136523</v>
      </c>
    </row>
    <row r="164" spans="1:11" ht="31.5" thickTop="1" thickBot="1" x14ac:dyDescent="0.3">
      <c r="A164" s="82" t="s">
        <v>439</v>
      </c>
      <c r="B164" s="83" t="s">
        <v>454</v>
      </c>
      <c r="C164" s="24">
        <v>30</v>
      </c>
      <c r="D164" s="24">
        <v>11</v>
      </c>
      <c r="E164" s="24">
        <v>521</v>
      </c>
      <c r="F164" s="25" t="s">
        <v>142</v>
      </c>
      <c r="G164" s="25" t="s">
        <v>260</v>
      </c>
      <c r="H164" s="84">
        <v>358032000</v>
      </c>
      <c r="I164" s="84">
        <v>358032000</v>
      </c>
      <c r="J164" s="81">
        <v>5850</v>
      </c>
      <c r="K164" s="81">
        <v>5850</v>
      </c>
    </row>
    <row r="165" spans="1:11" ht="31.5" thickTop="1" thickBot="1" x14ac:dyDescent="0.3">
      <c r="A165" s="82" t="s">
        <v>439</v>
      </c>
      <c r="B165" s="83" t="s">
        <v>454</v>
      </c>
      <c r="C165" s="24">
        <v>30</v>
      </c>
      <c r="D165" s="24">
        <v>11</v>
      </c>
      <c r="E165" s="24">
        <v>521</v>
      </c>
      <c r="F165" s="25" t="s">
        <v>142</v>
      </c>
      <c r="G165" s="25" t="s">
        <v>216</v>
      </c>
      <c r="H165" s="84">
        <v>978418458</v>
      </c>
      <c r="I165" s="84">
        <v>1252200000</v>
      </c>
      <c r="J165" s="81">
        <v>12500</v>
      </c>
      <c r="K165" s="81">
        <v>12500</v>
      </c>
    </row>
    <row r="166" spans="1:11" ht="46.5" thickTop="1" thickBot="1" x14ac:dyDescent="0.3">
      <c r="A166" s="82" t="s">
        <v>439</v>
      </c>
      <c r="B166" s="83" t="s">
        <v>454</v>
      </c>
      <c r="C166" s="24">
        <v>30</v>
      </c>
      <c r="D166" s="24">
        <v>11</v>
      </c>
      <c r="E166" s="24">
        <v>522</v>
      </c>
      <c r="F166" s="25" t="s">
        <v>30</v>
      </c>
      <c r="G166" s="25" t="s">
        <v>238</v>
      </c>
      <c r="H166" s="84">
        <v>209392794</v>
      </c>
      <c r="I166" s="84">
        <v>0</v>
      </c>
      <c r="J166" s="81">
        <v>0</v>
      </c>
      <c r="K166" s="81">
        <v>0</v>
      </c>
    </row>
    <row r="167" spans="1:11" ht="46.5" thickTop="1" thickBot="1" x14ac:dyDescent="0.3">
      <c r="A167" s="82" t="s">
        <v>439</v>
      </c>
      <c r="B167" s="83" t="s">
        <v>454</v>
      </c>
      <c r="C167" s="24">
        <v>30</v>
      </c>
      <c r="D167" s="24">
        <v>11</v>
      </c>
      <c r="E167" s="24">
        <v>522</v>
      </c>
      <c r="F167" s="25" t="s">
        <v>30</v>
      </c>
      <c r="G167" s="25" t="s">
        <v>217</v>
      </c>
      <c r="H167" s="84">
        <v>34000000</v>
      </c>
      <c r="I167" s="84">
        <v>34000000</v>
      </c>
      <c r="J167" s="81">
        <v>450</v>
      </c>
      <c r="K167" s="81">
        <v>450</v>
      </c>
    </row>
    <row r="168" spans="1:11" ht="61.5" thickTop="1" thickBot="1" x14ac:dyDescent="0.3">
      <c r="A168" s="82" t="s">
        <v>439</v>
      </c>
      <c r="B168" s="83" t="s">
        <v>454</v>
      </c>
      <c r="C168" s="24">
        <v>30</v>
      </c>
      <c r="D168" s="24">
        <v>11</v>
      </c>
      <c r="E168" s="24">
        <v>531</v>
      </c>
      <c r="F168" s="25" t="s">
        <v>164</v>
      </c>
      <c r="G168" s="25" t="s">
        <v>256</v>
      </c>
      <c r="H168" s="84">
        <v>500000000</v>
      </c>
      <c r="I168" s="84">
        <v>0</v>
      </c>
      <c r="J168" s="81">
        <v>1</v>
      </c>
      <c r="K168" s="81">
        <v>0</v>
      </c>
    </row>
    <row r="169" spans="1:11" ht="61.5" thickTop="1" thickBot="1" x14ac:dyDescent="0.3">
      <c r="A169" s="82" t="s">
        <v>439</v>
      </c>
      <c r="B169" s="83" t="s">
        <v>454</v>
      </c>
      <c r="C169" s="24">
        <v>30</v>
      </c>
      <c r="D169" s="24">
        <v>11</v>
      </c>
      <c r="E169" s="24">
        <v>532</v>
      </c>
      <c r="F169" s="25" t="s">
        <v>162</v>
      </c>
      <c r="G169" s="25" t="s">
        <v>307</v>
      </c>
      <c r="H169" s="84">
        <v>40000000</v>
      </c>
      <c r="I169" s="84">
        <v>0</v>
      </c>
      <c r="J169" s="81">
        <v>5</v>
      </c>
      <c r="K169" s="81">
        <v>0</v>
      </c>
    </row>
    <row r="170" spans="1:11" ht="61.5" thickTop="1" thickBot="1" x14ac:dyDescent="0.3">
      <c r="A170" s="82" t="s">
        <v>439</v>
      </c>
      <c r="B170" s="83" t="s">
        <v>454</v>
      </c>
      <c r="C170" s="24">
        <v>30</v>
      </c>
      <c r="D170" s="24">
        <v>11</v>
      </c>
      <c r="E170" s="24">
        <v>541</v>
      </c>
      <c r="F170" s="25" t="s">
        <v>146</v>
      </c>
      <c r="G170" s="25" t="s">
        <v>221</v>
      </c>
      <c r="H170" s="84">
        <v>20000000</v>
      </c>
      <c r="I170" s="84">
        <v>0</v>
      </c>
      <c r="J170" s="81">
        <v>12</v>
      </c>
      <c r="K170" s="81">
        <v>0</v>
      </c>
    </row>
    <row r="171" spans="1:11" ht="61.5" thickTop="1" thickBot="1" x14ac:dyDescent="0.3">
      <c r="A171" s="82" t="s">
        <v>439</v>
      </c>
      <c r="B171" s="83" t="s">
        <v>454</v>
      </c>
      <c r="C171" s="24">
        <v>30</v>
      </c>
      <c r="D171" s="24">
        <v>11</v>
      </c>
      <c r="E171" s="24">
        <v>543</v>
      </c>
      <c r="F171" s="25" t="s">
        <v>144</v>
      </c>
      <c r="G171" s="25" t="s">
        <v>222</v>
      </c>
      <c r="H171" s="84">
        <v>20000000</v>
      </c>
      <c r="I171" s="84">
        <v>0</v>
      </c>
      <c r="J171" s="81">
        <v>5</v>
      </c>
      <c r="K171" s="81">
        <v>0</v>
      </c>
    </row>
    <row r="172" spans="1:11" ht="31.5" thickTop="1" thickBot="1" x14ac:dyDescent="0.3">
      <c r="A172" s="82" t="s">
        <v>439</v>
      </c>
      <c r="B172" s="83" t="s">
        <v>454</v>
      </c>
      <c r="C172" s="24">
        <v>30</v>
      </c>
      <c r="D172" s="24">
        <v>11</v>
      </c>
      <c r="E172" s="24">
        <v>589</v>
      </c>
      <c r="F172" s="25" t="s">
        <v>158</v>
      </c>
      <c r="G172" s="25" t="s">
        <v>241</v>
      </c>
      <c r="H172" s="84">
        <v>110000000</v>
      </c>
      <c r="I172" s="84">
        <v>0</v>
      </c>
      <c r="J172" s="81">
        <v>9</v>
      </c>
      <c r="K172" s="81">
        <v>0</v>
      </c>
    </row>
    <row r="173" spans="1:11" ht="91.5" thickTop="1" thickBot="1" x14ac:dyDescent="0.3">
      <c r="A173" s="82" t="s">
        <v>439</v>
      </c>
      <c r="B173" s="83" t="s">
        <v>454</v>
      </c>
      <c r="C173" s="24">
        <v>30</v>
      </c>
      <c r="D173" s="24">
        <v>11</v>
      </c>
      <c r="E173" s="24">
        <v>980</v>
      </c>
      <c r="F173" s="25" t="s">
        <v>145</v>
      </c>
      <c r="G173" s="25" t="s">
        <v>224</v>
      </c>
      <c r="H173" s="84">
        <v>189776500</v>
      </c>
      <c r="I173" s="84">
        <v>189776500</v>
      </c>
      <c r="J173" s="81">
        <v>100</v>
      </c>
      <c r="K173" s="81">
        <v>100</v>
      </c>
    </row>
    <row r="174" spans="1:11" ht="16.5" thickTop="1" thickBot="1" x14ac:dyDescent="0.3">
      <c r="A174" s="82"/>
      <c r="B174" s="83"/>
      <c r="C174" s="24"/>
      <c r="D174" s="24"/>
      <c r="E174" s="24"/>
      <c r="F174" s="25"/>
      <c r="G174" s="25"/>
      <c r="H174" s="90">
        <f>SUM(H164:H173)</f>
        <v>2459619752</v>
      </c>
      <c r="I174" s="90">
        <f t="shared" ref="I174:K174" si="13">SUM(I164:I173)</f>
        <v>1834008500</v>
      </c>
      <c r="J174" s="90">
        <f t="shared" si="13"/>
        <v>18932</v>
      </c>
      <c r="K174" s="90">
        <f t="shared" si="13"/>
        <v>18900</v>
      </c>
    </row>
    <row r="175" spans="1:11" ht="31.5" thickTop="1" thickBot="1" x14ac:dyDescent="0.3">
      <c r="A175" s="82" t="s">
        <v>439</v>
      </c>
      <c r="B175" s="83" t="s">
        <v>455</v>
      </c>
      <c r="C175" s="24">
        <v>30</v>
      </c>
      <c r="D175" s="24">
        <v>11</v>
      </c>
      <c r="E175" s="24">
        <v>521</v>
      </c>
      <c r="F175" s="25" t="s">
        <v>142</v>
      </c>
      <c r="G175" s="25" t="s">
        <v>260</v>
      </c>
      <c r="H175" s="84">
        <v>1000000000</v>
      </c>
      <c r="I175" s="84">
        <v>1309960283</v>
      </c>
      <c r="J175" s="81">
        <v>6500</v>
      </c>
      <c r="K175" s="81">
        <v>6500</v>
      </c>
    </row>
    <row r="176" spans="1:11" ht="31.5" thickTop="1" thickBot="1" x14ac:dyDescent="0.3">
      <c r="A176" s="82" t="s">
        <v>439</v>
      </c>
      <c r="B176" s="83" t="s">
        <v>455</v>
      </c>
      <c r="C176" s="24">
        <v>30</v>
      </c>
      <c r="D176" s="24">
        <v>11</v>
      </c>
      <c r="E176" s="24">
        <v>521</v>
      </c>
      <c r="F176" s="25" t="s">
        <v>142</v>
      </c>
      <c r="G176" s="25" t="s">
        <v>216</v>
      </c>
      <c r="H176" s="84">
        <v>520000000</v>
      </c>
      <c r="I176" s="84">
        <v>520000000</v>
      </c>
      <c r="J176" s="81">
        <v>15500</v>
      </c>
      <c r="K176" s="81">
        <v>15500</v>
      </c>
    </row>
    <row r="177" spans="1:11" ht="31.5" thickTop="1" thickBot="1" x14ac:dyDescent="0.3">
      <c r="A177" s="82" t="s">
        <v>439</v>
      </c>
      <c r="B177" s="83" t="s">
        <v>455</v>
      </c>
      <c r="C177" s="24">
        <v>30</v>
      </c>
      <c r="D177" s="24">
        <v>11</v>
      </c>
      <c r="E177" s="24">
        <v>521</v>
      </c>
      <c r="F177" s="25" t="s">
        <v>142</v>
      </c>
      <c r="G177" s="25" t="s">
        <v>297</v>
      </c>
      <c r="H177" s="84">
        <v>76689493</v>
      </c>
      <c r="I177" s="84">
        <v>76689493</v>
      </c>
      <c r="J177" s="81">
        <v>1</v>
      </c>
      <c r="K177" s="81">
        <v>1</v>
      </c>
    </row>
    <row r="178" spans="1:11" ht="46.5" thickTop="1" thickBot="1" x14ac:dyDescent="0.3">
      <c r="A178" s="82" t="s">
        <v>439</v>
      </c>
      <c r="B178" s="83" t="s">
        <v>455</v>
      </c>
      <c r="C178" s="24">
        <v>30</v>
      </c>
      <c r="D178" s="24">
        <v>11</v>
      </c>
      <c r="E178" s="24">
        <v>522</v>
      </c>
      <c r="F178" s="25" t="s">
        <v>30</v>
      </c>
      <c r="G178" s="25" t="s">
        <v>249</v>
      </c>
      <c r="H178" s="84">
        <v>194000890</v>
      </c>
      <c r="I178" s="84">
        <v>0</v>
      </c>
      <c r="J178" s="81">
        <v>850</v>
      </c>
      <c r="K178" s="81">
        <v>0</v>
      </c>
    </row>
    <row r="179" spans="1:11" ht="76.5" thickTop="1" thickBot="1" x14ac:dyDescent="0.3">
      <c r="A179" s="82" t="s">
        <v>439</v>
      </c>
      <c r="B179" s="83" t="s">
        <v>455</v>
      </c>
      <c r="C179" s="24">
        <v>30</v>
      </c>
      <c r="D179" s="24">
        <v>11</v>
      </c>
      <c r="E179" s="24">
        <v>532</v>
      </c>
      <c r="F179" s="25" t="s">
        <v>162</v>
      </c>
      <c r="G179" s="25" t="s">
        <v>269</v>
      </c>
      <c r="H179" s="84">
        <v>490000000</v>
      </c>
      <c r="I179" s="84">
        <v>0</v>
      </c>
      <c r="J179" s="81">
        <v>1</v>
      </c>
      <c r="K179" s="81">
        <v>0</v>
      </c>
    </row>
    <row r="180" spans="1:11" ht="61.5" thickTop="1" thickBot="1" x14ac:dyDescent="0.3">
      <c r="A180" s="82" t="s">
        <v>439</v>
      </c>
      <c r="B180" s="83" t="s">
        <v>455</v>
      </c>
      <c r="C180" s="24">
        <v>30</v>
      </c>
      <c r="D180" s="24">
        <v>11</v>
      </c>
      <c r="E180" s="24">
        <v>541</v>
      </c>
      <c r="F180" s="25" t="s">
        <v>146</v>
      </c>
      <c r="G180" s="25" t="s">
        <v>221</v>
      </c>
      <c r="H180" s="84">
        <v>40000000</v>
      </c>
      <c r="I180" s="84">
        <v>0</v>
      </c>
      <c r="J180" s="81">
        <v>10</v>
      </c>
      <c r="K180" s="81">
        <v>0</v>
      </c>
    </row>
    <row r="181" spans="1:11" ht="61.5" thickTop="1" thickBot="1" x14ac:dyDescent="0.3">
      <c r="A181" s="82" t="s">
        <v>439</v>
      </c>
      <c r="B181" s="83" t="s">
        <v>455</v>
      </c>
      <c r="C181" s="24">
        <v>30</v>
      </c>
      <c r="D181" s="24">
        <v>11</v>
      </c>
      <c r="E181" s="24">
        <v>543</v>
      </c>
      <c r="F181" s="25" t="s">
        <v>144</v>
      </c>
      <c r="G181" s="25" t="s">
        <v>222</v>
      </c>
      <c r="H181" s="84">
        <v>32000000</v>
      </c>
      <c r="I181" s="84">
        <v>31950000</v>
      </c>
      <c r="J181" s="81">
        <v>3</v>
      </c>
      <c r="K181" s="81">
        <v>3</v>
      </c>
    </row>
    <row r="182" spans="1:11" ht="31.5" thickTop="1" thickBot="1" x14ac:dyDescent="0.3">
      <c r="A182" s="82" t="s">
        <v>439</v>
      </c>
      <c r="B182" s="83" t="s">
        <v>455</v>
      </c>
      <c r="C182" s="24">
        <v>30</v>
      </c>
      <c r="D182" s="24">
        <v>11</v>
      </c>
      <c r="E182" s="24">
        <v>589</v>
      </c>
      <c r="F182" s="25" t="s">
        <v>158</v>
      </c>
      <c r="G182" s="25" t="s">
        <v>241</v>
      </c>
      <c r="H182" s="84">
        <v>110000000</v>
      </c>
      <c r="I182" s="84">
        <v>50000000</v>
      </c>
      <c r="J182" s="81">
        <v>5</v>
      </c>
      <c r="K182" s="81">
        <v>5</v>
      </c>
    </row>
    <row r="183" spans="1:11" ht="76.5" thickTop="1" thickBot="1" x14ac:dyDescent="0.3">
      <c r="A183" s="82" t="s">
        <v>439</v>
      </c>
      <c r="B183" s="83" t="s">
        <v>455</v>
      </c>
      <c r="C183" s="24">
        <v>30</v>
      </c>
      <c r="D183" s="24">
        <v>11</v>
      </c>
      <c r="E183" s="24">
        <v>596</v>
      </c>
      <c r="F183" s="25" t="s">
        <v>161</v>
      </c>
      <c r="G183" s="25" t="s">
        <v>266</v>
      </c>
      <c r="H183" s="84">
        <v>86100000</v>
      </c>
      <c r="I183" s="84">
        <v>86100000</v>
      </c>
      <c r="J183" s="81">
        <v>2</v>
      </c>
      <c r="K183" s="81">
        <v>2</v>
      </c>
    </row>
    <row r="184" spans="1:11" ht="31.5" thickTop="1" thickBot="1" x14ac:dyDescent="0.3">
      <c r="A184" s="82" t="s">
        <v>439</v>
      </c>
      <c r="B184" s="83" t="s">
        <v>455</v>
      </c>
      <c r="C184" s="24">
        <v>30</v>
      </c>
      <c r="D184" s="24">
        <v>11</v>
      </c>
      <c r="E184" s="24">
        <v>874</v>
      </c>
      <c r="F184" s="25" t="s">
        <v>159</v>
      </c>
      <c r="G184" s="25" t="s">
        <v>223</v>
      </c>
      <c r="H184" s="84">
        <v>118000000</v>
      </c>
      <c r="I184" s="84">
        <v>0</v>
      </c>
      <c r="J184" s="81">
        <v>100</v>
      </c>
      <c r="K184" s="81">
        <v>0</v>
      </c>
    </row>
    <row r="185" spans="1:11" ht="16.5" thickTop="1" thickBot="1" x14ac:dyDescent="0.3">
      <c r="A185" s="82"/>
      <c r="B185" s="83"/>
      <c r="C185" s="24"/>
      <c r="D185" s="24"/>
      <c r="E185" s="24"/>
      <c r="F185" s="25"/>
      <c r="G185" s="25"/>
      <c r="H185" s="90">
        <f>SUM(H175:H184)</f>
        <v>2666790383</v>
      </c>
      <c r="I185" s="90">
        <f t="shared" ref="I185:K185" si="14">SUM(I175:I184)</f>
        <v>2074699776</v>
      </c>
      <c r="J185" s="90">
        <f t="shared" si="14"/>
        <v>22972</v>
      </c>
      <c r="K185" s="90">
        <f t="shared" si="14"/>
        <v>22011</v>
      </c>
    </row>
    <row r="186" spans="1:11" ht="31.5" thickTop="1" thickBot="1" x14ac:dyDescent="0.3">
      <c r="A186" s="82" t="s">
        <v>439</v>
      </c>
      <c r="B186" s="83" t="s">
        <v>456</v>
      </c>
      <c r="C186" s="24">
        <v>30</v>
      </c>
      <c r="D186" s="24">
        <v>11</v>
      </c>
      <c r="E186" s="24">
        <v>521</v>
      </c>
      <c r="F186" s="25" t="s">
        <v>142</v>
      </c>
      <c r="G186" s="25" t="s">
        <v>306</v>
      </c>
      <c r="H186" s="84">
        <v>326303263</v>
      </c>
      <c r="I186" s="84">
        <v>325138911</v>
      </c>
      <c r="J186" s="81">
        <v>8157</v>
      </c>
      <c r="K186" s="81">
        <v>8128</v>
      </c>
    </row>
    <row r="187" spans="1:11" ht="46.5" thickTop="1" thickBot="1" x14ac:dyDescent="0.3">
      <c r="A187" s="82" t="s">
        <v>439</v>
      </c>
      <c r="B187" s="83" t="s">
        <v>456</v>
      </c>
      <c r="C187" s="24">
        <v>30</v>
      </c>
      <c r="D187" s="24">
        <v>11</v>
      </c>
      <c r="E187" s="24">
        <v>521</v>
      </c>
      <c r="F187" s="25" t="s">
        <v>142</v>
      </c>
      <c r="G187" s="25" t="s">
        <v>245</v>
      </c>
      <c r="H187" s="84">
        <v>750000000</v>
      </c>
      <c r="I187" s="84">
        <v>1841475015</v>
      </c>
      <c r="J187" s="81">
        <v>37000</v>
      </c>
      <c r="K187" s="81">
        <v>36892</v>
      </c>
    </row>
    <row r="188" spans="1:11" ht="16.5" thickTop="1" thickBot="1" x14ac:dyDescent="0.3">
      <c r="A188" s="82"/>
      <c r="B188" s="83"/>
      <c r="C188" s="24"/>
      <c r="D188" s="24"/>
      <c r="E188" s="24"/>
      <c r="F188" s="25"/>
      <c r="G188" s="25"/>
      <c r="H188" s="90">
        <f>SUM(H186:H187)</f>
        <v>1076303263</v>
      </c>
      <c r="I188" s="90">
        <f t="shared" ref="I188:K188" si="15">SUM(I186:I187)</f>
        <v>2166613926</v>
      </c>
      <c r="J188" s="90">
        <f t="shared" si="15"/>
        <v>45157</v>
      </c>
      <c r="K188" s="90">
        <f t="shared" si="15"/>
        <v>45020</v>
      </c>
    </row>
    <row r="189" spans="1:11" ht="15.75" thickTop="1" x14ac:dyDescent="0.25"/>
  </sheetData>
  <mergeCells count="2">
    <mergeCell ref="A5:K5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85"/>
  <sheetViews>
    <sheetView workbookViewId="0">
      <pane ySplit="6" topLeftCell="A9" activePane="bottomLeft" state="frozen"/>
      <selection pane="bottomLeft" activeCell="K2" sqref="K2"/>
    </sheetView>
  </sheetViews>
  <sheetFormatPr baseColWidth="10" defaultRowHeight="15" x14ac:dyDescent="0.25"/>
  <cols>
    <col min="1" max="1" width="17.85546875" customWidth="1"/>
    <col min="2" max="2" width="32.140625" customWidth="1"/>
    <col min="3" max="5" width="5.7109375" style="1" customWidth="1"/>
    <col min="6" max="6" width="26.140625" customWidth="1"/>
    <col min="7" max="7" width="27.85546875" customWidth="1"/>
    <col min="8" max="10" width="14.85546875" customWidth="1"/>
    <col min="11" max="11" width="14.85546875" style="5" customWidth="1"/>
  </cols>
  <sheetData>
    <row r="2" spans="1:11" ht="28.15" customHeight="1" x14ac:dyDescent="0.25"/>
    <row r="4" spans="1:11" ht="15.75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ht="17.25" thickTop="1" thickBot="1" x14ac:dyDescent="0.3">
      <c r="A5" s="92" t="s">
        <v>511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6" t="s">
        <v>10</v>
      </c>
    </row>
    <row r="7" spans="1:11" ht="31.5" thickTop="1" thickBot="1" x14ac:dyDescent="0.3">
      <c r="A7" s="25" t="s">
        <v>300</v>
      </c>
      <c r="B7" s="25" t="s">
        <v>213</v>
      </c>
      <c r="C7" s="25">
        <v>30</v>
      </c>
      <c r="D7" s="25">
        <v>11</v>
      </c>
      <c r="E7" s="25">
        <v>420</v>
      </c>
      <c r="F7" s="25" t="s">
        <v>214</v>
      </c>
      <c r="G7" s="25" t="s">
        <v>215</v>
      </c>
      <c r="H7" s="44">
        <v>681600000</v>
      </c>
      <c r="I7" s="44">
        <v>681600000</v>
      </c>
      <c r="J7" s="44">
        <v>9079</v>
      </c>
      <c r="K7" s="44">
        <v>9079</v>
      </c>
    </row>
    <row r="8" spans="1:11" ht="31.5" thickTop="1" thickBot="1" x14ac:dyDescent="0.3">
      <c r="A8" s="25" t="s">
        <v>300</v>
      </c>
      <c r="B8" s="25" t="s">
        <v>213</v>
      </c>
      <c r="C8" s="25">
        <v>30</v>
      </c>
      <c r="D8" s="25">
        <v>11</v>
      </c>
      <c r="E8" s="25">
        <v>521</v>
      </c>
      <c r="F8" s="25" t="s">
        <v>142</v>
      </c>
      <c r="G8" s="25" t="s">
        <v>216</v>
      </c>
      <c r="H8" s="44">
        <v>381596019</v>
      </c>
      <c r="I8" s="72">
        <v>276364750</v>
      </c>
      <c r="J8" s="44">
        <v>24783</v>
      </c>
      <c r="K8" s="44">
        <v>16200</v>
      </c>
    </row>
    <row r="9" spans="1:11" ht="46.5" thickTop="1" thickBot="1" x14ac:dyDescent="0.3">
      <c r="A9" s="25" t="s">
        <v>300</v>
      </c>
      <c r="B9" s="25" t="s">
        <v>213</v>
      </c>
      <c r="C9" s="25">
        <v>30</v>
      </c>
      <c r="D9" s="25">
        <v>11</v>
      </c>
      <c r="E9" s="25">
        <v>522</v>
      </c>
      <c r="F9" s="25" t="s">
        <v>30</v>
      </c>
      <c r="G9" s="25" t="s">
        <v>217</v>
      </c>
      <c r="H9" s="44">
        <v>691547040</v>
      </c>
      <c r="I9" s="72">
        <v>514876202</v>
      </c>
      <c r="J9" s="44">
        <v>289</v>
      </c>
      <c r="K9" s="44">
        <v>192</v>
      </c>
    </row>
    <row r="10" spans="1:11" ht="61.5" thickTop="1" thickBot="1" x14ac:dyDescent="0.3">
      <c r="A10" s="25" t="s">
        <v>300</v>
      </c>
      <c r="B10" s="25" t="s">
        <v>213</v>
      </c>
      <c r="C10" s="25">
        <v>30</v>
      </c>
      <c r="D10" s="25">
        <v>11</v>
      </c>
      <c r="E10" s="25">
        <v>531</v>
      </c>
      <c r="F10" s="25" t="s">
        <v>164</v>
      </c>
      <c r="G10" s="25" t="s">
        <v>218</v>
      </c>
      <c r="H10" s="44">
        <v>2280410</v>
      </c>
      <c r="I10" s="72">
        <v>0</v>
      </c>
      <c r="J10" s="44">
        <v>3</v>
      </c>
      <c r="K10" s="44">
        <v>0</v>
      </c>
    </row>
    <row r="11" spans="1:11" ht="61.5" thickTop="1" thickBot="1" x14ac:dyDescent="0.3">
      <c r="A11" s="25" t="s">
        <v>300</v>
      </c>
      <c r="B11" s="25" t="s">
        <v>213</v>
      </c>
      <c r="C11" s="25">
        <v>30</v>
      </c>
      <c r="D11" s="25">
        <v>11</v>
      </c>
      <c r="E11" s="25">
        <v>531</v>
      </c>
      <c r="F11" s="25" t="s">
        <v>164</v>
      </c>
      <c r="G11" s="25" t="s">
        <v>219</v>
      </c>
      <c r="H11" s="44">
        <v>77719590</v>
      </c>
      <c r="I11" s="72">
        <v>77719590</v>
      </c>
      <c r="J11" s="44">
        <v>3</v>
      </c>
      <c r="K11" s="44">
        <v>3</v>
      </c>
    </row>
    <row r="12" spans="1:11" ht="61.5" thickTop="1" thickBot="1" x14ac:dyDescent="0.3">
      <c r="A12" s="25" t="s">
        <v>300</v>
      </c>
      <c r="B12" s="25" t="s">
        <v>213</v>
      </c>
      <c r="C12" s="25">
        <v>30</v>
      </c>
      <c r="D12" s="25">
        <v>11</v>
      </c>
      <c r="E12" s="25">
        <v>532</v>
      </c>
      <c r="F12" s="25" t="s">
        <v>162</v>
      </c>
      <c r="G12" s="25" t="s">
        <v>220</v>
      </c>
      <c r="H12" s="44">
        <v>70000000</v>
      </c>
      <c r="I12" s="72">
        <v>62243552</v>
      </c>
      <c r="J12" s="44">
        <v>12</v>
      </c>
      <c r="K12" s="44">
        <v>10</v>
      </c>
    </row>
    <row r="13" spans="1:11" ht="61.5" thickTop="1" thickBot="1" x14ac:dyDescent="0.3">
      <c r="A13" s="25" t="s">
        <v>300</v>
      </c>
      <c r="B13" s="25" t="s">
        <v>213</v>
      </c>
      <c r="C13" s="25">
        <v>30</v>
      </c>
      <c r="D13" s="25">
        <v>11</v>
      </c>
      <c r="E13" s="25">
        <v>541</v>
      </c>
      <c r="F13" s="25" t="s">
        <v>146</v>
      </c>
      <c r="G13" s="25" t="s">
        <v>221</v>
      </c>
      <c r="H13" s="44">
        <v>130000000</v>
      </c>
      <c r="I13" s="72">
        <v>130000000</v>
      </c>
      <c r="J13" s="44">
        <v>83</v>
      </c>
      <c r="K13" s="44">
        <v>83</v>
      </c>
    </row>
    <row r="14" spans="1:11" ht="61.5" thickTop="1" thickBot="1" x14ac:dyDescent="0.3">
      <c r="A14" s="25" t="s">
        <v>300</v>
      </c>
      <c r="B14" s="25" t="s">
        <v>213</v>
      </c>
      <c r="C14" s="25">
        <v>30</v>
      </c>
      <c r="D14" s="25">
        <v>11</v>
      </c>
      <c r="E14" s="25">
        <v>542</v>
      </c>
      <c r="F14" s="25" t="s">
        <v>157</v>
      </c>
      <c r="G14" s="25" t="s">
        <v>222</v>
      </c>
      <c r="H14" s="44">
        <v>20000000</v>
      </c>
      <c r="I14" s="72">
        <v>0</v>
      </c>
      <c r="J14" s="44">
        <v>10</v>
      </c>
      <c r="K14" s="44">
        <v>3</v>
      </c>
    </row>
    <row r="15" spans="1:11" ht="61.5" thickTop="1" thickBot="1" x14ac:dyDescent="0.3">
      <c r="A15" s="25" t="s">
        <v>300</v>
      </c>
      <c r="B15" s="25" t="s">
        <v>213</v>
      </c>
      <c r="C15" s="25">
        <v>30</v>
      </c>
      <c r="D15" s="25">
        <v>11</v>
      </c>
      <c r="E15" s="25">
        <v>543</v>
      </c>
      <c r="F15" s="25" t="s">
        <v>144</v>
      </c>
      <c r="G15" s="25" t="s">
        <v>222</v>
      </c>
      <c r="H15" s="44">
        <v>70000000</v>
      </c>
      <c r="I15" s="72">
        <v>48154929</v>
      </c>
      <c r="J15" s="44">
        <v>10</v>
      </c>
      <c r="K15" s="44">
        <v>3</v>
      </c>
    </row>
    <row r="16" spans="1:11" ht="31.5" thickTop="1" thickBot="1" x14ac:dyDescent="0.3">
      <c r="A16" s="25" t="s">
        <v>300</v>
      </c>
      <c r="B16" s="25" t="s">
        <v>213</v>
      </c>
      <c r="C16" s="25">
        <v>30</v>
      </c>
      <c r="D16" s="25">
        <v>11</v>
      </c>
      <c r="E16" s="25">
        <v>874</v>
      </c>
      <c r="F16" s="25" t="s">
        <v>159</v>
      </c>
      <c r="G16" s="25" t="s">
        <v>223</v>
      </c>
      <c r="H16" s="44">
        <v>589029335</v>
      </c>
      <c r="I16" s="72">
        <v>589029335</v>
      </c>
      <c r="J16" s="44">
        <v>100</v>
      </c>
      <c r="K16" s="44">
        <v>100</v>
      </c>
    </row>
    <row r="17" spans="1:11" ht="91.5" thickTop="1" thickBot="1" x14ac:dyDescent="0.3">
      <c r="A17" s="25" t="s">
        <v>300</v>
      </c>
      <c r="B17" s="25" t="s">
        <v>213</v>
      </c>
      <c r="C17" s="25">
        <v>30</v>
      </c>
      <c r="D17" s="25">
        <v>11</v>
      </c>
      <c r="E17" s="25">
        <v>980</v>
      </c>
      <c r="F17" s="25" t="s">
        <v>145</v>
      </c>
      <c r="G17" s="25" t="s">
        <v>224</v>
      </c>
      <c r="H17" s="44">
        <v>156302850</v>
      </c>
      <c r="I17" s="72">
        <v>147306277</v>
      </c>
      <c r="J17" s="44">
        <v>100</v>
      </c>
      <c r="K17" s="44">
        <v>87</v>
      </c>
    </row>
    <row r="18" spans="1:11" ht="16.5" thickTop="1" thickBot="1" x14ac:dyDescent="0.3">
      <c r="A18" s="25"/>
      <c r="B18" s="25"/>
      <c r="C18" s="25"/>
      <c r="D18" s="25"/>
      <c r="E18" s="25"/>
      <c r="F18" s="25"/>
      <c r="G18" s="25"/>
      <c r="H18" s="73">
        <f t="shared" ref="H18:K18" si="0">SUM(H7:H17)</f>
        <v>2870075244</v>
      </c>
      <c r="I18" s="74">
        <f t="shared" si="0"/>
        <v>2527294635</v>
      </c>
      <c r="J18" s="73">
        <f t="shared" si="0"/>
        <v>34472</v>
      </c>
      <c r="K18" s="73">
        <f t="shared" si="0"/>
        <v>25760</v>
      </c>
    </row>
    <row r="19" spans="1:11" ht="61.5" thickTop="1" thickBot="1" x14ac:dyDescent="0.3">
      <c r="A19" s="25" t="s">
        <v>300</v>
      </c>
      <c r="B19" s="25" t="s">
        <v>225</v>
      </c>
      <c r="C19" s="25">
        <v>30</v>
      </c>
      <c r="D19" s="25">
        <v>11</v>
      </c>
      <c r="E19" s="25">
        <v>511</v>
      </c>
      <c r="F19" s="25" t="s">
        <v>160</v>
      </c>
      <c r="G19" s="25" t="s">
        <v>226</v>
      </c>
      <c r="H19" s="44">
        <v>200000000</v>
      </c>
      <c r="I19" s="72">
        <v>0</v>
      </c>
      <c r="J19" s="44">
        <v>200000</v>
      </c>
      <c r="K19" s="44">
        <v>0</v>
      </c>
    </row>
    <row r="20" spans="1:11" ht="31.5" thickTop="1" thickBot="1" x14ac:dyDescent="0.3">
      <c r="A20" s="25" t="s">
        <v>300</v>
      </c>
      <c r="B20" s="25" t="s">
        <v>225</v>
      </c>
      <c r="C20" s="25">
        <v>30</v>
      </c>
      <c r="D20" s="25">
        <v>11</v>
      </c>
      <c r="E20" s="25">
        <v>521</v>
      </c>
      <c r="F20" s="25" t="s">
        <v>142</v>
      </c>
      <c r="G20" s="25" t="s">
        <v>227</v>
      </c>
      <c r="H20" s="44">
        <v>0</v>
      </c>
      <c r="I20" s="72">
        <v>0</v>
      </c>
      <c r="J20" s="44">
        <v>0</v>
      </c>
      <c r="K20" s="44">
        <v>0</v>
      </c>
    </row>
    <row r="21" spans="1:11" ht="46.5" thickTop="1" thickBot="1" x14ac:dyDescent="0.3">
      <c r="A21" s="25" t="s">
        <v>300</v>
      </c>
      <c r="B21" s="25" t="s">
        <v>225</v>
      </c>
      <c r="C21" s="25">
        <v>30</v>
      </c>
      <c r="D21" s="25">
        <v>11</v>
      </c>
      <c r="E21" s="25">
        <v>521</v>
      </c>
      <c r="F21" s="25" t="s">
        <v>142</v>
      </c>
      <c r="G21" s="25" t="s">
        <v>228</v>
      </c>
      <c r="H21" s="44">
        <v>468581220</v>
      </c>
      <c r="I21" s="72">
        <v>464555427</v>
      </c>
      <c r="J21" s="44">
        <v>7000</v>
      </c>
      <c r="K21" s="44">
        <v>6940</v>
      </c>
    </row>
    <row r="22" spans="1:11" ht="31.5" thickTop="1" thickBot="1" x14ac:dyDescent="0.3">
      <c r="A22" s="25" t="s">
        <v>300</v>
      </c>
      <c r="B22" s="25" t="s">
        <v>225</v>
      </c>
      <c r="C22" s="25">
        <v>30</v>
      </c>
      <c r="D22" s="25">
        <v>11</v>
      </c>
      <c r="E22" s="25">
        <v>521</v>
      </c>
      <c r="F22" s="25" t="s">
        <v>142</v>
      </c>
      <c r="G22" s="25" t="s">
        <v>229</v>
      </c>
      <c r="H22" s="44">
        <v>0</v>
      </c>
      <c r="I22" s="72">
        <v>0</v>
      </c>
      <c r="J22" s="44">
        <v>0</v>
      </c>
      <c r="K22" s="44">
        <v>0</v>
      </c>
    </row>
    <row r="23" spans="1:11" ht="31.5" thickTop="1" thickBot="1" x14ac:dyDescent="0.3">
      <c r="A23" s="25" t="s">
        <v>300</v>
      </c>
      <c r="B23" s="25" t="s">
        <v>225</v>
      </c>
      <c r="C23" s="25">
        <v>30</v>
      </c>
      <c r="D23" s="25">
        <v>11</v>
      </c>
      <c r="E23" s="25">
        <v>521</v>
      </c>
      <c r="F23" s="25" t="s">
        <v>142</v>
      </c>
      <c r="G23" s="25" t="s">
        <v>230</v>
      </c>
      <c r="H23" s="44">
        <v>491418780</v>
      </c>
      <c r="I23" s="72">
        <v>491418780</v>
      </c>
      <c r="J23" s="44">
        <v>300</v>
      </c>
      <c r="K23" s="44">
        <v>300</v>
      </c>
    </row>
    <row r="24" spans="1:11" ht="46.5" thickTop="1" thickBot="1" x14ac:dyDescent="0.3">
      <c r="A24" s="25" t="s">
        <v>300</v>
      </c>
      <c r="B24" s="25" t="s">
        <v>225</v>
      </c>
      <c r="C24" s="25">
        <v>30</v>
      </c>
      <c r="D24" s="25">
        <v>11</v>
      </c>
      <c r="E24" s="25">
        <v>522</v>
      </c>
      <c r="F24" s="25" t="s">
        <v>30</v>
      </c>
      <c r="G24" s="25" t="s">
        <v>231</v>
      </c>
      <c r="H24" s="44">
        <v>0</v>
      </c>
      <c r="I24" s="44">
        <v>0</v>
      </c>
      <c r="J24" s="44">
        <v>0</v>
      </c>
      <c r="K24" s="44">
        <v>0</v>
      </c>
    </row>
    <row r="25" spans="1:11" ht="46.5" thickTop="1" thickBot="1" x14ac:dyDescent="0.3">
      <c r="A25" s="25" t="s">
        <v>300</v>
      </c>
      <c r="B25" s="25" t="s">
        <v>225</v>
      </c>
      <c r="C25" s="25">
        <v>30</v>
      </c>
      <c r="D25" s="25">
        <v>11</v>
      </c>
      <c r="E25" s="25">
        <v>522</v>
      </c>
      <c r="F25" s="25" t="s">
        <v>30</v>
      </c>
      <c r="G25" s="25" t="s">
        <v>217</v>
      </c>
      <c r="H25" s="44">
        <v>470000000</v>
      </c>
      <c r="I25" s="44">
        <v>468247496</v>
      </c>
      <c r="J25" s="44">
        <v>350</v>
      </c>
      <c r="K25" s="44">
        <v>350</v>
      </c>
    </row>
    <row r="26" spans="1:11" ht="46.5" thickTop="1" thickBot="1" x14ac:dyDescent="0.3">
      <c r="A26" s="25" t="s">
        <v>300</v>
      </c>
      <c r="B26" s="25" t="s">
        <v>225</v>
      </c>
      <c r="C26" s="25">
        <v>30</v>
      </c>
      <c r="D26" s="25">
        <v>11</v>
      </c>
      <c r="E26" s="25">
        <v>532</v>
      </c>
      <c r="F26" s="25" t="s">
        <v>162</v>
      </c>
      <c r="G26" s="25" t="s">
        <v>232</v>
      </c>
      <c r="H26" s="44">
        <v>40000000</v>
      </c>
      <c r="I26" s="44">
        <v>19293100</v>
      </c>
      <c r="J26" s="44">
        <v>2</v>
      </c>
      <c r="K26" s="44">
        <v>1</v>
      </c>
    </row>
    <row r="27" spans="1:11" ht="61.5" thickTop="1" thickBot="1" x14ac:dyDescent="0.3">
      <c r="A27" s="25" t="s">
        <v>300</v>
      </c>
      <c r="B27" s="25" t="s">
        <v>225</v>
      </c>
      <c r="C27" s="25">
        <v>30</v>
      </c>
      <c r="D27" s="25">
        <v>11</v>
      </c>
      <c r="E27" s="25">
        <v>533</v>
      </c>
      <c r="F27" s="25" t="s">
        <v>169</v>
      </c>
      <c r="G27" s="25" t="s">
        <v>233</v>
      </c>
      <c r="H27" s="44">
        <v>3000000</v>
      </c>
      <c r="I27" s="44">
        <v>2593300</v>
      </c>
      <c r="J27" s="44">
        <v>1</v>
      </c>
      <c r="K27" s="44">
        <v>1</v>
      </c>
    </row>
    <row r="28" spans="1:11" ht="61.5" thickTop="1" thickBot="1" x14ac:dyDescent="0.3">
      <c r="A28" s="25" t="s">
        <v>300</v>
      </c>
      <c r="B28" s="25" t="s">
        <v>225</v>
      </c>
      <c r="C28" s="25">
        <v>30</v>
      </c>
      <c r="D28" s="25">
        <v>11</v>
      </c>
      <c r="E28" s="25">
        <v>537</v>
      </c>
      <c r="F28" s="25" t="s">
        <v>170</v>
      </c>
      <c r="G28" s="25" t="s">
        <v>234</v>
      </c>
      <c r="H28" s="44">
        <v>30000000</v>
      </c>
      <c r="I28" s="44">
        <v>27753000</v>
      </c>
      <c r="J28" s="44">
        <v>4</v>
      </c>
      <c r="K28" s="44">
        <v>3</v>
      </c>
    </row>
    <row r="29" spans="1:11" ht="61.5" thickTop="1" thickBot="1" x14ac:dyDescent="0.3">
      <c r="A29" s="25" t="s">
        <v>300</v>
      </c>
      <c r="B29" s="25" t="s">
        <v>225</v>
      </c>
      <c r="C29" s="25">
        <v>30</v>
      </c>
      <c r="D29" s="25">
        <v>11</v>
      </c>
      <c r="E29" s="25">
        <v>537</v>
      </c>
      <c r="F29" s="25" t="s">
        <v>170</v>
      </c>
      <c r="G29" s="25" t="s">
        <v>235</v>
      </c>
      <c r="H29" s="44">
        <v>358167984</v>
      </c>
      <c r="I29" s="44">
        <v>357550000</v>
      </c>
      <c r="J29" s="44">
        <v>1</v>
      </c>
      <c r="K29" s="44">
        <v>1</v>
      </c>
    </row>
    <row r="30" spans="1:11" ht="61.5" thickTop="1" thickBot="1" x14ac:dyDescent="0.3">
      <c r="A30" s="25" t="s">
        <v>300</v>
      </c>
      <c r="B30" s="25" t="s">
        <v>225</v>
      </c>
      <c r="C30" s="25">
        <v>30</v>
      </c>
      <c r="D30" s="25">
        <v>11</v>
      </c>
      <c r="E30" s="25">
        <v>541</v>
      </c>
      <c r="F30" s="25" t="s">
        <v>146</v>
      </c>
      <c r="G30" s="25" t="s">
        <v>221</v>
      </c>
      <c r="H30" s="44">
        <v>125000000</v>
      </c>
      <c r="I30" s="44">
        <v>124550000</v>
      </c>
      <c r="J30" s="44">
        <v>60</v>
      </c>
      <c r="K30" s="44">
        <v>60</v>
      </c>
    </row>
    <row r="31" spans="1:11" ht="61.5" thickTop="1" thickBot="1" x14ac:dyDescent="0.3">
      <c r="A31" s="25" t="s">
        <v>300</v>
      </c>
      <c r="B31" s="25" t="s">
        <v>225</v>
      </c>
      <c r="C31" s="25">
        <v>30</v>
      </c>
      <c r="D31" s="25">
        <v>11</v>
      </c>
      <c r="E31" s="25">
        <v>542</v>
      </c>
      <c r="F31" s="25" t="s">
        <v>157</v>
      </c>
      <c r="G31" s="25" t="s">
        <v>222</v>
      </c>
      <c r="H31" s="44">
        <v>7000000</v>
      </c>
      <c r="I31" s="44">
        <v>7000000</v>
      </c>
      <c r="J31" s="44">
        <v>4</v>
      </c>
      <c r="K31" s="44">
        <v>2</v>
      </c>
    </row>
    <row r="32" spans="1:11" ht="61.5" thickTop="1" thickBot="1" x14ac:dyDescent="0.3">
      <c r="A32" s="25" t="s">
        <v>300</v>
      </c>
      <c r="B32" s="25" t="s">
        <v>225</v>
      </c>
      <c r="C32" s="25">
        <v>30</v>
      </c>
      <c r="D32" s="25">
        <v>11</v>
      </c>
      <c r="E32" s="25">
        <v>543</v>
      </c>
      <c r="F32" s="25" t="s">
        <v>144</v>
      </c>
      <c r="G32" s="25" t="s">
        <v>222</v>
      </c>
      <c r="H32" s="44">
        <v>55000000</v>
      </c>
      <c r="I32" s="44">
        <v>54500000</v>
      </c>
      <c r="J32" s="44">
        <v>4</v>
      </c>
      <c r="K32" s="44">
        <v>2</v>
      </c>
    </row>
    <row r="33" spans="1:11" ht="31.5" thickTop="1" thickBot="1" x14ac:dyDescent="0.3">
      <c r="A33" s="25" t="s">
        <v>300</v>
      </c>
      <c r="B33" s="25" t="s">
        <v>225</v>
      </c>
      <c r="C33" s="25">
        <v>30</v>
      </c>
      <c r="D33" s="25">
        <v>11</v>
      </c>
      <c r="E33" s="25">
        <v>874</v>
      </c>
      <c r="F33" s="25" t="s">
        <v>159</v>
      </c>
      <c r="G33" s="25" t="s">
        <v>223</v>
      </c>
      <c r="H33" s="44">
        <v>397183502</v>
      </c>
      <c r="I33" s="44">
        <v>229647750</v>
      </c>
      <c r="J33" s="44">
        <v>100</v>
      </c>
      <c r="K33" s="44">
        <v>58</v>
      </c>
    </row>
    <row r="34" spans="1:11" ht="16.5" thickTop="1" thickBot="1" x14ac:dyDescent="0.3">
      <c r="A34" s="25"/>
      <c r="B34" s="25"/>
      <c r="C34" s="25"/>
      <c r="D34" s="25"/>
      <c r="E34" s="25"/>
      <c r="F34" s="25"/>
      <c r="G34" s="25"/>
      <c r="H34" s="73">
        <f t="shared" ref="H34:K34" si="1">SUM(H19:H33)</f>
        <v>2645351486</v>
      </c>
      <c r="I34" s="73">
        <f t="shared" si="1"/>
        <v>2247108853</v>
      </c>
      <c r="J34" s="73">
        <f t="shared" si="1"/>
        <v>207826</v>
      </c>
      <c r="K34" s="73">
        <f t="shared" si="1"/>
        <v>7718</v>
      </c>
    </row>
    <row r="35" spans="1:11" ht="61.5" thickTop="1" thickBot="1" x14ac:dyDescent="0.3">
      <c r="A35" s="25" t="s">
        <v>300</v>
      </c>
      <c r="B35" s="25" t="s">
        <v>236</v>
      </c>
      <c r="C35" s="25">
        <v>30</v>
      </c>
      <c r="D35" s="25">
        <v>11</v>
      </c>
      <c r="E35" s="25">
        <v>511</v>
      </c>
      <c r="F35" s="25" t="s">
        <v>160</v>
      </c>
      <c r="G35" s="25" t="s">
        <v>226</v>
      </c>
      <c r="H35" s="44">
        <v>200000000</v>
      </c>
      <c r="I35" s="44">
        <v>0</v>
      </c>
      <c r="J35" s="44">
        <v>2927</v>
      </c>
      <c r="K35" s="44">
        <v>0</v>
      </c>
    </row>
    <row r="36" spans="1:11" ht="31.5" thickTop="1" thickBot="1" x14ac:dyDescent="0.3">
      <c r="A36" s="25" t="s">
        <v>300</v>
      </c>
      <c r="B36" s="25" t="s">
        <v>236</v>
      </c>
      <c r="C36" s="25">
        <v>30</v>
      </c>
      <c r="D36" s="25">
        <v>11</v>
      </c>
      <c r="E36" s="25">
        <v>521</v>
      </c>
      <c r="F36" s="25" t="s">
        <v>142</v>
      </c>
      <c r="G36" s="25" t="s">
        <v>215</v>
      </c>
      <c r="H36" s="44">
        <v>0</v>
      </c>
      <c r="I36" s="44">
        <v>0</v>
      </c>
      <c r="J36" s="44">
        <v>0</v>
      </c>
      <c r="K36" s="44">
        <v>0</v>
      </c>
    </row>
    <row r="37" spans="1:11" ht="46.5" thickTop="1" thickBot="1" x14ac:dyDescent="0.3">
      <c r="A37" s="25" t="s">
        <v>300</v>
      </c>
      <c r="B37" s="25" t="s">
        <v>236</v>
      </c>
      <c r="C37" s="25">
        <v>30</v>
      </c>
      <c r="D37" s="25">
        <v>11</v>
      </c>
      <c r="E37" s="25">
        <v>521</v>
      </c>
      <c r="F37" s="25" t="s">
        <v>142</v>
      </c>
      <c r="G37" s="25" t="s">
        <v>228</v>
      </c>
      <c r="H37" s="44">
        <v>219620000</v>
      </c>
      <c r="I37" s="44">
        <v>203862686</v>
      </c>
      <c r="J37" s="44">
        <v>80</v>
      </c>
      <c r="K37" s="44">
        <v>74</v>
      </c>
    </row>
    <row r="38" spans="1:11" ht="31.5" thickTop="1" thickBot="1" x14ac:dyDescent="0.3">
      <c r="A38" s="25" t="s">
        <v>300</v>
      </c>
      <c r="B38" s="25" t="s">
        <v>236</v>
      </c>
      <c r="C38" s="25">
        <v>30</v>
      </c>
      <c r="D38" s="25">
        <v>11</v>
      </c>
      <c r="E38" s="25">
        <v>521</v>
      </c>
      <c r="F38" s="25" t="s">
        <v>142</v>
      </c>
      <c r="G38" s="25" t="s">
        <v>237</v>
      </c>
      <c r="H38" s="44">
        <v>580380000</v>
      </c>
      <c r="I38" s="44">
        <v>501356371</v>
      </c>
      <c r="J38" s="44">
        <v>700</v>
      </c>
      <c r="K38" s="44">
        <v>605</v>
      </c>
    </row>
    <row r="39" spans="1:11" ht="46.5" thickTop="1" thickBot="1" x14ac:dyDescent="0.3">
      <c r="A39" s="25" t="s">
        <v>300</v>
      </c>
      <c r="B39" s="25" t="s">
        <v>236</v>
      </c>
      <c r="C39" s="25">
        <v>30</v>
      </c>
      <c r="D39" s="25">
        <v>11</v>
      </c>
      <c r="E39" s="25">
        <v>522</v>
      </c>
      <c r="F39" s="25" t="s">
        <v>30</v>
      </c>
      <c r="G39" s="25" t="s">
        <v>238</v>
      </c>
      <c r="H39" s="44">
        <v>0</v>
      </c>
      <c r="I39" s="44">
        <v>0</v>
      </c>
      <c r="J39" s="44">
        <v>0</v>
      </c>
      <c r="K39" s="44">
        <v>0</v>
      </c>
    </row>
    <row r="40" spans="1:11" ht="46.5" thickTop="1" thickBot="1" x14ac:dyDescent="0.3">
      <c r="A40" s="25" t="s">
        <v>300</v>
      </c>
      <c r="B40" s="25" t="s">
        <v>236</v>
      </c>
      <c r="C40" s="25">
        <v>30</v>
      </c>
      <c r="D40" s="25">
        <v>11</v>
      </c>
      <c r="E40" s="25">
        <v>522</v>
      </c>
      <c r="F40" s="25" t="s">
        <v>30</v>
      </c>
      <c r="G40" s="25" t="s">
        <v>217</v>
      </c>
      <c r="H40" s="44">
        <v>526591095</v>
      </c>
      <c r="I40" s="44">
        <v>257846007</v>
      </c>
      <c r="J40" s="44">
        <v>600</v>
      </c>
      <c r="K40" s="44">
        <v>293</v>
      </c>
    </row>
    <row r="41" spans="1:11" ht="46.5" thickTop="1" thickBot="1" x14ac:dyDescent="0.3">
      <c r="A41" s="25" t="s">
        <v>300</v>
      </c>
      <c r="B41" s="25" t="s">
        <v>236</v>
      </c>
      <c r="C41" s="25">
        <v>30</v>
      </c>
      <c r="D41" s="25">
        <v>11</v>
      </c>
      <c r="E41" s="25">
        <v>532</v>
      </c>
      <c r="F41" s="25" t="s">
        <v>162</v>
      </c>
      <c r="G41" s="25" t="s">
        <v>232</v>
      </c>
      <c r="H41" s="44">
        <v>80000000</v>
      </c>
      <c r="I41" s="44">
        <v>52841000</v>
      </c>
      <c r="J41" s="44">
        <v>2</v>
      </c>
      <c r="K41" s="44">
        <v>2</v>
      </c>
    </row>
    <row r="42" spans="1:11" ht="61.5" thickTop="1" thickBot="1" x14ac:dyDescent="0.3">
      <c r="A42" s="25" t="s">
        <v>300</v>
      </c>
      <c r="B42" s="25" t="s">
        <v>236</v>
      </c>
      <c r="C42" s="25">
        <v>30</v>
      </c>
      <c r="D42" s="25">
        <v>11</v>
      </c>
      <c r="E42" s="25">
        <v>537</v>
      </c>
      <c r="F42" s="25" t="s">
        <v>170</v>
      </c>
      <c r="G42" s="25" t="s">
        <v>234</v>
      </c>
      <c r="H42" s="44">
        <v>50000000</v>
      </c>
      <c r="I42" s="44">
        <v>46058400</v>
      </c>
      <c r="J42" s="44">
        <v>2</v>
      </c>
      <c r="K42" s="44">
        <v>2</v>
      </c>
    </row>
    <row r="43" spans="1:11" ht="61.5" thickTop="1" thickBot="1" x14ac:dyDescent="0.3">
      <c r="A43" s="25" t="s">
        <v>300</v>
      </c>
      <c r="B43" s="25" t="s">
        <v>236</v>
      </c>
      <c r="C43" s="25">
        <v>30</v>
      </c>
      <c r="D43" s="25">
        <v>11</v>
      </c>
      <c r="E43" s="25">
        <v>537</v>
      </c>
      <c r="F43" s="25" t="s">
        <v>170</v>
      </c>
      <c r="G43" s="25" t="s">
        <v>235</v>
      </c>
      <c r="H43" s="44">
        <v>0</v>
      </c>
      <c r="I43" s="44">
        <v>0</v>
      </c>
      <c r="J43" s="44">
        <v>0</v>
      </c>
      <c r="K43" s="44">
        <v>0</v>
      </c>
    </row>
    <row r="44" spans="1:11" ht="31.5" thickTop="1" thickBot="1" x14ac:dyDescent="0.3">
      <c r="A44" s="25" t="s">
        <v>300</v>
      </c>
      <c r="B44" s="25" t="s">
        <v>236</v>
      </c>
      <c r="C44" s="25">
        <v>30</v>
      </c>
      <c r="D44" s="25">
        <v>11</v>
      </c>
      <c r="E44" s="25">
        <v>874</v>
      </c>
      <c r="F44" s="25" t="s">
        <v>159</v>
      </c>
      <c r="G44" s="25" t="s">
        <v>223</v>
      </c>
      <c r="H44" s="44">
        <v>100000000</v>
      </c>
      <c r="I44" s="44">
        <v>25000000</v>
      </c>
      <c r="J44" s="44">
        <v>100</v>
      </c>
      <c r="K44" s="44">
        <v>25</v>
      </c>
    </row>
    <row r="45" spans="1:11" ht="16.5" thickTop="1" thickBot="1" x14ac:dyDescent="0.3">
      <c r="A45" s="25"/>
      <c r="B45" s="25"/>
      <c r="C45" s="25"/>
      <c r="D45" s="25"/>
      <c r="E45" s="25"/>
      <c r="F45" s="25"/>
      <c r="G45" s="25"/>
      <c r="H45" s="73">
        <f t="shared" ref="H45:K45" si="2">SUM(H35:H44)</f>
        <v>1756591095</v>
      </c>
      <c r="I45" s="73">
        <f t="shared" si="2"/>
        <v>1086964464</v>
      </c>
      <c r="J45" s="73">
        <f t="shared" si="2"/>
        <v>4411</v>
      </c>
      <c r="K45" s="73">
        <f t="shared" si="2"/>
        <v>1001</v>
      </c>
    </row>
    <row r="46" spans="1:11" ht="31.5" thickTop="1" thickBot="1" x14ac:dyDescent="0.3">
      <c r="A46" s="25" t="s">
        <v>300</v>
      </c>
      <c r="B46" s="25" t="s">
        <v>239</v>
      </c>
      <c r="C46" s="25">
        <v>30</v>
      </c>
      <c r="D46" s="25">
        <v>11</v>
      </c>
      <c r="E46" s="25">
        <v>521</v>
      </c>
      <c r="F46" s="25" t="s">
        <v>142</v>
      </c>
      <c r="G46" s="25" t="s">
        <v>216</v>
      </c>
      <c r="H46" s="44">
        <v>1288426840</v>
      </c>
      <c r="I46" s="44">
        <v>1286256200</v>
      </c>
      <c r="J46" s="44">
        <v>43800</v>
      </c>
      <c r="K46" s="44">
        <v>43800</v>
      </c>
    </row>
    <row r="47" spans="1:11" ht="46.5" thickTop="1" thickBot="1" x14ac:dyDescent="0.3">
      <c r="A47" s="25" t="s">
        <v>300</v>
      </c>
      <c r="B47" s="25" t="s">
        <v>239</v>
      </c>
      <c r="C47" s="25">
        <v>30</v>
      </c>
      <c r="D47" s="25">
        <v>11</v>
      </c>
      <c r="E47" s="25">
        <v>522</v>
      </c>
      <c r="F47" s="25" t="s">
        <v>30</v>
      </c>
      <c r="G47" s="25" t="s">
        <v>217</v>
      </c>
      <c r="H47" s="44">
        <v>116300348</v>
      </c>
      <c r="I47" s="44">
        <v>0</v>
      </c>
      <c r="J47" s="44">
        <v>88</v>
      </c>
      <c r="K47" s="44">
        <v>0</v>
      </c>
    </row>
    <row r="48" spans="1:11" ht="61.5" thickTop="1" thickBot="1" x14ac:dyDescent="0.3">
      <c r="A48" s="25" t="s">
        <v>300</v>
      </c>
      <c r="B48" s="25" t="s">
        <v>239</v>
      </c>
      <c r="C48" s="25">
        <v>30</v>
      </c>
      <c r="D48" s="25">
        <v>11</v>
      </c>
      <c r="E48" s="25">
        <v>532</v>
      </c>
      <c r="F48" s="25" t="s">
        <v>162</v>
      </c>
      <c r="G48" s="25" t="s">
        <v>220</v>
      </c>
      <c r="H48" s="44">
        <v>50000000</v>
      </c>
      <c r="I48" s="44">
        <v>0</v>
      </c>
      <c r="J48" s="44">
        <v>10</v>
      </c>
      <c r="K48" s="44">
        <v>0</v>
      </c>
    </row>
    <row r="49" spans="1:11" ht="61.5" thickTop="1" thickBot="1" x14ac:dyDescent="0.3">
      <c r="A49" s="25" t="s">
        <v>300</v>
      </c>
      <c r="B49" s="25" t="s">
        <v>239</v>
      </c>
      <c r="C49" s="25">
        <v>30</v>
      </c>
      <c r="D49" s="25">
        <v>11</v>
      </c>
      <c r="E49" s="25">
        <v>537</v>
      </c>
      <c r="F49" s="25" t="s">
        <v>170</v>
      </c>
      <c r="G49" s="25" t="s">
        <v>235</v>
      </c>
      <c r="H49" s="44">
        <v>50000000</v>
      </c>
      <c r="I49" s="44">
        <v>0</v>
      </c>
      <c r="J49" s="44">
        <v>1</v>
      </c>
      <c r="K49" s="44">
        <v>0</v>
      </c>
    </row>
    <row r="50" spans="1:11" ht="61.5" thickTop="1" thickBot="1" x14ac:dyDescent="0.3">
      <c r="A50" s="25" t="s">
        <v>300</v>
      </c>
      <c r="B50" s="25" t="s">
        <v>239</v>
      </c>
      <c r="C50" s="25">
        <v>30</v>
      </c>
      <c r="D50" s="25">
        <v>11</v>
      </c>
      <c r="E50" s="25">
        <v>541</v>
      </c>
      <c r="F50" s="25" t="s">
        <v>146</v>
      </c>
      <c r="G50" s="25" t="s">
        <v>221</v>
      </c>
      <c r="H50" s="44">
        <v>10000000</v>
      </c>
      <c r="I50" s="44">
        <v>0</v>
      </c>
      <c r="J50" s="44">
        <v>10</v>
      </c>
      <c r="K50" s="44">
        <v>0</v>
      </c>
    </row>
    <row r="51" spans="1:11" ht="61.5" thickTop="1" thickBot="1" x14ac:dyDescent="0.3">
      <c r="A51" s="25" t="s">
        <v>300</v>
      </c>
      <c r="B51" s="25" t="s">
        <v>239</v>
      </c>
      <c r="C51" s="25">
        <v>30</v>
      </c>
      <c r="D51" s="25">
        <v>11</v>
      </c>
      <c r="E51" s="25">
        <v>542</v>
      </c>
      <c r="F51" s="25" t="s">
        <v>157</v>
      </c>
      <c r="G51" s="25" t="s">
        <v>222</v>
      </c>
      <c r="H51" s="44">
        <v>10000000</v>
      </c>
      <c r="I51" s="44">
        <v>0</v>
      </c>
      <c r="J51" s="44">
        <v>3</v>
      </c>
      <c r="K51" s="44">
        <v>0</v>
      </c>
    </row>
    <row r="52" spans="1:11" ht="61.5" thickTop="1" thickBot="1" x14ac:dyDescent="0.3">
      <c r="A52" s="25" t="s">
        <v>300</v>
      </c>
      <c r="B52" s="25" t="s">
        <v>239</v>
      </c>
      <c r="C52" s="25">
        <v>30</v>
      </c>
      <c r="D52" s="25">
        <v>11</v>
      </c>
      <c r="E52" s="25">
        <v>543</v>
      </c>
      <c r="F52" s="25" t="s">
        <v>144</v>
      </c>
      <c r="G52" s="25" t="s">
        <v>222</v>
      </c>
      <c r="H52" s="44">
        <v>10000000</v>
      </c>
      <c r="I52" s="44">
        <v>0</v>
      </c>
      <c r="J52" s="44">
        <v>3</v>
      </c>
      <c r="K52" s="44">
        <v>0</v>
      </c>
    </row>
    <row r="53" spans="1:11" ht="61.5" thickTop="1" thickBot="1" x14ac:dyDescent="0.3">
      <c r="A53" s="25" t="s">
        <v>300</v>
      </c>
      <c r="B53" s="25" t="s">
        <v>239</v>
      </c>
      <c r="C53" s="25">
        <v>30</v>
      </c>
      <c r="D53" s="25">
        <v>11</v>
      </c>
      <c r="E53" s="25">
        <v>579</v>
      </c>
      <c r="F53" s="25" t="s">
        <v>166</v>
      </c>
      <c r="G53" s="25" t="s">
        <v>240</v>
      </c>
      <c r="H53" s="44">
        <v>10000000</v>
      </c>
      <c r="I53" s="44">
        <v>6600000</v>
      </c>
      <c r="J53" s="44">
        <v>1</v>
      </c>
      <c r="K53" s="44">
        <v>1</v>
      </c>
    </row>
    <row r="54" spans="1:11" ht="31.5" thickTop="1" thickBot="1" x14ac:dyDescent="0.3">
      <c r="A54" s="25" t="s">
        <v>300</v>
      </c>
      <c r="B54" s="25" t="s">
        <v>239</v>
      </c>
      <c r="C54" s="25">
        <v>30</v>
      </c>
      <c r="D54" s="25">
        <v>11</v>
      </c>
      <c r="E54" s="25">
        <v>589</v>
      </c>
      <c r="F54" s="25" t="s">
        <v>158</v>
      </c>
      <c r="G54" s="25" t="s">
        <v>241</v>
      </c>
      <c r="H54" s="44">
        <v>70000000</v>
      </c>
      <c r="I54" s="44">
        <v>0</v>
      </c>
      <c r="J54" s="44">
        <v>10</v>
      </c>
      <c r="K54" s="44">
        <v>0</v>
      </c>
    </row>
    <row r="55" spans="1:11" ht="46.5" thickTop="1" thickBot="1" x14ac:dyDescent="0.3">
      <c r="A55" s="25" t="s">
        <v>300</v>
      </c>
      <c r="B55" s="25" t="s">
        <v>239</v>
      </c>
      <c r="C55" s="25">
        <v>30</v>
      </c>
      <c r="D55" s="25">
        <v>11</v>
      </c>
      <c r="E55" s="25">
        <v>834</v>
      </c>
      <c r="F55" s="25" t="s">
        <v>242</v>
      </c>
      <c r="G55" s="25" t="s">
        <v>243</v>
      </c>
      <c r="H55" s="44">
        <v>30000000</v>
      </c>
      <c r="I55" s="44">
        <v>30000000</v>
      </c>
      <c r="J55" s="44">
        <v>100</v>
      </c>
      <c r="K55" s="44">
        <v>100</v>
      </c>
    </row>
    <row r="56" spans="1:11" ht="91.5" thickTop="1" thickBot="1" x14ac:dyDescent="0.3">
      <c r="A56" s="25" t="s">
        <v>300</v>
      </c>
      <c r="B56" s="25" t="s">
        <v>239</v>
      </c>
      <c r="C56" s="25">
        <v>30</v>
      </c>
      <c r="D56" s="25">
        <v>11</v>
      </c>
      <c r="E56" s="25">
        <v>980</v>
      </c>
      <c r="F56" s="25" t="s">
        <v>145</v>
      </c>
      <c r="G56" s="25" t="s">
        <v>224</v>
      </c>
      <c r="H56" s="44">
        <v>271342624</v>
      </c>
      <c r="I56" s="44">
        <v>271342624</v>
      </c>
      <c r="J56" s="44">
        <v>100</v>
      </c>
      <c r="K56" s="44">
        <v>100</v>
      </c>
    </row>
    <row r="57" spans="1:11" ht="16.5" thickTop="1" thickBot="1" x14ac:dyDescent="0.3">
      <c r="A57" s="25"/>
      <c r="B57" s="25"/>
      <c r="C57" s="25"/>
      <c r="D57" s="25"/>
      <c r="E57" s="25"/>
      <c r="F57" s="25"/>
      <c r="G57" s="25"/>
      <c r="H57" s="73">
        <f t="shared" ref="H57:K57" si="3">SUM(H46:H56)</f>
        <v>1916069812</v>
      </c>
      <c r="I57" s="73">
        <f t="shared" si="3"/>
        <v>1594198824</v>
      </c>
      <c r="J57" s="73">
        <f t="shared" si="3"/>
        <v>44126</v>
      </c>
      <c r="K57" s="73">
        <f t="shared" si="3"/>
        <v>44001</v>
      </c>
    </row>
    <row r="58" spans="1:11" ht="46.5" thickTop="1" thickBot="1" x14ac:dyDescent="0.3">
      <c r="A58" s="25" t="s">
        <v>300</v>
      </c>
      <c r="B58" s="25" t="s">
        <v>244</v>
      </c>
      <c r="C58" s="25">
        <v>30</v>
      </c>
      <c r="D58" s="25">
        <v>11</v>
      </c>
      <c r="E58" s="25">
        <v>521</v>
      </c>
      <c r="F58" s="25" t="s">
        <v>142</v>
      </c>
      <c r="G58" s="25" t="s">
        <v>245</v>
      </c>
      <c r="H58" s="44">
        <v>983683545</v>
      </c>
      <c r="I58" s="44">
        <v>979761100</v>
      </c>
      <c r="J58" s="44">
        <v>49532</v>
      </c>
      <c r="K58" s="44">
        <v>49336</v>
      </c>
    </row>
    <row r="59" spans="1:11" ht="46.5" thickTop="1" thickBot="1" x14ac:dyDescent="0.3">
      <c r="A59" s="25" t="s">
        <v>300</v>
      </c>
      <c r="B59" s="25" t="s">
        <v>244</v>
      </c>
      <c r="C59" s="25">
        <v>30</v>
      </c>
      <c r="D59" s="25">
        <v>11</v>
      </c>
      <c r="E59" s="25">
        <v>521</v>
      </c>
      <c r="F59" s="25" t="s">
        <v>142</v>
      </c>
      <c r="G59" s="25" t="s">
        <v>228</v>
      </c>
      <c r="H59" s="44">
        <v>317826637</v>
      </c>
      <c r="I59" s="44">
        <v>317826637</v>
      </c>
      <c r="J59" s="44">
        <v>245</v>
      </c>
      <c r="K59" s="44">
        <v>245</v>
      </c>
    </row>
    <row r="60" spans="1:11" ht="46.5" thickTop="1" thickBot="1" x14ac:dyDescent="0.3">
      <c r="A60" s="25" t="s">
        <v>300</v>
      </c>
      <c r="B60" s="25" t="s">
        <v>244</v>
      </c>
      <c r="C60" s="25">
        <v>30</v>
      </c>
      <c r="D60" s="25">
        <v>11</v>
      </c>
      <c r="E60" s="25">
        <v>521</v>
      </c>
      <c r="F60" s="25" t="s">
        <v>142</v>
      </c>
      <c r="G60" s="25" t="s">
        <v>246</v>
      </c>
      <c r="H60" s="44">
        <v>267453500</v>
      </c>
      <c r="I60" s="44">
        <v>267453500</v>
      </c>
      <c r="J60" s="44">
        <v>210</v>
      </c>
      <c r="K60" s="44">
        <v>210</v>
      </c>
    </row>
    <row r="61" spans="1:11" ht="31.5" thickTop="1" thickBot="1" x14ac:dyDescent="0.3">
      <c r="A61" s="25" t="s">
        <v>300</v>
      </c>
      <c r="B61" s="25" t="s">
        <v>244</v>
      </c>
      <c r="C61" s="25">
        <v>30</v>
      </c>
      <c r="D61" s="25">
        <v>11</v>
      </c>
      <c r="E61" s="25">
        <v>521</v>
      </c>
      <c r="F61" s="25" t="s">
        <v>142</v>
      </c>
      <c r="G61" s="25" t="s">
        <v>230</v>
      </c>
      <c r="H61" s="44">
        <v>387845670</v>
      </c>
      <c r="I61" s="44">
        <v>387845670</v>
      </c>
      <c r="J61" s="44">
        <v>102</v>
      </c>
      <c r="K61" s="44">
        <v>102</v>
      </c>
    </row>
    <row r="62" spans="1:11" ht="61.5" thickTop="1" thickBot="1" x14ac:dyDescent="0.3">
      <c r="A62" s="25" t="s">
        <v>300</v>
      </c>
      <c r="B62" s="25" t="s">
        <v>247</v>
      </c>
      <c r="C62" s="25">
        <v>30</v>
      </c>
      <c r="D62" s="25">
        <v>11</v>
      </c>
      <c r="E62" s="25">
        <v>511</v>
      </c>
      <c r="F62" s="25" t="s">
        <v>160</v>
      </c>
      <c r="G62" s="25" t="s">
        <v>226</v>
      </c>
      <c r="H62" s="44">
        <v>50000000</v>
      </c>
      <c r="I62" s="44">
        <v>0</v>
      </c>
      <c r="J62" s="44">
        <v>10000</v>
      </c>
      <c r="K62" s="44">
        <v>0</v>
      </c>
    </row>
    <row r="63" spans="1:11" ht="46.5" thickTop="1" thickBot="1" x14ac:dyDescent="0.3">
      <c r="A63" s="25" t="s">
        <v>300</v>
      </c>
      <c r="B63" s="25" t="s">
        <v>247</v>
      </c>
      <c r="C63" s="25">
        <v>30</v>
      </c>
      <c r="D63" s="25">
        <v>11</v>
      </c>
      <c r="E63" s="25">
        <v>521</v>
      </c>
      <c r="F63" s="25" t="s">
        <v>142</v>
      </c>
      <c r="G63" s="25" t="s">
        <v>248</v>
      </c>
      <c r="H63" s="44">
        <v>125349092</v>
      </c>
      <c r="I63" s="44">
        <v>0</v>
      </c>
      <c r="J63" s="44">
        <v>13500</v>
      </c>
      <c r="K63" s="44">
        <v>0</v>
      </c>
    </row>
    <row r="64" spans="1:11" ht="46.5" thickTop="1" thickBot="1" x14ac:dyDescent="0.3">
      <c r="A64" s="25" t="s">
        <v>300</v>
      </c>
      <c r="B64" s="25" t="s">
        <v>247</v>
      </c>
      <c r="C64" s="25">
        <v>30</v>
      </c>
      <c r="D64" s="25">
        <v>11</v>
      </c>
      <c r="E64" s="25">
        <v>522</v>
      </c>
      <c r="F64" s="25" t="s">
        <v>30</v>
      </c>
      <c r="G64" s="25" t="s">
        <v>249</v>
      </c>
      <c r="H64" s="44">
        <v>402000000</v>
      </c>
      <c r="I64" s="44">
        <v>134733294</v>
      </c>
      <c r="J64" s="44">
        <v>200</v>
      </c>
      <c r="K64" s="44">
        <v>70</v>
      </c>
    </row>
    <row r="65" spans="1:11" ht="31.5" thickTop="1" thickBot="1" x14ac:dyDescent="0.3">
      <c r="A65" s="25" t="s">
        <v>300</v>
      </c>
      <c r="B65" s="25" t="s">
        <v>247</v>
      </c>
      <c r="C65" s="25">
        <v>30</v>
      </c>
      <c r="D65" s="25">
        <v>11</v>
      </c>
      <c r="E65" s="25">
        <v>534</v>
      </c>
      <c r="F65" s="25" t="s">
        <v>143</v>
      </c>
      <c r="G65" s="25" t="s">
        <v>250</v>
      </c>
      <c r="H65" s="44">
        <v>15000000</v>
      </c>
      <c r="I65" s="44">
        <v>14420000</v>
      </c>
      <c r="J65" s="44">
        <v>1</v>
      </c>
      <c r="K65" s="44">
        <v>1</v>
      </c>
    </row>
    <row r="66" spans="1:11" ht="61.5" thickTop="1" thickBot="1" x14ac:dyDescent="0.3">
      <c r="A66" s="25" t="s">
        <v>300</v>
      </c>
      <c r="B66" s="25" t="s">
        <v>247</v>
      </c>
      <c r="C66" s="25">
        <v>30</v>
      </c>
      <c r="D66" s="25">
        <v>11</v>
      </c>
      <c r="E66" s="25">
        <v>536</v>
      </c>
      <c r="F66" s="25" t="s">
        <v>171</v>
      </c>
      <c r="G66" s="25" t="s">
        <v>251</v>
      </c>
      <c r="H66" s="44">
        <v>68000000</v>
      </c>
      <c r="I66" s="44">
        <v>17900000</v>
      </c>
      <c r="J66" s="44">
        <v>100</v>
      </c>
      <c r="K66" s="44">
        <v>26</v>
      </c>
    </row>
    <row r="67" spans="1:11" ht="61.5" thickTop="1" thickBot="1" x14ac:dyDescent="0.3">
      <c r="A67" s="25" t="s">
        <v>300</v>
      </c>
      <c r="B67" s="25" t="s">
        <v>247</v>
      </c>
      <c r="C67" s="25">
        <v>30</v>
      </c>
      <c r="D67" s="25">
        <v>11</v>
      </c>
      <c r="E67" s="25">
        <v>543</v>
      </c>
      <c r="F67" s="25" t="s">
        <v>144</v>
      </c>
      <c r="G67" s="25" t="s">
        <v>222</v>
      </c>
      <c r="H67" s="44">
        <v>85000000</v>
      </c>
      <c r="I67" s="44">
        <v>83165888</v>
      </c>
      <c r="J67" s="44">
        <v>12</v>
      </c>
      <c r="K67" s="44">
        <v>12</v>
      </c>
    </row>
    <row r="68" spans="1:11" ht="31.5" thickTop="1" thickBot="1" x14ac:dyDescent="0.3">
      <c r="A68" s="25" t="s">
        <v>300</v>
      </c>
      <c r="B68" s="25" t="s">
        <v>247</v>
      </c>
      <c r="C68" s="25">
        <v>30</v>
      </c>
      <c r="D68" s="25">
        <v>11</v>
      </c>
      <c r="E68" s="25">
        <v>589</v>
      </c>
      <c r="F68" s="25" t="s">
        <v>158</v>
      </c>
      <c r="G68" s="25" t="s">
        <v>241</v>
      </c>
      <c r="H68" s="44">
        <v>150000000</v>
      </c>
      <c r="I68" s="44">
        <v>0</v>
      </c>
      <c r="J68" s="44">
        <v>1</v>
      </c>
      <c r="K68" s="44">
        <v>0</v>
      </c>
    </row>
    <row r="69" spans="1:11" ht="61.5" thickTop="1" thickBot="1" x14ac:dyDescent="0.3">
      <c r="A69" s="25" t="s">
        <v>300</v>
      </c>
      <c r="B69" s="25" t="s">
        <v>247</v>
      </c>
      <c r="C69" s="25">
        <v>30</v>
      </c>
      <c r="D69" s="25">
        <v>11</v>
      </c>
      <c r="E69" s="25">
        <v>873</v>
      </c>
      <c r="F69" s="25" t="s">
        <v>252</v>
      </c>
      <c r="G69" s="25" t="s">
        <v>253</v>
      </c>
      <c r="H69" s="44">
        <v>1021000000</v>
      </c>
      <c r="I69" s="44">
        <v>1008699709</v>
      </c>
      <c r="J69" s="44">
        <v>120</v>
      </c>
      <c r="K69" s="44">
        <v>120</v>
      </c>
    </row>
    <row r="70" spans="1:11" ht="31.5" thickTop="1" thickBot="1" x14ac:dyDescent="0.3">
      <c r="A70" s="25" t="s">
        <v>300</v>
      </c>
      <c r="B70" s="25" t="s">
        <v>247</v>
      </c>
      <c r="C70" s="25">
        <v>30</v>
      </c>
      <c r="D70" s="25">
        <v>11</v>
      </c>
      <c r="E70" s="25">
        <v>874</v>
      </c>
      <c r="F70" s="25" t="s">
        <v>159</v>
      </c>
      <c r="G70" s="25" t="s">
        <v>223</v>
      </c>
      <c r="H70" s="44">
        <v>799000000</v>
      </c>
      <c r="I70" s="44">
        <v>793365447</v>
      </c>
      <c r="J70" s="44">
        <v>100</v>
      </c>
      <c r="K70" s="44">
        <v>100</v>
      </c>
    </row>
    <row r="71" spans="1:11" ht="16.5" thickTop="1" thickBot="1" x14ac:dyDescent="0.3">
      <c r="A71" s="25"/>
      <c r="B71" s="25"/>
      <c r="C71" s="25"/>
      <c r="D71" s="25"/>
      <c r="E71" s="25"/>
      <c r="F71" s="25"/>
      <c r="G71" s="25"/>
      <c r="H71" s="73">
        <f t="shared" ref="H71:K71" si="4">SUM(H58:H70)</f>
        <v>4672158444</v>
      </c>
      <c r="I71" s="73">
        <f t="shared" si="4"/>
        <v>4005171245</v>
      </c>
      <c r="J71" s="73">
        <f t="shared" si="4"/>
        <v>74123</v>
      </c>
      <c r="K71" s="73">
        <f t="shared" si="4"/>
        <v>50222</v>
      </c>
    </row>
    <row r="72" spans="1:11" ht="31.5" thickTop="1" thickBot="1" x14ac:dyDescent="0.3">
      <c r="A72" s="25" t="s">
        <v>300</v>
      </c>
      <c r="B72" s="25" t="s">
        <v>254</v>
      </c>
      <c r="C72" s="25">
        <v>30</v>
      </c>
      <c r="D72" s="25">
        <v>11</v>
      </c>
      <c r="E72" s="25">
        <v>521</v>
      </c>
      <c r="F72" s="25" t="s">
        <v>142</v>
      </c>
      <c r="G72" s="25" t="s">
        <v>255</v>
      </c>
      <c r="H72" s="44">
        <v>37993900</v>
      </c>
      <c r="I72" s="44">
        <v>37993900</v>
      </c>
      <c r="J72" s="44">
        <v>113</v>
      </c>
      <c r="K72" s="44">
        <v>113</v>
      </c>
    </row>
    <row r="73" spans="1:11" ht="61.5" thickTop="1" thickBot="1" x14ac:dyDescent="0.3">
      <c r="A73" s="25" t="s">
        <v>300</v>
      </c>
      <c r="B73" s="25" t="s">
        <v>254</v>
      </c>
      <c r="C73" s="25">
        <v>30</v>
      </c>
      <c r="D73" s="25">
        <v>11</v>
      </c>
      <c r="E73" s="25">
        <v>531</v>
      </c>
      <c r="F73" s="25" t="s">
        <v>164</v>
      </c>
      <c r="G73" s="25" t="s">
        <v>256</v>
      </c>
      <c r="H73" s="44">
        <v>600000000</v>
      </c>
      <c r="I73" s="44">
        <v>600000000</v>
      </c>
      <c r="J73" s="44">
        <v>1</v>
      </c>
      <c r="K73" s="44">
        <v>1</v>
      </c>
    </row>
    <row r="74" spans="1:11" ht="61.5" thickTop="1" thickBot="1" x14ac:dyDescent="0.3">
      <c r="A74" s="25" t="s">
        <v>300</v>
      </c>
      <c r="B74" s="25" t="s">
        <v>254</v>
      </c>
      <c r="C74" s="25">
        <v>30</v>
      </c>
      <c r="D74" s="25">
        <v>11</v>
      </c>
      <c r="E74" s="25">
        <v>537</v>
      </c>
      <c r="F74" s="25" t="s">
        <v>170</v>
      </c>
      <c r="G74" s="25" t="s">
        <v>234</v>
      </c>
      <c r="H74" s="44">
        <v>146359200</v>
      </c>
      <c r="I74" s="44">
        <v>0</v>
      </c>
      <c r="J74" s="44">
        <v>8</v>
      </c>
      <c r="K74" s="44">
        <v>0</v>
      </c>
    </row>
    <row r="75" spans="1:11" ht="31.5" thickTop="1" thickBot="1" x14ac:dyDescent="0.3">
      <c r="A75" s="25" t="s">
        <v>300</v>
      </c>
      <c r="B75" s="25" t="s">
        <v>254</v>
      </c>
      <c r="C75" s="25">
        <v>30</v>
      </c>
      <c r="D75" s="25">
        <v>11</v>
      </c>
      <c r="E75" s="25">
        <v>589</v>
      </c>
      <c r="F75" s="25" t="s">
        <v>158</v>
      </c>
      <c r="G75" s="25" t="s">
        <v>241</v>
      </c>
      <c r="H75" s="44">
        <v>7726266</v>
      </c>
      <c r="I75" s="44">
        <v>0</v>
      </c>
      <c r="J75" s="44">
        <v>1</v>
      </c>
      <c r="K75" s="44">
        <v>0</v>
      </c>
    </row>
    <row r="76" spans="1:11" ht="31.5" thickTop="1" thickBot="1" x14ac:dyDescent="0.3">
      <c r="A76" s="25" t="s">
        <v>300</v>
      </c>
      <c r="B76" s="25" t="s">
        <v>254</v>
      </c>
      <c r="C76" s="25">
        <v>30</v>
      </c>
      <c r="D76" s="25">
        <v>11</v>
      </c>
      <c r="E76" s="25">
        <v>874</v>
      </c>
      <c r="F76" s="25" t="s">
        <v>159</v>
      </c>
      <c r="G76" s="25" t="s">
        <v>223</v>
      </c>
      <c r="H76" s="44">
        <v>2332924426</v>
      </c>
      <c r="I76" s="44">
        <v>2132395149</v>
      </c>
      <c r="J76" s="44">
        <v>100</v>
      </c>
      <c r="K76" s="44">
        <v>91</v>
      </c>
    </row>
    <row r="77" spans="1:11" ht="91.5" thickTop="1" thickBot="1" x14ac:dyDescent="0.3">
      <c r="A77" s="25" t="s">
        <v>300</v>
      </c>
      <c r="B77" s="25" t="s">
        <v>254</v>
      </c>
      <c r="C77" s="25">
        <v>30</v>
      </c>
      <c r="D77" s="25">
        <v>11</v>
      </c>
      <c r="E77" s="25">
        <v>980</v>
      </c>
      <c r="F77" s="25" t="s">
        <v>145</v>
      </c>
      <c r="G77" s="25" t="s">
        <v>224</v>
      </c>
      <c r="H77" s="44">
        <v>734724661</v>
      </c>
      <c r="I77" s="44">
        <v>734724660</v>
      </c>
      <c r="J77" s="44">
        <v>100</v>
      </c>
      <c r="K77" s="44">
        <v>100</v>
      </c>
    </row>
    <row r="78" spans="1:11" ht="16.5" thickTop="1" thickBot="1" x14ac:dyDescent="0.3">
      <c r="A78" s="25"/>
      <c r="B78" s="25"/>
      <c r="C78" s="25"/>
      <c r="D78" s="25"/>
      <c r="E78" s="25"/>
      <c r="F78" s="25"/>
      <c r="G78" s="25"/>
      <c r="H78" s="73">
        <f t="shared" ref="H78:K78" si="5">SUM(H72:H77)</f>
        <v>3859728453</v>
      </c>
      <c r="I78" s="73">
        <f t="shared" si="5"/>
        <v>3505113709</v>
      </c>
      <c r="J78" s="73">
        <f t="shared" si="5"/>
        <v>323</v>
      </c>
      <c r="K78" s="73">
        <f t="shared" si="5"/>
        <v>305</v>
      </c>
    </row>
    <row r="79" spans="1:11" ht="46.5" thickTop="1" thickBot="1" x14ac:dyDescent="0.3">
      <c r="A79" s="25" t="s">
        <v>300</v>
      </c>
      <c r="B79" s="25" t="s">
        <v>257</v>
      </c>
      <c r="C79" s="25">
        <v>30</v>
      </c>
      <c r="D79" s="25">
        <v>11</v>
      </c>
      <c r="E79" s="25">
        <v>420</v>
      </c>
      <c r="F79" s="25" t="s">
        <v>214</v>
      </c>
      <c r="G79" s="25" t="s">
        <v>245</v>
      </c>
      <c r="H79" s="44">
        <v>300000000</v>
      </c>
      <c r="I79" s="44">
        <v>299999700</v>
      </c>
      <c r="J79" s="44">
        <v>110000</v>
      </c>
      <c r="K79" s="44">
        <v>110000</v>
      </c>
    </row>
    <row r="80" spans="1:11" ht="31.5" thickTop="1" thickBot="1" x14ac:dyDescent="0.3">
      <c r="A80" s="25" t="s">
        <v>300</v>
      </c>
      <c r="B80" s="25" t="s">
        <v>257</v>
      </c>
      <c r="C80" s="25">
        <v>30</v>
      </c>
      <c r="D80" s="25">
        <v>11</v>
      </c>
      <c r="E80" s="25">
        <v>521</v>
      </c>
      <c r="F80" s="25" t="s">
        <v>142</v>
      </c>
      <c r="G80" s="25" t="s">
        <v>229</v>
      </c>
      <c r="H80" s="44">
        <v>509400000</v>
      </c>
      <c r="I80" s="44">
        <v>219334822</v>
      </c>
      <c r="J80" s="44">
        <v>2150</v>
      </c>
      <c r="K80" s="44">
        <v>926</v>
      </c>
    </row>
    <row r="81" spans="1:11" ht="31.5" thickTop="1" thickBot="1" x14ac:dyDescent="0.3">
      <c r="A81" s="25" t="s">
        <v>300</v>
      </c>
      <c r="B81" s="25" t="s">
        <v>257</v>
      </c>
      <c r="C81" s="25">
        <v>30</v>
      </c>
      <c r="D81" s="25">
        <v>11</v>
      </c>
      <c r="E81" s="25">
        <v>521</v>
      </c>
      <c r="F81" s="25" t="s">
        <v>142</v>
      </c>
      <c r="G81" s="25" t="s">
        <v>230</v>
      </c>
      <c r="H81" s="44">
        <v>300600000</v>
      </c>
      <c r="I81" s="44">
        <v>300600000</v>
      </c>
      <c r="J81" s="44">
        <v>60</v>
      </c>
      <c r="K81" s="44">
        <v>60</v>
      </c>
    </row>
    <row r="82" spans="1:11" ht="46.5" thickTop="1" thickBot="1" x14ac:dyDescent="0.3">
      <c r="A82" s="25" t="s">
        <v>300</v>
      </c>
      <c r="B82" s="25" t="s">
        <v>257</v>
      </c>
      <c r="C82" s="25">
        <v>30</v>
      </c>
      <c r="D82" s="25">
        <v>11</v>
      </c>
      <c r="E82" s="25">
        <v>521</v>
      </c>
      <c r="F82" s="25" t="s">
        <v>142</v>
      </c>
      <c r="G82" s="25" t="s">
        <v>258</v>
      </c>
      <c r="H82" s="44">
        <v>844000000</v>
      </c>
      <c r="I82" s="44">
        <v>802467404</v>
      </c>
      <c r="J82" s="44">
        <v>7400</v>
      </c>
      <c r="K82" s="44">
        <v>7037</v>
      </c>
    </row>
    <row r="83" spans="1:11" ht="46.5" thickTop="1" thickBot="1" x14ac:dyDescent="0.3">
      <c r="A83" s="25" t="s">
        <v>300</v>
      </c>
      <c r="B83" s="25" t="s">
        <v>257</v>
      </c>
      <c r="C83" s="25">
        <v>30</v>
      </c>
      <c r="D83" s="25">
        <v>11</v>
      </c>
      <c r="E83" s="25">
        <v>522</v>
      </c>
      <c r="F83" s="25" t="s">
        <v>30</v>
      </c>
      <c r="G83" s="25" t="s">
        <v>249</v>
      </c>
      <c r="H83" s="44">
        <v>552820106</v>
      </c>
      <c r="I83" s="44">
        <v>523785256</v>
      </c>
      <c r="J83" s="44">
        <v>490</v>
      </c>
      <c r="K83" s="44">
        <v>465</v>
      </c>
    </row>
    <row r="84" spans="1:11" ht="31.5" thickTop="1" thickBot="1" x14ac:dyDescent="0.3">
      <c r="A84" s="25" t="s">
        <v>300</v>
      </c>
      <c r="B84" s="25" t="s">
        <v>257</v>
      </c>
      <c r="C84" s="25">
        <v>30</v>
      </c>
      <c r="D84" s="25">
        <v>11</v>
      </c>
      <c r="E84" s="25">
        <v>589</v>
      </c>
      <c r="F84" s="25" t="s">
        <v>158</v>
      </c>
      <c r="G84" s="25" t="s">
        <v>241</v>
      </c>
      <c r="H84" s="44">
        <v>10000000</v>
      </c>
      <c r="I84" s="44">
        <v>0</v>
      </c>
      <c r="J84" s="44">
        <v>1</v>
      </c>
      <c r="K84" s="44">
        <v>0</v>
      </c>
    </row>
    <row r="85" spans="1:11" ht="15.75" thickTop="1" x14ac:dyDescent="0.25">
      <c r="A85" s="70"/>
      <c r="B85" s="70"/>
      <c r="C85" s="70"/>
      <c r="D85" s="70"/>
      <c r="E85" s="70"/>
      <c r="F85" s="70"/>
      <c r="G85" s="70"/>
      <c r="H85" s="75">
        <f t="shared" ref="H85:K85" si="6">SUM(H79:H84)</f>
        <v>2516820106</v>
      </c>
      <c r="I85" s="75">
        <f t="shared" si="6"/>
        <v>2146187182</v>
      </c>
      <c r="J85" s="75">
        <f t="shared" si="6"/>
        <v>120101</v>
      </c>
      <c r="K85" s="75">
        <f t="shared" si="6"/>
        <v>118488</v>
      </c>
    </row>
  </sheetData>
  <mergeCells count="2">
    <mergeCell ref="A5:K5"/>
    <mergeCell ref="A4:K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899F2-B870-4A88-85EF-4D94D9A3EAD0}">
  <dimension ref="A2:K37"/>
  <sheetViews>
    <sheetView zoomScale="80" zoomScaleNormal="80" workbookViewId="0">
      <pane ySplit="6" topLeftCell="A7" activePane="bottomLeft" state="frozen"/>
      <selection pane="bottomLeft" activeCell="M3" sqref="M3"/>
    </sheetView>
  </sheetViews>
  <sheetFormatPr baseColWidth="10" defaultRowHeight="15" x14ac:dyDescent="0.25"/>
  <cols>
    <col min="1" max="1" width="17.85546875" customWidth="1"/>
    <col min="2" max="2" width="32.140625" customWidth="1"/>
    <col min="3" max="5" width="5.7109375" style="1" customWidth="1"/>
    <col min="6" max="6" width="26.140625" customWidth="1"/>
    <col min="7" max="7" width="27.85546875" customWidth="1"/>
    <col min="8" max="8" width="15.85546875" customWidth="1"/>
    <col min="9" max="11" width="14.85546875" customWidth="1"/>
  </cols>
  <sheetData>
    <row r="2" spans="1:11" ht="31.9" customHeight="1" x14ac:dyDescent="0.25"/>
    <row r="3" spans="1:11" ht="18" customHeight="1" x14ac:dyDescent="0.25"/>
    <row r="4" spans="1:11" ht="6.6" customHeight="1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ht="17.25" thickTop="1" thickBot="1" x14ac:dyDescent="0.3">
      <c r="A5" s="92" t="s">
        <v>511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415</v>
      </c>
    </row>
    <row r="7" spans="1:11" ht="46.5" thickTop="1" thickBot="1" x14ac:dyDescent="0.3">
      <c r="A7" s="82" t="s">
        <v>465</v>
      </c>
      <c r="B7" s="83" t="s">
        <v>466</v>
      </c>
      <c r="C7" s="24">
        <v>30</v>
      </c>
      <c r="D7" s="24">
        <v>11</v>
      </c>
      <c r="E7" s="24">
        <v>521</v>
      </c>
      <c r="F7" s="25" t="s">
        <v>142</v>
      </c>
      <c r="G7" s="25" t="s">
        <v>248</v>
      </c>
      <c r="H7" s="84">
        <v>1654670820</v>
      </c>
      <c r="I7" s="84">
        <v>1635566990</v>
      </c>
      <c r="J7" s="81">
        <v>98085</v>
      </c>
      <c r="K7" s="81">
        <v>98085</v>
      </c>
    </row>
    <row r="8" spans="1:11" ht="61.5" thickTop="1" thickBot="1" x14ac:dyDescent="0.3">
      <c r="A8" s="82" t="s">
        <v>465</v>
      </c>
      <c r="B8" s="83" t="s">
        <v>466</v>
      </c>
      <c r="C8" s="24">
        <v>30</v>
      </c>
      <c r="D8" s="24">
        <v>11</v>
      </c>
      <c r="E8" s="24">
        <v>537</v>
      </c>
      <c r="F8" s="25" t="s">
        <v>170</v>
      </c>
      <c r="G8" s="25" t="s">
        <v>234</v>
      </c>
      <c r="H8" s="84">
        <v>50000000</v>
      </c>
      <c r="I8" s="84">
        <v>0</v>
      </c>
      <c r="J8" s="81">
        <v>2</v>
      </c>
      <c r="K8" s="81">
        <v>0</v>
      </c>
    </row>
    <row r="9" spans="1:11" ht="61.5" thickTop="1" thickBot="1" x14ac:dyDescent="0.3">
      <c r="A9" s="82" t="s">
        <v>465</v>
      </c>
      <c r="B9" s="83" t="s">
        <v>466</v>
      </c>
      <c r="C9" s="24">
        <v>30</v>
      </c>
      <c r="D9" s="24">
        <v>11</v>
      </c>
      <c r="E9" s="24">
        <v>543</v>
      </c>
      <c r="F9" s="25" t="s">
        <v>144</v>
      </c>
      <c r="G9" s="25" t="s">
        <v>222</v>
      </c>
      <c r="H9" s="84">
        <v>20000000</v>
      </c>
      <c r="I9" s="84">
        <v>0</v>
      </c>
      <c r="J9" s="81">
        <v>4</v>
      </c>
      <c r="K9" s="81">
        <v>0</v>
      </c>
    </row>
    <row r="10" spans="1:11" ht="31.5" thickTop="1" thickBot="1" x14ac:dyDescent="0.3">
      <c r="A10" s="82" t="s">
        <v>465</v>
      </c>
      <c r="B10" s="83" t="s">
        <v>466</v>
      </c>
      <c r="C10" s="24">
        <v>30</v>
      </c>
      <c r="D10" s="24">
        <v>11</v>
      </c>
      <c r="E10" s="24">
        <v>589</v>
      </c>
      <c r="F10" s="25" t="s">
        <v>158</v>
      </c>
      <c r="G10" s="25" t="s">
        <v>241</v>
      </c>
      <c r="H10" s="84">
        <v>255000000</v>
      </c>
      <c r="I10" s="84">
        <v>0</v>
      </c>
      <c r="J10" s="81">
        <v>30</v>
      </c>
      <c r="K10" s="81">
        <v>0</v>
      </c>
    </row>
    <row r="11" spans="1:11" ht="16.5" thickTop="1" thickBot="1" x14ac:dyDescent="0.3">
      <c r="A11" s="82"/>
      <c r="B11" s="83"/>
      <c r="C11" s="24"/>
      <c r="D11" s="24"/>
      <c r="E11" s="24"/>
      <c r="F11" s="25"/>
      <c r="G11" s="25"/>
      <c r="H11" s="90">
        <f>SUM(H7:H10)</f>
        <v>1979670820</v>
      </c>
      <c r="I11" s="90">
        <f t="shared" ref="I11:K11" si="0">SUM(I7:I10)</f>
        <v>1635566990</v>
      </c>
      <c r="J11" s="90">
        <f t="shared" si="0"/>
        <v>98121</v>
      </c>
      <c r="K11" s="90">
        <f t="shared" si="0"/>
        <v>98085</v>
      </c>
    </row>
    <row r="12" spans="1:11" ht="31.5" thickTop="1" thickBot="1" x14ac:dyDescent="0.3">
      <c r="A12" s="82" t="s">
        <v>465</v>
      </c>
      <c r="B12" s="83" t="s">
        <v>467</v>
      </c>
      <c r="C12" s="24">
        <v>30</v>
      </c>
      <c r="D12" s="24">
        <v>11</v>
      </c>
      <c r="E12" s="24">
        <v>521</v>
      </c>
      <c r="F12" s="25" t="s">
        <v>142</v>
      </c>
      <c r="G12" s="25" t="s">
        <v>306</v>
      </c>
      <c r="H12" s="84">
        <v>337289000</v>
      </c>
      <c r="I12" s="84">
        <v>335029360</v>
      </c>
      <c r="J12" s="81">
        <v>1928</v>
      </c>
      <c r="K12" s="81">
        <f t="shared" ref="K12:K26" si="1">SUBTOTAL(9,H12:J12)</f>
        <v>672320288</v>
      </c>
    </row>
    <row r="13" spans="1:11" ht="46.5" thickTop="1" thickBot="1" x14ac:dyDescent="0.3">
      <c r="A13" s="82" t="s">
        <v>465</v>
      </c>
      <c r="B13" s="83" t="s">
        <v>467</v>
      </c>
      <c r="C13" s="24">
        <v>30</v>
      </c>
      <c r="D13" s="24">
        <v>11</v>
      </c>
      <c r="E13" s="24">
        <v>521</v>
      </c>
      <c r="F13" s="25" t="s">
        <v>142</v>
      </c>
      <c r="G13" s="25" t="s">
        <v>248</v>
      </c>
      <c r="H13" s="84">
        <v>173478946</v>
      </c>
      <c r="I13" s="84">
        <v>0</v>
      </c>
      <c r="J13" s="81">
        <v>580</v>
      </c>
      <c r="K13" s="81">
        <f t="shared" si="1"/>
        <v>173479526</v>
      </c>
    </row>
    <row r="14" spans="1:11" ht="46.5" thickTop="1" thickBot="1" x14ac:dyDescent="0.3">
      <c r="A14" s="82" t="s">
        <v>465</v>
      </c>
      <c r="B14" s="83" t="s">
        <v>467</v>
      </c>
      <c r="C14" s="24">
        <v>30</v>
      </c>
      <c r="D14" s="24">
        <v>11</v>
      </c>
      <c r="E14" s="24">
        <v>521</v>
      </c>
      <c r="F14" s="25" t="s">
        <v>142</v>
      </c>
      <c r="G14" s="25" t="s">
        <v>228</v>
      </c>
      <c r="H14" s="84">
        <v>434680230</v>
      </c>
      <c r="I14" s="84">
        <v>434680230</v>
      </c>
      <c r="J14" s="81">
        <v>1450</v>
      </c>
      <c r="K14" s="81">
        <f t="shared" si="1"/>
        <v>869361910</v>
      </c>
    </row>
    <row r="15" spans="1:11" ht="46.5" thickTop="1" thickBot="1" x14ac:dyDescent="0.3">
      <c r="A15" s="82" t="s">
        <v>465</v>
      </c>
      <c r="B15" s="83" t="s">
        <v>467</v>
      </c>
      <c r="C15" s="24">
        <v>30</v>
      </c>
      <c r="D15" s="24">
        <v>11</v>
      </c>
      <c r="E15" s="24">
        <v>522</v>
      </c>
      <c r="F15" s="25" t="s">
        <v>30</v>
      </c>
      <c r="G15" s="25" t="s">
        <v>312</v>
      </c>
      <c r="H15" s="84">
        <v>116801000</v>
      </c>
      <c r="I15" s="84">
        <v>116801000</v>
      </c>
      <c r="J15" s="81">
        <v>72</v>
      </c>
      <c r="K15" s="81">
        <f t="shared" si="1"/>
        <v>233602072</v>
      </c>
    </row>
    <row r="16" spans="1:11" ht="46.5" thickTop="1" thickBot="1" x14ac:dyDescent="0.3">
      <c r="A16" s="82" t="s">
        <v>465</v>
      </c>
      <c r="B16" s="83" t="s">
        <v>467</v>
      </c>
      <c r="C16" s="24">
        <v>30</v>
      </c>
      <c r="D16" s="24">
        <v>11</v>
      </c>
      <c r="E16" s="24">
        <v>522</v>
      </c>
      <c r="F16" s="25" t="s">
        <v>30</v>
      </c>
      <c r="G16" s="25" t="s">
        <v>265</v>
      </c>
      <c r="H16" s="84">
        <v>0</v>
      </c>
      <c r="I16" s="84">
        <v>0</v>
      </c>
      <c r="J16" s="81">
        <v>0</v>
      </c>
      <c r="K16" s="81">
        <f t="shared" si="1"/>
        <v>0</v>
      </c>
    </row>
    <row r="17" spans="1:11" ht="46.5" thickTop="1" thickBot="1" x14ac:dyDescent="0.3">
      <c r="A17" s="82" t="s">
        <v>465</v>
      </c>
      <c r="B17" s="83" t="s">
        <v>467</v>
      </c>
      <c r="C17" s="24">
        <v>30</v>
      </c>
      <c r="D17" s="24">
        <v>11</v>
      </c>
      <c r="E17" s="24">
        <v>522</v>
      </c>
      <c r="F17" s="25" t="s">
        <v>30</v>
      </c>
      <c r="G17" s="25" t="s">
        <v>268</v>
      </c>
      <c r="H17" s="84">
        <v>0</v>
      </c>
      <c r="I17" s="84">
        <v>0</v>
      </c>
      <c r="J17" s="81">
        <v>0</v>
      </c>
      <c r="K17" s="81">
        <f t="shared" si="1"/>
        <v>0</v>
      </c>
    </row>
    <row r="18" spans="1:11" ht="46.5" thickTop="1" thickBot="1" x14ac:dyDescent="0.3">
      <c r="A18" s="82" t="s">
        <v>465</v>
      </c>
      <c r="B18" s="83" t="s">
        <v>467</v>
      </c>
      <c r="C18" s="24">
        <v>30</v>
      </c>
      <c r="D18" s="24">
        <v>11</v>
      </c>
      <c r="E18" s="24">
        <v>522</v>
      </c>
      <c r="F18" s="25" t="s">
        <v>30</v>
      </c>
      <c r="G18" s="25" t="s">
        <v>301</v>
      </c>
      <c r="H18" s="84">
        <v>114626589</v>
      </c>
      <c r="I18" s="84">
        <v>45292500</v>
      </c>
      <c r="J18" s="81">
        <v>190</v>
      </c>
      <c r="K18" s="81">
        <f t="shared" si="1"/>
        <v>159919279</v>
      </c>
    </row>
    <row r="19" spans="1:11" ht="61.5" thickTop="1" thickBot="1" x14ac:dyDescent="0.3">
      <c r="A19" s="82" t="s">
        <v>465</v>
      </c>
      <c r="B19" s="83" t="s">
        <v>467</v>
      </c>
      <c r="C19" s="24">
        <v>30</v>
      </c>
      <c r="D19" s="24">
        <v>11</v>
      </c>
      <c r="E19" s="24">
        <v>531</v>
      </c>
      <c r="F19" s="25" t="s">
        <v>164</v>
      </c>
      <c r="G19" s="25" t="s">
        <v>280</v>
      </c>
      <c r="H19" s="84">
        <v>557500000</v>
      </c>
      <c r="I19" s="84">
        <v>557500000</v>
      </c>
      <c r="J19" s="81">
        <v>1</v>
      </c>
      <c r="K19" s="81">
        <f t="shared" si="1"/>
        <v>1115000001</v>
      </c>
    </row>
    <row r="20" spans="1:11" ht="61.5" thickTop="1" thickBot="1" x14ac:dyDescent="0.3">
      <c r="A20" s="82" t="s">
        <v>465</v>
      </c>
      <c r="B20" s="83" t="s">
        <v>467</v>
      </c>
      <c r="C20" s="24">
        <v>30</v>
      </c>
      <c r="D20" s="24">
        <v>11</v>
      </c>
      <c r="E20" s="24">
        <v>532</v>
      </c>
      <c r="F20" s="25" t="s">
        <v>162</v>
      </c>
      <c r="G20" s="25" t="s">
        <v>220</v>
      </c>
      <c r="H20" s="84">
        <v>40000000</v>
      </c>
      <c r="I20" s="84">
        <v>39936000</v>
      </c>
      <c r="J20" s="81">
        <v>7</v>
      </c>
      <c r="K20" s="81">
        <f t="shared" si="1"/>
        <v>79936007</v>
      </c>
    </row>
    <row r="21" spans="1:11" ht="31.5" thickTop="1" thickBot="1" x14ac:dyDescent="0.3">
      <c r="A21" s="82" t="s">
        <v>465</v>
      </c>
      <c r="B21" s="83" t="s">
        <v>467</v>
      </c>
      <c r="C21" s="24">
        <v>30</v>
      </c>
      <c r="D21" s="24">
        <v>11</v>
      </c>
      <c r="E21" s="24">
        <v>534</v>
      </c>
      <c r="F21" s="25" t="s">
        <v>143</v>
      </c>
      <c r="G21" s="25" t="s">
        <v>319</v>
      </c>
      <c r="H21" s="84">
        <v>2909500</v>
      </c>
      <c r="I21" s="84">
        <v>2909500</v>
      </c>
      <c r="J21" s="81">
        <v>1</v>
      </c>
      <c r="K21" s="81">
        <f t="shared" si="1"/>
        <v>5819001</v>
      </c>
    </row>
    <row r="22" spans="1:11" ht="31.5" thickTop="1" thickBot="1" x14ac:dyDescent="0.3">
      <c r="A22" s="82" t="s">
        <v>465</v>
      </c>
      <c r="B22" s="83" t="s">
        <v>467</v>
      </c>
      <c r="C22" s="24">
        <v>30</v>
      </c>
      <c r="D22" s="24">
        <v>11</v>
      </c>
      <c r="E22" s="24">
        <v>534</v>
      </c>
      <c r="F22" s="25" t="s">
        <v>143</v>
      </c>
      <c r="G22" s="25" t="s">
        <v>250</v>
      </c>
      <c r="H22" s="84">
        <v>127500000</v>
      </c>
      <c r="I22" s="84">
        <v>127500000</v>
      </c>
      <c r="J22" s="81">
        <v>1</v>
      </c>
      <c r="K22" s="81">
        <f t="shared" si="1"/>
        <v>255000001</v>
      </c>
    </row>
    <row r="23" spans="1:11" ht="61.5" thickTop="1" thickBot="1" x14ac:dyDescent="0.3">
      <c r="A23" s="82" t="s">
        <v>465</v>
      </c>
      <c r="B23" s="83" t="s">
        <v>467</v>
      </c>
      <c r="C23" s="24">
        <v>30</v>
      </c>
      <c r="D23" s="24">
        <v>11</v>
      </c>
      <c r="E23" s="24">
        <v>536</v>
      </c>
      <c r="F23" s="25" t="s">
        <v>171</v>
      </c>
      <c r="G23" s="25" t="s">
        <v>281</v>
      </c>
      <c r="H23" s="84">
        <v>14142700</v>
      </c>
      <c r="I23" s="84">
        <v>14142700</v>
      </c>
      <c r="J23" s="81">
        <v>3</v>
      </c>
      <c r="K23" s="81">
        <f t="shared" si="1"/>
        <v>28285403</v>
      </c>
    </row>
    <row r="24" spans="1:11" ht="61.5" thickTop="1" thickBot="1" x14ac:dyDescent="0.3">
      <c r="A24" s="82" t="s">
        <v>465</v>
      </c>
      <c r="B24" s="83" t="s">
        <v>467</v>
      </c>
      <c r="C24" s="24">
        <v>30</v>
      </c>
      <c r="D24" s="24">
        <v>11</v>
      </c>
      <c r="E24" s="24">
        <v>541</v>
      </c>
      <c r="F24" s="25" t="s">
        <v>146</v>
      </c>
      <c r="G24" s="25" t="s">
        <v>221</v>
      </c>
      <c r="H24" s="84">
        <v>268462200</v>
      </c>
      <c r="I24" s="84">
        <v>238462200</v>
      </c>
      <c r="J24" s="81">
        <v>100</v>
      </c>
      <c r="K24" s="81">
        <f t="shared" si="1"/>
        <v>506924500</v>
      </c>
    </row>
    <row r="25" spans="1:11" ht="61.5" thickTop="1" thickBot="1" x14ac:dyDescent="0.3">
      <c r="A25" s="82" t="s">
        <v>465</v>
      </c>
      <c r="B25" s="83" t="s">
        <v>467</v>
      </c>
      <c r="C25" s="24">
        <v>30</v>
      </c>
      <c r="D25" s="24">
        <v>11</v>
      </c>
      <c r="E25" s="24">
        <v>543</v>
      </c>
      <c r="F25" s="25" t="s">
        <v>144</v>
      </c>
      <c r="G25" s="25" t="s">
        <v>222</v>
      </c>
      <c r="H25" s="84">
        <v>11400000</v>
      </c>
      <c r="I25" s="84">
        <v>11400000</v>
      </c>
      <c r="J25" s="81">
        <v>3</v>
      </c>
      <c r="K25" s="81">
        <f t="shared" si="1"/>
        <v>22800003</v>
      </c>
    </row>
    <row r="26" spans="1:11" ht="31.5" thickTop="1" thickBot="1" x14ac:dyDescent="0.3">
      <c r="A26" s="82" t="s">
        <v>465</v>
      </c>
      <c r="B26" s="83" t="s">
        <v>467</v>
      </c>
      <c r="C26" s="24">
        <v>30</v>
      </c>
      <c r="D26" s="24">
        <v>11</v>
      </c>
      <c r="E26" s="24">
        <v>589</v>
      </c>
      <c r="F26" s="25" t="s">
        <v>158</v>
      </c>
      <c r="G26" s="25" t="s">
        <v>241</v>
      </c>
      <c r="H26" s="84">
        <v>30000000</v>
      </c>
      <c r="I26" s="84">
        <v>30000000</v>
      </c>
      <c r="J26" s="81">
        <v>12</v>
      </c>
      <c r="K26" s="81">
        <f t="shared" si="1"/>
        <v>60000012</v>
      </c>
    </row>
    <row r="27" spans="1:11" ht="16.5" thickTop="1" thickBot="1" x14ac:dyDescent="0.3">
      <c r="A27" s="82"/>
      <c r="B27" s="83"/>
      <c r="C27" s="24"/>
      <c r="D27" s="24"/>
      <c r="E27" s="24"/>
      <c r="F27" s="25"/>
      <c r="G27" s="25"/>
      <c r="H27" s="90">
        <f>SUM(H12:H26)</f>
        <v>2228790165</v>
      </c>
      <c r="I27" s="90">
        <f t="shared" ref="I27:K27" si="2">SUM(I12:I26)</f>
        <v>1953653490</v>
      </c>
      <c r="J27" s="90">
        <f t="shared" si="2"/>
        <v>4348</v>
      </c>
      <c r="K27" s="90">
        <f t="shared" si="2"/>
        <v>4182448003</v>
      </c>
    </row>
    <row r="28" spans="1:11" ht="46.5" thickTop="1" thickBot="1" x14ac:dyDescent="0.3">
      <c r="A28" s="82" t="s">
        <v>465</v>
      </c>
      <c r="B28" s="83" t="s">
        <v>468</v>
      </c>
      <c r="C28" s="24">
        <v>30</v>
      </c>
      <c r="D28" s="24">
        <v>11</v>
      </c>
      <c r="E28" s="24">
        <v>521</v>
      </c>
      <c r="F28" s="25" t="s">
        <v>142</v>
      </c>
      <c r="G28" s="25" t="s">
        <v>245</v>
      </c>
      <c r="H28" s="84">
        <v>1208543817</v>
      </c>
      <c r="I28" s="84">
        <v>604800000</v>
      </c>
      <c r="J28" s="81">
        <v>16045</v>
      </c>
      <c r="K28" s="81">
        <f t="shared" ref="K28:K35" si="3">SUBTOTAL(9,H28:J28)</f>
        <v>1813359862</v>
      </c>
    </row>
    <row r="29" spans="1:11" ht="61.5" thickTop="1" thickBot="1" x14ac:dyDescent="0.3">
      <c r="A29" s="82" t="s">
        <v>465</v>
      </c>
      <c r="B29" s="83" t="s">
        <v>468</v>
      </c>
      <c r="C29" s="24">
        <v>30</v>
      </c>
      <c r="D29" s="24">
        <v>11</v>
      </c>
      <c r="E29" s="24">
        <v>532</v>
      </c>
      <c r="F29" s="25" t="s">
        <v>162</v>
      </c>
      <c r="G29" s="25" t="s">
        <v>220</v>
      </c>
      <c r="H29" s="84">
        <v>30000000</v>
      </c>
      <c r="I29" s="84">
        <v>0</v>
      </c>
      <c r="J29" s="81">
        <v>3</v>
      </c>
      <c r="K29" s="81">
        <f t="shared" si="3"/>
        <v>30000003</v>
      </c>
    </row>
    <row r="30" spans="1:11" ht="61.5" thickTop="1" thickBot="1" x14ac:dyDescent="0.3">
      <c r="A30" s="82" t="s">
        <v>465</v>
      </c>
      <c r="B30" s="83" t="s">
        <v>468</v>
      </c>
      <c r="C30" s="24">
        <v>30</v>
      </c>
      <c r="D30" s="24">
        <v>11</v>
      </c>
      <c r="E30" s="24">
        <v>538</v>
      </c>
      <c r="F30" s="25" t="s">
        <v>167</v>
      </c>
      <c r="G30" s="25" t="s">
        <v>303</v>
      </c>
      <c r="H30" s="84">
        <v>50000000</v>
      </c>
      <c r="I30" s="84">
        <v>0</v>
      </c>
      <c r="J30" s="81">
        <v>3</v>
      </c>
      <c r="K30" s="81">
        <f t="shared" si="3"/>
        <v>50000003</v>
      </c>
    </row>
    <row r="31" spans="1:11" ht="61.5" thickTop="1" thickBot="1" x14ac:dyDescent="0.3">
      <c r="A31" s="82" t="s">
        <v>465</v>
      </c>
      <c r="B31" s="83" t="s">
        <v>468</v>
      </c>
      <c r="C31" s="24">
        <v>30</v>
      </c>
      <c r="D31" s="24">
        <v>11</v>
      </c>
      <c r="E31" s="24">
        <v>541</v>
      </c>
      <c r="F31" s="25" t="s">
        <v>146</v>
      </c>
      <c r="G31" s="25" t="s">
        <v>221</v>
      </c>
      <c r="H31" s="84">
        <v>15000000</v>
      </c>
      <c r="I31" s="84">
        <v>0</v>
      </c>
      <c r="J31" s="81">
        <v>2</v>
      </c>
      <c r="K31" s="81">
        <f t="shared" si="3"/>
        <v>15000002</v>
      </c>
    </row>
    <row r="32" spans="1:11" ht="61.5" thickTop="1" thickBot="1" x14ac:dyDescent="0.3">
      <c r="A32" s="82" t="s">
        <v>465</v>
      </c>
      <c r="B32" s="83" t="s">
        <v>468</v>
      </c>
      <c r="C32" s="24">
        <v>30</v>
      </c>
      <c r="D32" s="24">
        <v>11</v>
      </c>
      <c r="E32" s="24">
        <v>543</v>
      </c>
      <c r="F32" s="25" t="s">
        <v>144</v>
      </c>
      <c r="G32" s="25" t="s">
        <v>222</v>
      </c>
      <c r="H32" s="84">
        <v>20000000</v>
      </c>
      <c r="I32" s="84">
        <v>0</v>
      </c>
      <c r="J32" s="81">
        <v>3</v>
      </c>
      <c r="K32" s="81">
        <f t="shared" si="3"/>
        <v>20000003</v>
      </c>
    </row>
    <row r="33" spans="1:11" ht="61.5" thickTop="1" thickBot="1" x14ac:dyDescent="0.3">
      <c r="A33" s="82" t="s">
        <v>465</v>
      </c>
      <c r="B33" s="83" t="s">
        <v>468</v>
      </c>
      <c r="C33" s="24">
        <v>30</v>
      </c>
      <c r="D33" s="24">
        <v>11</v>
      </c>
      <c r="E33" s="24">
        <v>579</v>
      </c>
      <c r="F33" s="25" t="s">
        <v>166</v>
      </c>
      <c r="G33" s="25" t="s">
        <v>240</v>
      </c>
      <c r="H33" s="84">
        <v>1000000</v>
      </c>
      <c r="I33" s="84">
        <v>0</v>
      </c>
      <c r="J33" s="81">
        <v>1</v>
      </c>
      <c r="K33" s="81">
        <f t="shared" si="3"/>
        <v>1000001</v>
      </c>
    </row>
    <row r="34" spans="1:11" ht="31.5" thickTop="1" thickBot="1" x14ac:dyDescent="0.3">
      <c r="A34" s="82" t="s">
        <v>465</v>
      </c>
      <c r="B34" s="83" t="s">
        <v>468</v>
      </c>
      <c r="C34" s="24">
        <v>30</v>
      </c>
      <c r="D34" s="24">
        <v>11</v>
      </c>
      <c r="E34" s="24">
        <v>589</v>
      </c>
      <c r="F34" s="25" t="s">
        <v>158</v>
      </c>
      <c r="G34" s="25" t="s">
        <v>241</v>
      </c>
      <c r="H34" s="84">
        <v>10000000</v>
      </c>
      <c r="I34" s="84">
        <v>0</v>
      </c>
      <c r="J34" s="81">
        <v>1</v>
      </c>
      <c r="K34" s="81">
        <f t="shared" si="3"/>
        <v>10000001</v>
      </c>
    </row>
    <row r="35" spans="1:11" ht="31.5" thickTop="1" thickBot="1" x14ac:dyDescent="0.3">
      <c r="A35" s="82" t="s">
        <v>465</v>
      </c>
      <c r="B35" s="83" t="s">
        <v>468</v>
      </c>
      <c r="C35" s="24">
        <v>30</v>
      </c>
      <c r="D35" s="24">
        <v>11</v>
      </c>
      <c r="E35" s="24">
        <v>874</v>
      </c>
      <c r="F35" s="25" t="s">
        <v>159</v>
      </c>
      <c r="G35" s="25" t="s">
        <v>223</v>
      </c>
      <c r="H35" s="84">
        <v>10110000</v>
      </c>
      <c r="I35" s="84">
        <v>0</v>
      </c>
      <c r="J35" s="81">
        <v>100</v>
      </c>
      <c r="K35" s="81">
        <f t="shared" si="3"/>
        <v>10110100</v>
      </c>
    </row>
    <row r="36" spans="1:11" ht="16.5" thickTop="1" thickBot="1" x14ac:dyDescent="0.3">
      <c r="A36" s="82"/>
      <c r="B36" s="83"/>
      <c r="C36" s="24"/>
      <c r="D36" s="24"/>
      <c r="E36" s="24"/>
      <c r="F36" s="25"/>
      <c r="G36" s="25"/>
      <c r="H36" s="90">
        <f>SUM(H28:H35)</f>
        <v>1344653817</v>
      </c>
      <c r="I36" s="90">
        <f t="shared" ref="I36:K36" si="4">SUM(I28:I35)</f>
        <v>604800000</v>
      </c>
      <c r="J36" s="90">
        <f t="shared" si="4"/>
        <v>16158</v>
      </c>
      <c r="K36" s="90">
        <f t="shared" si="4"/>
        <v>1949469975</v>
      </c>
    </row>
    <row r="37" spans="1:11" ht="15.75" thickTop="1" x14ac:dyDescent="0.25"/>
  </sheetData>
  <mergeCells count="2">
    <mergeCell ref="A5:K5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CEFAF-AF5D-414D-9496-DFCF91A9EBA4}">
  <dimension ref="A2:K47"/>
  <sheetViews>
    <sheetView tabSelected="1" topLeftCell="A2" zoomScale="90" zoomScaleNormal="90" workbookViewId="0">
      <pane ySplit="5" topLeftCell="A7" activePane="bottomLeft" state="frozen"/>
      <selection activeCell="A2" sqref="A2"/>
      <selection pane="bottomLeft" activeCell="M7" sqref="M7"/>
    </sheetView>
  </sheetViews>
  <sheetFormatPr baseColWidth="10" defaultRowHeight="15" x14ac:dyDescent="0.25"/>
  <cols>
    <col min="1" max="1" width="17.85546875" customWidth="1"/>
    <col min="2" max="2" width="32.140625" customWidth="1"/>
    <col min="3" max="5" width="5.7109375" style="1" customWidth="1"/>
    <col min="6" max="6" width="26.140625" customWidth="1"/>
    <col min="7" max="7" width="27.85546875" customWidth="1"/>
    <col min="8" max="9" width="15.85546875" customWidth="1"/>
    <col min="10" max="11" width="14.85546875" customWidth="1"/>
  </cols>
  <sheetData>
    <row r="2" spans="1:11" ht="25.15" customHeight="1" x14ac:dyDescent="0.25"/>
    <row r="3" spans="1:11" ht="32.450000000000003" customHeight="1" x14ac:dyDescent="0.25"/>
    <row r="4" spans="1:11" ht="10.15" customHeight="1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ht="17.25" thickTop="1" thickBot="1" x14ac:dyDescent="0.3">
      <c r="A5" s="92" t="s">
        <v>511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415</v>
      </c>
    </row>
    <row r="7" spans="1:11" ht="61.5" thickTop="1" thickBot="1" x14ac:dyDescent="0.3">
      <c r="A7" s="82" t="s">
        <v>469</v>
      </c>
      <c r="B7" s="83" t="s">
        <v>470</v>
      </c>
      <c r="C7" s="24">
        <v>30</v>
      </c>
      <c r="D7" s="24">
        <v>11</v>
      </c>
      <c r="E7" s="24">
        <v>511</v>
      </c>
      <c r="F7" s="25" t="s">
        <v>160</v>
      </c>
      <c r="G7" s="25" t="s">
        <v>226</v>
      </c>
      <c r="H7" s="84">
        <v>750000000</v>
      </c>
      <c r="I7" s="84">
        <v>700000000</v>
      </c>
      <c r="J7" s="81">
        <v>60000</v>
      </c>
      <c r="K7" s="81">
        <v>55800</v>
      </c>
    </row>
    <row r="8" spans="1:11" ht="46.5" thickTop="1" thickBot="1" x14ac:dyDescent="0.3">
      <c r="A8" s="82" t="s">
        <v>469</v>
      </c>
      <c r="B8" s="83" t="s">
        <v>470</v>
      </c>
      <c r="C8" s="24">
        <v>30</v>
      </c>
      <c r="D8" s="24">
        <v>11</v>
      </c>
      <c r="E8" s="24">
        <v>521</v>
      </c>
      <c r="F8" s="25" t="s">
        <v>142</v>
      </c>
      <c r="G8" s="25" t="s">
        <v>228</v>
      </c>
      <c r="H8" s="84">
        <v>1434061607</v>
      </c>
      <c r="I8" s="84">
        <v>1059309290</v>
      </c>
      <c r="J8" s="81">
        <v>1000</v>
      </c>
      <c r="K8" s="81">
        <v>750</v>
      </c>
    </row>
    <row r="9" spans="1:11" ht="46.5" thickTop="1" thickBot="1" x14ac:dyDescent="0.3">
      <c r="A9" s="82" t="s">
        <v>469</v>
      </c>
      <c r="B9" s="83" t="s">
        <v>470</v>
      </c>
      <c r="C9" s="24">
        <v>30</v>
      </c>
      <c r="D9" s="24">
        <v>11</v>
      </c>
      <c r="E9" s="24">
        <v>522</v>
      </c>
      <c r="F9" s="25" t="s">
        <v>30</v>
      </c>
      <c r="G9" s="25" t="s">
        <v>305</v>
      </c>
      <c r="H9" s="84">
        <v>130000000</v>
      </c>
      <c r="I9" s="84">
        <v>0</v>
      </c>
      <c r="J9" s="81">
        <v>20000</v>
      </c>
      <c r="K9" s="81">
        <v>0</v>
      </c>
    </row>
    <row r="10" spans="1:11" ht="61.5" thickTop="1" thickBot="1" x14ac:dyDescent="0.3">
      <c r="A10" s="82" t="s">
        <v>469</v>
      </c>
      <c r="B10" s="83" t="s">
        <v>470</v>
      </c>
      <c r="C10" s="24">
        <v>30</v>
      </c>
      <c r="D10" s="24">
        <v>11</v>
      </c>
      <c r="E10" s="24">
        <v>532</v>
      </c>
      <c r="F10" s="25" t="s">
        <v>162</v>
      </c>
      <c r="G10" s="25" t="s">
        <v>288</v>
      </c>
      <c r="H10" s="84">
        <v>200000000</v>
      </c>
      <c r="I10" s="84">
        <v>199100000</v>
      </c>
      <c r="J10" s="81">
        <v>1</v>
      </c>
      <c r="K10" s="81">
        <v>1</v>
      </c>
    </row>
    <row r="11" spans="1:11" ht="61.5" thickTop="1" thickBot="1" x14ac:dyDescent="0.3">
      <c r="A11" s="82" t="s">
        <v>469</v>
      </c>
      <c r="B11" s="83" t="s">
        <v>470</v>
      </c>
      <c r="C11" s="24">
        <v>30</v>
      </c>
      <c r="D11" s="24">
        <v>11</v>
      </c>
      <c r="E11" s="24">
        <v>533</v>
      </c>
      <c r="F11" s="25" t="s">
        <v>169</v>
      </c>
      <c r="G11" s="25" t="s">
        <v>233</v>
      </c>
      <c r="H11" s="84">
        <v>75000000</v>
      </c>
      <c r="I11" s="84">
        <v>74148400</v>
      </c>
      <c r="J11" s="81">
        <v>5</v>
      </c>
      <c r="K11" s="81">
        <v>5</v>
      </c>
    </row>
    <row r="12" spans="1:11" ht="31.5" thickTop="1" thickBot="1" x14ac:dyDescent="0.3">
      <c r="A12" s="82" t="s">
        <v>469</v>
      </c>
      <c r="B12" s="83" t="s">
        <v>470</v>
      </c>
      <c r="C12" s="24">
        <v>30</v>
      </c>
      <c r="D12" s="24">
        <v>11</v>
      </c>
      <c r="E12" s="24">
        <v>534</v>
      </c>
      <c r="F12" s="25" t="s">
        <v>143</v>
      </c>
      <c r="G12" s="25" t="s">
        <v>250</v>
      </c>
      <c r="H12" s="84">
        <v>320000000</v>
      </c>
      <c r="I12" s="84">
        <v>0</v>
      </c>
      <c r="J12" s="81">
        <v>1</v>
      </c>
      <c r="K12" s="81">
        <v>0</v>
      </c>
    </row>
    <row r="13" spans="1:11" ht="46.5" thickTop="1" thickBot="1" x14ac:dyDescent="0.3">
      <c r="A13" s="82" t="s">
        <v>469</v>
      </c>
      <c r="B13" s="83" t="s">
        <v>470</v>
      </c>
      <c r="C13" s="24">
        <v>30</v>
      </c>
      <c r="D13" s="24">
        <v>11</v>
      </c>
      <c r="E13" s="24">
        <v>536</v>
      </c>
      <c r="F13" s="25" t="s">
        <v>171</v>
      </c>
      <c r="G13" s="25" t="s">
        <v>308</v>
      </c>
      <c r="H13" s="84">
        <v>50000000</v>
      </c>
      <c r="I13" s="84">
        <v>0</v>
      </c>
      <c r="J13" s="81">
        <v>100</v>
      </c>
      <c r="K13" s="81">
        <v>0</v>
      </c>
    </row>
    <row r="14" spans="1:11" ht="61.5" thickTop="1" thickBot="1" x14ac:dyDescent="0.3">
      <c r="A14" s="82" t="s">
        <v>469</v>
      </c>
      <c r="B14" s="83" t="s">
        <v>470</v>
      </c>
      <c r="C14" s="24">
        <v>30</v>
      </c>
      <c r="D14" s="24">
        <v>11</v>
      </c>
      <c r="E14" s="24">
        <v>537</v>
      </c>
      <c r="F14" s="25" t="s">
        <v>170</v>
      </c>
      <c r="G14" s="25" t="s">
        <v>234</v>
      </c>
      <c r="H14" s="84">
        <v>100920500</v>
      </c>
      <c r="I14" s="84">
        <v>100920444</v>
      </c>
      <c r="J14" s="81">
        <v>6</v>
      </c>
      <c r="K14" s="81">
        <v>6</v>
      </c>
    </row>
    <row r="15" spans="1:11" ht="61.5" thickTop="1" thickBot="1" x14ac:dyDescent="0.3">
      <c r="A15" s="82" t="s">
        <v>469</v>
      </c>
      <c r="B15" s="83" t="s">
        <v>470</v>
      </c>
      <c r="C15" s="24">
        <v>30</v>
      </c>
      <c r="D15" s="24">
        <v>11</v>
      </c>
      <c r="E15" s="24">
        <v>537</v>
      </c>
      <c r="F15" s="25" t="s">
        <v>170</v>
      </c>
      <c r="G15" s="25" t="s">
        <v>235</v>
      </c>
      <c r="H15" s="84">
        <v>694079500</v>
      </c>
      <c r="I15" s="84">
        <v>677000000</v>
      </c>
      <c r="J15" s="81">
        <v>3</v>
      </c>
      <c r="K15" s="81">
        <v>3</v>
      </c>
    </row>
    <row r="16" spans="1:11" ht="61.5" thickTop="1" thickBot="1" x14ac:dyDescent="0.3">
      <c r="A16" s="82" t="s">
        <v>469</v>
      </c>
      <c r="B16" s="83" t="s">
        <v>470</v>
      </c>
      <c r="C16" s="24">
        <v>30</v>
      </c>
      <c r="D16" s="24">
        <v>11</v>
      </c>
      <c r="E16" s="24">
        <v>538</v>
      </c>
      <c r="F16" s="25" t="s">
        <v>167</v>
      </c>
      <c r="G16" s="25" t="s">
        <v>270</v>
      </c>
      <c r="H16" s="84">
        <v>100000000</v>
      </c>
      <c r="I16" s="84">
        <v>94133180</v>
      </c>
      <c r="J16" s="81">
        <v>5</v>
      </c>
      <c r="K16" s="81">
        <v>5</v>
      </c>
    </row>
    <row r="17" spans="1:11" ht="61.5" thickTop="1" thickBot="1" x14ac:dyDescent="0.3">
      <c r="A17" s="82" t="s">
        <v>469</v>
      </c>
      <c r="B17" s="83" t="s">
        <v>470</v>
      </c>
      <c r="C17" s="24">
        <v>30</v>
      </c>
      <c r="D17" s="24">
        <v>11</v>
      </c>
      <c r="E17" s="24">
        <v>541</v>
      </c>
      <c r="F17" s="25" t="s">
        <v>146</v>
      </c>
      <c r="G17" s="25" t="s">
        <v>221</v>
      </c>
      <c r="H17" s="84">
        <v>350000000</v>
      </c>
      <c r="I17" s="84">
        <v>0</v>
      </c>
      <c r="J17" s="81">
        <v>30</v>
      </c>
      <c r="K17" s="81">
        <v>0</v>
      </c>
    </row>
    <row r="18" spans="1:11" ht="61.5" thickTop="1" thickBot="1" x14ac:dyDescent="0.3">
      <c r="A18" s="82" t="s">
        <v>469</v>
      </c>
      <c r="B18" s="83" t="s">
        <v>470</v>
      </c>
      <c r="C18" s="24">
        <v>30</v>
      </c>
      <c r="D18" s="24">
        <v>11</v>
      </c>
      <c r="E18" s="24">
        <v>543</v>
      </c>
      <c r="F18" s="25" t="s">
        <v>144</v>
      </c>
      <c r="G18" s="25" t="s">
        <v>222</v>
      </c>
      <c r="H18" s="84">
        <v>237235080</v>
      </c>
      <c r="I18" s="84">
        <v>225720000</v>
      </c>
      <c r="J18" s="81">
        <v>40</v>
      </c>
      <c r="K18" s="81">
        <v>38</v>
      </c>
    </row>
    <row r="19" spans="1:11" ht="16.5" thickTop="1" thickBot="1" x14ac:dyDescent="0.3">
      <c r="A19" s="82"/>
      <c r="B19" s="83"/>
      <c r="C19" s="24"/>
      <c r="D19" s="24"/>
      <c r="E19" s="24"/>
      <c r="F19" s="25"/>
      <c r="G19" s="25"/>
      <c r="H19" s="90">
        <f>SUM(H7:H18)</f>
        <v>4441296687</v>
      </c>
      <c r="I19" s="90">
        <f t="shared" ref="I19:K19" si="0">SUM(I7:I18)</f>
        <v>3130331314</v>
      </c>
      <c r="J19" s="90">
        <f t="shared" si="0"/>
        <v>81191</v>
      </c>
      <c r="K19" s="90">
        <f t="shared" si="0"/>
        <v>56608</v>
      </c>
    </row>
    <row r="20" spans="1:11" ht="31.5" thickTop="1" thickBot="1" x14ac:dyDescent="0.3">
      <c r="A20" s="82" t="s">
        <v>469</v>
      </c>
      <c r="B20" s="83" t="s">
        <v>471</v>
      </c>
      <c r="C20" s="24">
        <v>30</v>
      </c>
      <c r="D20" s="24">
        <v>11</v>
      </c>
      <c r="E20" s="24">
        <v>521</v>
      </c>
      <c r="F20" s="25" t="s">
        <v>142</v>
      </c>
      <c r="G20" s="25" t="s">
        <v>260</v>
      </c>
      <c r="H20" s="84">
        <v>2878339201</v>
      </c>
      <c r="I20" s="84">
        <v>2868743785</v>
      </c>
      <c r="J20" s="81">
        <v>13000</v>
      </c>
      <c r="K20" s="81">
        <v>13000</v>
      </c>
    </row>
    <row r="21" spans="1:11" ht="46.5" thickTop="1" thickBot="1" x14ac:dyDescent="0.3">
      <c r="A21" s="82" t="s">
        <v>469</v>
      </c>
      <c r="B21" s="83" t="s">
        <v>471</v>
      </c>
      <c r="C21" s="24">
        <v>30</v>
      </c>
      <c r="D21" s="24">
        <v>11</v>
      </c>
      <c r="E21" s="24">
        <v>522</v>
      </c>
      <c r="F21" s="25" t="s">
        <v>30</v>
      </c>
      <c r="G21" s="25" t="s">
        <v>312</v>
      </c>
      <c r="H21" s="84">
        <v>400000000</v>
      </c>
      <c r="I21" s="84">
        <v>0</v>
      </c>
      <c r="J21" s="81">
        <v>500</v>
      </c>
      <c r="K21" s="81">
        <v>0</v>
      </c>
    </row>
    <row r="22" spans="1:11" ht="61.5" thickTop="1" thickBot="1" x14ac:dyDescent="0.3">
      <c r="A22" s="82" t="s">
        <v>469</v>
      </c>
      <c r="B22" s="83" t="s">
        <v>471</v>
      </c>
      <c r="C22" s="24">
        <v>30</v>
      </c>
      <c r="D22" s="24">
        <v>11</v>
      </c>
      <c r="E22" s="24">
        <v>532</v>
      </c>
      <c r="F22" s="25" t="s">
        <v>162</v>
      </c>
      <c r="G22" s="25" t="s">
        <v>220</v>
      </c>
      <c r="H22" s="84">
        <v>75000000</v>
      </c>
      <c r="I22" s="84">
        <v>74644555</v>
      </c>
      <c r="J22" s="81">
        <v>19</v>
      </c>
      <c r="K22" s="81">
        <v>19</v>
      </c>
    </row>
    <row r="23" spans="1:11" ht="61.5" thickTop="1" thickBot="1" x14ac:dyDescent="0.3">
      <c r="A23" s="82" t="s">
        <v>469</v>
      </c>
      <c r="B23" s="83" t="s">
        <v>471</v>
      </c>
      <c r="C23" s="24">
        <v>30</v>
      </c>
      <c r="D23" s="24">
        <v>11</v>
      </c>
      <c r="E23" s="24">
        <v>532</v>
      </c>
      <c r="F23" s="25" t="s">
        <v>162</v>
      </c>
      <c r="G23" s="25" t="s">
        <v>288</v>
      </c>
      <c r="H23" s="84">
        <v>425000000</v>
      </c>
      <c r="I23" s="84">
        <v>380000000</v>
      </c>
      <c r="J23" s="81">
        <v>1</v>
      </c>
      <c r="K23" s="81">
        <v>1</v>
      </c>
    </row>
    <row r="24" spans="1:11" ht="61.5" thickTop="1" thickBot="1" x14ac:dyDescent="0.3">
      <c r="A24" s="82" t="s">
        <v>469</v>
      </c>
      <c r="B24" s="83" t="s">
        <v>471</v>
      </c>
      <c r="C24" s="24">
        <v>30</v>
      </c>
      <c r="D24" s="24">
        <v>11</v>
      </c>
      <c r="E24" s="24">
        <v>537</v>
      </c>
      <c r="F24" s="25" t="s">
        <v>170</v>
      </c>
      <c r="G24" s="25" t="s">
        <v>235</v>
      </c>
      <c r="H24" s="84">
        <v>1250000000</v>
      </c>
      <c r="I24" s="84">
        <v>678000000</v>
      </c>
      <c r="J24" s="81">
        <v>4</v>
      </c>
      <c r="K24" s="81">
        <v>2</v>
      </c>
    </row>
    <row r="25" spans="1:11" ht="61.5" thickTop="1" thickBot="1" x14ac:dyDescent="0.3">
      <c r="A25" s="82" t="s">
        <v>469</v>
      </c>
      <c r="B25" s="83" t="s">
        <v>471</v>
      </c>
      <c r="C25" s="24">
        <v>30</v>
      </c>
      <c r="D25" s="24">
        <v>11</v>
      </c>
      <c r="E25" s="24">
        <v>541</v>
      </c>
      <c r="F25" s="25" t="s">
        <v>146</v>
      </c>
      <c r="G25" s="25" t="s">
        <v>221</v>
      </c>
      <c r="H25" s="84">
        <v>100000000</v>
      </c>
      <c r="I25" s="84">
        <v>5500000</v>
      </c>
      <c r="J25" s="81">
        <v>100</v>
      </c>
      <c r="K25" s="81">
        <v>1</v>
      </c>
    </row>
    <row r="26" spans="1:11" ht="61.5" thickTop="1" thickBot="1" x14ac:dyDescent="0.3">
      <c r="A26" s="82" t="s">
        <v>469</v>
      </c>
      <c r="B26" s="83" t="s">
        <v>471</v>
      </c>
      <c r="C26" s="24">
        <v>30</v>
      </c>
      <c r="D26" s="24">
        <v>11</v>
      </c>
      <c r="E26" s="24">
        <v>543</v>
      </c>
      <c r="F26" s="25" t="s">
        <v>144</v>
      </c>
      <c r="G26" s="25" t="s">
        <v>222</v>
      </c>
      <c r="H26" s="84">
        <v>100000000</v>
      </c>
      <c r="I26" s="84">
        <v>0</v>
      </c>
      <c r="J26" s="81">
        <v>30</v>
      </c>
      <c r="K26" s="81">
        <v>0</v>
      </c>
    </row>
    <row r="27" spans="1:11" ht="31.5" thickTop="1" thickBot="1" x14ac:dyDescent="0.3">
      <c r="A27" s="82" t="s">
        <v>469</v>
      </c>
      <c r="B27" s="83" t="s">
        <v>471</v>
      </c>
      <c r="C27" s="24">
        <v>30</v>
      </c>
      <c r="D27" s="24">
        <v>11</v>
      </c>
      <c r="E27" s="24">
        <v>874</v>
      </c>
      <c r="F27" s="25" t="s">
        <v>159</v>
      </c>
      <c r="G27" s="25" t="s">
        <v>223</v>
      </c>
      <c r="H27" s="84">
        <v>200000000</v>
      </c>
      <c r="I27" s="84">
        <v>0</v>
      </c>
      <c r="J27" s="81">
        <v>100</v>
      </c>
      <c r="K27" s="81">
        <v>0</v>
      </c>
    </row>
    <row r="28" spans="1:11" ht="16.5" thickTop="1" thickBot="1" x14ac:dyDescent="0.3">
      <c r="A28" s="82"/>
      <c r="B28" s="83"/>
      <c r="C28" s="24"/>
      <c r="D28" s="24"/>
      <c r="E28" s="24"/>
      <c r="F28" s="25"/>
      <c r="G28" s="25"/>
      <c r="H28" s="90">
        <f>SUM(H20:H27)</f>
        <v>5428339201</v>
      </c>
      <c r="I28" s="90">
        <f t="shared" ref="I28:K28" si="1">SUM(I20:I27)</f>
        <v>4006888340</v>
      </c>
      <c r="J28" s="90">
        <f t="shared" si="1"/>
        <v>13754</v>
      </c>
      <c r="K28" s="90">
        <f t="shared" si="1"/>
        <v>13023</v>
      </c>
    </row>
    <row r="29" spans="1:11" ht="46.5" thickTop="1" thickBot="1" x14ac:dyDescent="0.3">
      <c r="A29" s="82" t="s">
        <v>469</v>
      </c>
      <c r="B29" s="83" t="s">
        <v>472</v>
      </c>
      <c r="C29" s="24">
        <v>30</v>
      </c>
      <c r="D29" s="24">
        <v>11</v>
      </c>
      <c r="E29" s="24">
        <v>521</v>
      </c>
      <c r="F29" s="25" t="s">
        <v>142</v>
      </c>
      <c r="G29" s="25" t="s">
        <v>228</v>
      </c>
      <c r="H29" s="84">
        <v>708419998</v>
      </c>
      <c r="I29" s="84">
        <v>708419998</v>
      </c>
      <c r="J29" s="81">
        <v>1680</v>
      </c>
      <c r="K29" s="81">
        <v>1680</v>
      </c>
    </row>
    <row r="30" spans="1:11" ht="31.5" thickTop="1" thickBot="1" x14ac:dyDescent="0.3">
      <c r="A30" s="82" t="s">
        <v>469</v>
      </c>
      <c r="B30" s="83" t="s">
        <v>472</v>
      </c>
      <c r="C30" s="24">
        <v>30</v>
      </c>
      <c r="D30" s="24">
        <v>11</v>
      </c>
      <c r="E30" s="24">
        <v>521</v>
      </c>
      <c r="F30" s="25" t="s">
        <v>142</v>
      </c>
      <c r="G30" s="25" t="s">
        <v>230</v>
      </c>
      <c r="H30" s="84">
        <v>342994142</v>
      </c>
      <c r="I30" s="84">
        <v>247781600</v>
      </c>
      <c r="J30" s="81">
        <v>34</v>
      </c>
      <c r="K30" s="81">
        <v>16</v>
      </c>
    </row>
    <row r="31" spans="1:11" ht="46.5" thickTop="1" thickBot="1" x14ac:dyDescent="0.3">
      <c r="A31" s="82" t="s">
        <v>469</v>
      </c>
      <c r="B31" s="83" t="s">
        <v>472</v>
      </c>
      <c r="C31" s="24">
        <v>30</v>
      </c>
      <c r="D31" s="24">
        <v>11</v>
      </c>
      <c r="E31" s="24">
        <v>522</v>
      </c>
      <c r="F31" s="25" t="s">
        <v>30</v>
      </c>
      <c r="G31" s="25" t="s">
        <v>304</v>
      </c>
      <c r="H31" s="84">
        <v>2033798766</v>
      </c>
      <c r="I31" s="84">
        <v>2033798766</v>
      </c>
      <c r="J31" s="81">
        <v>1</v>
      </c>
      <c r="K31" s="81">
        <v>1</v>
      </c>
    </row>
    <row r="32" spans="1:11" ht="61.5" thickTop="1" thickBot="1" x14ac:dyDescent="0.3">
      <c r="A32" s="82" t="s">
        <v>469</v>
      </c>
      <c r="B32" s="83" t="s">
        <v>472</v>
      </c>
      <c r="C32" s="24">
        <v>30</v>
      </c>
      <c r="D32" s="24">
        <v>11</v>
      </c>
      <c r="E32" s="24">
        <v>531</v>
      </c>
      <c r="F32" s="25" t="s">
        <v>164</v>
      </c>
      <c r="G32" s="25" t="s">
        <v>288</v>
      </c>
      <c r="H32" s="84">
        <v>137724020</v>
      </c>
      <c r="I32" s="84">
        <v>0</v>
      </c>
      <c r="J32" s="81">
        <v>3</v>
      </c>
      <c r="K32" s="81">
        <v>0</v>
      </c>
    </row>
    <row r="33" spans="1:11" ht="61.5" thickTop="1" thickBot="1" x14ac:dyDescent="0.3">
      <c r="A33" s="82" t="s">
        <v>469</v>
      </c>
      <c r="B33" s="83" t="s">
        <v>472</v>
      </c>
      <c r="C33" s="24">
        <v>30</v>
      </c>
      <c r="D33" s="24">
        <v>11</v>
      </c>
      <c r="E33" s="24">
        <v>536</v>
      </c>
      <c r="F33" s="25" t="s">
        <v>171</v>
      </c>
      <c r="G33" s="25" t="s">
        <v>281</v>
      </c>
      <c r="H33" s="84">
        <v>50000000</v>
      </c>
      <c r="I33" s="84">
        <v>1380000</v>
      </c>
      <c r="J33" s="81">
        <v>5</v>
      </c>
      <c r="K33" s="81">
        <v>1</v>
      </c>
    </row>
    <row r="34" spans="1:11" ht="61.5" thickTop="1" thickBot="1" x14ac:dyDescent="0.3">
      <c r="A34" s="82" t="s">
        <v>469</v>
      </c>
      <c r="B34" s="83" t="s">
        <v>472</v>
      </c>
      <c r="C34" s="24">
        <v>30</v>
      </c>
      <c r="D34" s="24">
        <v>11</v>
      </c>
      <c r="E34" s="24">
        <v>537</v>
      </c>
      <c r="F34" s="25" t="s">
        <v>170</v>
      </c>
      <c r="G34" s="25" t="s">
        <v>235</v>
      </c>
      <c r="H34" s="84">
        <v>150000000</v>
      </c>
      <c r="I34" s="84">
        <v>0</v>
      </c>
      <c r="J34" s="81">
        <v>1</v>
      </c>
      <c r="K34" s="81">
        <v>0</v>
      </c>
    </row>
    <row r="35" spans="1:11" ht="61.5" thickTop="1" thickBot="1" x14ac:dyDescent="0.3">
      <c r="A35" s="82" t="s">
        <v>469</v>
      </c>
      <c r="B35" s="83" t="s">
        <v>472</v>
      </c>
      <c r="C35" s="24">
        <v>30</v>
      </c>
      <c r="D35" s="24">
        <v>11</v>
      </c>
      <c r="E35" s="24">
        <v>538</v>
      </c>
      <c r="F35" s="25" t="s">
        <v>167</v>
      </c>
      <c r="G35" s="25" t="s">
        <v>303</v>
      </c>
      <c r="H35" s="84">
        <v>41098000</v>
      </c>
      <c r="I35" s="84">
        <v>41098000</v>
      </c>
      <c r="J35" s="81">
        <v>10</v>
      </c>
      <c r="K35" s="81">
        <v>10</v>
      </c>
    </row>
    <row r="36" spans="1:11" ht="61.5" thickTop="1" thickBot="1" x14ac:dyDescent="0.3">
      <c r="A36" s="82" t="s">
        <v>469</v>
      </c>
      <c r="B36" s="83" t="s">
        <v>472</v>
      </c>
      <c r="C36" s="24">
        <v>30</v>
      </c>
      <c r="D36" s="24">
        <v>11</v>
      </c>
      <c r="E36" s="24">
        <v>538</v>
      </c>
      <c r="F36" s="25" t="s">
        <v>167</v>
      </c>
      <c r="G36" s="25" t="s">
        <v>270</v>
      </c>
      <c r="H36" s="84">
        <v>82907330</v>
      </c>
      <c r="I36" s="84">
        <v>82907330</v>
      </c>
      <c r="J36" s="81">
        <v>30</v>
      </c>
      <c r="K36" s="81">
        <v>30</v>
      </c>
    </row>
    <row r="37" spans="1:11" ht="61.5" thickTop="1" thickBot="1" x14ac:dyDescent="0.3">
      <c r="A37" s="82" t="s">
        <v>469</v>
      </c>
      <c r="B37" s="83" t="s">
        <v>472</v>
      </c>
      <c r="C37" s="24">
        <v>30</v>
      </c>
      <c r="D37" s="24">
        <v>11</v>
      </c>
      <c r="E37" s="24">
        <v>541</v>
      </c>
      <c r="F37" s="25" t="s">
        <v>146</v>
      </c>
      <c r="G37" s="25" t="s">
        <v>221</v>
      </c>
      <c r="H37" s="84">
        <v>100000000</v>
      </c>
      <c r="I37" s="84">
        <v>64660000</v>
      </c>
      <c r="J37" s="81">
        <v>70</v>
      </c>
      <c r="K37" s="81">
        <v>47</v>
      </c>
    </row>
    <row r="38" spans="1:11" ht="61.5" thickTop="1" thickBot="1" x14ac:dyDescent="0.3">
      <c r="A38" s="82" t="s">
        <v>469</v>
      </c>
      <c r="B38" s="83" t="s">
        <v>472</v>
      </c>
      <c r="C38" s="24">
        <v>30</v>
      </c>
      <c r="D38" s="24">
        <v>11</v>
      </c>
      <c r="E38" s="24">
        <v>543</v>
      </c>
      <c r="F38" s="25" t="s">
        <v>144</v>
      </c>
      <c r="G38" s="25" t="s">
        <v>222</v>
      </c>
      <c r="H38" s="84">
        <v>118510650</v>
      </c>
      <c r="I38" s="84">
        <v>118510650</v>
      </c>
      <c r="J38" s="81">
        <v>20</v>
      </c>
      <c r="K38" s="81">
        <v>20</v>
      </c>
    </row>
    <row r="39" spans="1:11" ht="31.5" thickTop="1" thickBot="1" x14ac:dyDescent="0.3">
      <c r="A39" s="82" t="s">
        <v>469</v>
      </c>
      <c r="B39" s="83" t="s">
        <v>472</v>
      </c>
      <c r="C39" s="24">
        <v>30</v>
      </c>
      <c r="D39" s="24">
        <v>11</v>
      </c>
      <c r="E39" s="24">
        <v>874</v>
      </c>
      <c r="F39" s="25" t="s">
        <v>159</v>
      </c>
      <c r="G39" s="25" t="s">
        <v>223</v>
      </c>
      <c r="H39" s="84">
        <v>650000000</v>
      </c>
      <c r="I39" s="84">
        <v>553711930</v>
      </c>
      <c r="J39" s="81">
        <v>100</v>
      </c>
      <c r="K39" s="81">
        <v>85</v>
      </c>
    </row>
    <row r="40" spans="1:11" ht="16.5" thickTop="1" thickBot="1" x14ac:dyDescent="0.3">
      <c r="A40" s="82"/>
      <c r="B40" s="83"/>
      <c r="C40" s="24"/>
      <c r="D40" s="24"/>
      <c r="E40" s="24"/>
      <c r="F40" s="25"/>
      <c r="G40" s="25"/>
      <c r="H40" s="90">
        <f>SUM(H29:H39)</f>
        <v>4415452906</v>
      </c>
      <c r="I40" s="90">
        <f t="shared" ref="I40:K40" si="2">SUM(I29:I39)</f>
        <v>3852268274</v>
      </c>
      <c r="J40" s="90">
        <f t="shared" si="2"/>
        <v>1954</v>
      </c>
      <c r="K40" s="90">
        <f t="shared" si="2"/>
        <v>1890</v>
      </c>
    </row>
    <row r="41" spans="1:11" ht="31.5" thickTop="1" thickBot="1" x14ac:dyDescent="0.3">
      <c r="A41" s="82" t="s">
        <v>469</v>
      </c>
      <c r="B41" s="83" t="s">
        <v>473</v>
      </c>
      <c r="C41" s="24">
        <v>30</v>
      </c>
      <c r="D41" s="24">
        <v>11</v>
      </c>
      <c r="E41" s="24">
        <v>521</v>
      </c>
      <c r="F41" s="25" t="s">
        <v>142</v>
      </c>
      <c r="G41" s="25" t="s">
        <v>260</v>
      </c>
      <c r="H41" s="84">
        <v>2139113399</v>
      </c>
      <c r="I41" s="84">
        <v>2107414952</v>
      </c>
      <c r="J41" s="81">
        <v>16000</v>
      </c>
      <c r="K41" s="81">
        <v>15900</v>
      </c>
    </row>
    <row r="42" spans="1:11" ht="61.5" thickTop="1" thickBot="1" x14ac:dyDescent="0.3">
      <c r="A42" s="82" t="s">
        <v>469</v>
      </c>
      <c r="B42" s="83" t="s">
        <v>473</v>
      </c>
      <c r="C42" s="24">
        <v>30</v>
      </c>
      <c r="D42" s="24">
        <v>11</v>
      </c>
      <c r="E42" s="24">
        <v>532</v>
      </c>
      <c r="F42" s="25" t="s">
        <v>162</v>
      </c>
      <c r="G42" s="25" t="s">
        <v>220</v>
      </c>
      <c r="H42" s="84">
        <v>30000000</v>
      </c>
      <c r="I42" s="84">
        <v>21553250</v>
      </c>
      <c r="J42" s="81">
        <v>10</v>
      </c>
      <c r="K42" s="81">
        <v>7</v>
      </c>
    </row>
    <row r="43" spans="1:11" ht="61.5" thickTop="1" thickBot="1" x14ac:dyDescent="0.3">
      <c r="A43" s="82" t="s">
        <v>469</v>
      </c>
      <c r="B43" s="83" t="s">
        <v>473</v>
      </c>
      <c r="C43" s="24">
        <v>30</v>
      </c>
      <c r="D43" s="24">
        <v>11</v>
      </c>
      <c r="E43" s="24">
        <v>537</v>
      </c>
      <c r="F43" s="25" t="s">
        <v>170</v>
      </c>
      <c r="G43" s="25" t="s">
        <v>235</v>
      </c>
      <c r="H43" s="84">
        <v>230000000</v>
      </c>
      <c r="I43" s="84">
        <v>123000000</v>
      </c>
      <c r="J43" s="81">
        <v>2</v>
      </c>
      <c r="K43" s="81">
        <v>1</v>
      </c>
    </row>
    <row r="44" spans="1:11" ht="61.5" thickTop="1" thickBot="1" x14ac:dyDescent="0.3">
      <c r="A44" s="82" t="s">
        <v>469</v>
      </c>
      <c r="B44" s="83" t="s">
        <v>473</v>
      </c>
      <c r="C44" s="24">
        <v>30</v>
      </c>
      <c r="D44" s="24">
        <v>11</v>
      </c>
      <c r="E44" s="24">
        <v>579</v>
      </c>
      <c r="F44" s="25" t="s">
        <v>166</v>
      </c>
      <c r="G44" s="25" t="s">
        <v>240</v>
      </c>
      <c r="H44" s="84">
        <v>234000000</v>
      </c>
      <c r="I44" s="84">
        <v>234000000</v>
      </c>
      <c r="J44" s="81">
        <v>1</v>
      </c>
      <c r="K44" s="81">
        <v>1</v>
      </c>
    </row>
    <row r="45" spans="1:11" ht="31.5" thickTop="1" thickBot="1" x14ac:dyDescent="0.3">
      <c r="A45" s="82" t="s">
        <v>469</v>
      </c>
      <c r="B45" s="83" t="s">
        <v>473</v>
      </c>
      <c r="C45" s="24">
        <v>30</v>
      </c>
      <c r="D45" s="24">
        <v>11</v>
      </c>
      <c r="E45" s="24">
        <v>874</v>
      </c>
      <c r="F45" s="25" t="s">
        <v>159</v>
      </c>
      <c r="G45" s="25" t="s">
        <v>223</v>
      </c>
      <c r="H45" s="84">
        <v>543202808</v>
      </c>
      <c r="I45" s="84">
        <v>476738277</v>
      </c>
      <c r="J45" s="81">
        <v>100</v>
      </c>
      <c r="K45" s="81">
        <v>88</v>
      </c>
    </row>
    <row r="46" spans="1:11" ht="16.5" thickTop="1" thickBot="1" x14ac:dyDescent="0.3">
      <c r="A46" s="82"/>
      <c r="B46" s="83"/>
      <c r="C46" s="24"/>
      <c r="D46" s="24"/>
      <c r="E46" s="24"/>
      <c r="F46" s="25"/>
      <c r="G46" s="25"/>
      <c r="H46" s="90">
        <f>SUM(H41:H45)</f>
        <v>3176316207</v>
      </c>
      <c r="I46" s="90">
        <f t="shared" ref="I46:K46" si="3">SUM(I41:I45)</f>
        <v>2962706479</v>
      </c>
      <c r="J46" s="90">
        <f t="shared" si="3"/>
        <v>16113</v>
      </c>
      <c r="K46" s="90">
        <f t="shared" si="3"/>
        <v>15997</v>
      </c>
    </row>
    <row r="47" spans="1:11" ht="15.75" thickTop="1" x14ac:dyDescent="0.25"/>
  </sheetData>
  <mergeCells count="2">
    <mergeCell ref="A5:K5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K346"/>
  <sheetViews>
    <sheetView topLeftCell="A2" workbookViewId="0">
      <pane ySplit="6" topLeftCell="A8" activePane="bottomLeft" state="frozen"/>
      <selection activeCell="A2" sqref="A2"/>
      <selection pane="bottomLeft" activeCell="A6" sqref="A6:K6"/>
    </sheetView>
  </sheetViews>
  <sheetFormatPr baseColWidth="10" defaultColWidth="11.5703125" defaultRowHeight="15" x14ac:dyDescent="0.25"/>
  <cols>
    <col min="1" max="1" width="17.85546875" style="10" customWidth="1"/>
    <col min="2" max="2" width="32.140625" style="10" customWidth="1"/>
    <col min="3" max="5" width="5.7109375" style="11" customWidth="1"/>
    <col min="6" max="6" width="26.140625" style="10" customWidth="1"/>
    <col min="7" max="7" width="27.85546875" style="10" customWidth="1"/>
    <col min="8" max="10" width="14.85546875" style="10" customWidth="1"/>
    <col min="11" max="11" width="14.85546875" style="12" customWidth="1"/>
    <col min="12" max="16384" width="11.5703125" style="10"/>
  </cols>
  <sheetData>
    <row r="4" spans="1:11" ht="36" customHeight="1" x14ac:dyDescent="0.25"/>
    <row r="5" spans="1:11" ht="6" customHeight="1" thickBot="1" x14ac:dyDescent="0.3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</row>
    <row r="6" spans="1:11" ht="15" customHeight="1" thickTop="1" thickBot="1" x14ac:dyDescent="0.3">
      <c r="A6" s="92" t="s">
        <v>511</v>
      </c>
      <c r="B6" s="93"/>
      <c r="C6" s="93"/>
      <c r="D6" s="93"/>
      <c r="E6" s="93"/>
      <c r="F6" s="93"/>
      <c r="G6" s="93"/>
      <c r="H6" s="93"/>
      <c r="I6" s="93"/>
      <c r="J6" s="93"/>
      <c r="K6" s="94"/>
    </row>
    <row r="7" spans="1:11" ht="33" thickTop="1" thickBot="1" x14ac:dyDescent="0.3">
      <c r="A7" s="13" t="s">
        <v>0</v>
      </c>
      <c r="B7" s="13" t="s">
        <v>1</v>
      </c>
      <c r="C7" s="13" t="s">
        <v>2</v>
      </c>
      <c r="D7" s="13" t="s">
        <v>3</v>
      </c>
      <c r="E7" s="13" t="s">
        <v>4</v>
      </c>
      <c r="F7" s="13" t="s">
        <v>5</v>
      </c>
      <c r="G7" s="13" t="s">
        <v>6</v>
      </c>
      <c r="H7" s="13" t="s">
        <v>7</v>
      </c>
      <c r="I7" s="13" t="s">
        <v>8</v>
      </c>
      <c r="J7" s="13" t="s">
        <v>9</v>
      </c>
      <c r="K7" s="14" t="s">
        <v>10</v>
      </c>
    </row>
    <row r="8" spans="1:11" ht="31.5" thickTop="1" thickBot="1" x14ac:dyDescent="0.3">
      <c r="A8" s="4" t="s">
        <v>16</v>
      </c>
      <c r="B8" s="3" t="s">
        <v>31</v>
      </c>
      <c r="C8" s="3">
        <v>30</v>
      </c>
      <c r="D8" s="3">
        <v>11</v>
      </c>
      <c r="E8" s="3">
        <v>521</v>
      </c>
      <c r="F8" s="3" t="s">
        <v>142</v>
      </c>
      <c r="G8" s="3" t="s">
        <v>147</v>
      </c>
      <c r="H8" s="9">
        <v>454000000</v>
      </c>
      <c r="I8" s="7">
        <v>453189560</v>
      </c>
      <c r="J8" s="7">
        <v>3179</v>
      </c>
      <c r="K8" s="19">
        <v>3170</v>
      </c>
    </row>
    <row r="9" spans="1:11" ht="31.5" thickTop="1" thickBot="1" x14ac:dyDescent="0.3">
      <c r="A9" s="4" t="s">
        <v>16</v>
      </c>
      <c r="B9" s="3" t="s">
        <v>31</v>
      </c>
      <c r="C9" s="3">
        <v>30</v>
      </c>
      <c r="D9" s="3">
        <v>11</v>
      </c>
      <c r="E9" s="3">
        <v>521</v>
      </c>
      <c r="F9" s="3" t="s">
        <v>142</v>
      </c>
      <c r="G9" s="3" t="s">
        <v>172</v>
      </c>
      <c r="H9" s="9">
        <v>754000000</v>
      </c>
      <c r="I9" s="7">
        <v>753007423</v>
      </c>
      <c r="J9" s="7">
        <v>15000</v>
      </c>
      <c r="K9" s="19">
        <v>15000</v>
      </c>
    </row>
    <row r="10" spans="1:11" ht="31.5" thickTop="1" thickBot="1" x14ac:dyDescent="0.3">
      <c r="A10" s="4" t="s">
        <v>16</v>
      </c>
      <c r="B10" s="3" t="s">
        <v>31</v>
      </c>
      <c r="C10" s="3">
        <v>30</v>
      </c>
      <c r="D10" s="3">
        <v>11</v>
      </c>
      <c r="E10" s="3">
        <v>521</v>
      </c>
      <c r="F10" s="3" t="s">
        <v>142</v>
      </c>
      <c r="G10" s="3" t="s">
        <v>173</v>
      </c>
      <c r="H10" s="9">
        <v>0</v>
      </c>
      <c r="I10" s="7">
        <v>0</v>
      </c>
      <c r="J10" s="7">
        <v>0</v>
      </c>
      <c r="K10" s="19">
        <v>0</v>
      </c>
    </row>
    <row r="11" spans="1:11" ht="31.5" thickTop="1" thickBot="1" x14ac:dyDescent="0.3">
      <c r="A11" s="4" t="s">
        <v>16</v>
      </c>
      <c r="B11" s="3" t="s">
        <v>31</v>
      </c>
      <c r="C11" s="3">
        <v>30</v>
      </c>
      <c r="D11" s="3">
        <v>11</v>
      </c>
      <c r="E11" s="3">
        <v>521</v>
      </c>
      <c r="F11" s="3" t="s">
        <v>142</v>
      </c>
      <c r="G11" s="3" t="s">
        <v>155</v>
      </c>
      <c r="H11" s="9">
        <v>444000000</v>
      </c>
      <c r="I11" s="7">
        <v>403069892</v>
      </c>
      <c r="J11" s="7">
        <v>2967</v>
      </c>
      <c r="K11" s="19">
        <v>2687</v>
      </c>
    </row>
    <row r="12" spans="1:11" ht="46.5" thickTop="1" thickBot="1" x14ac:dyDescent="0.3">
      <c r="A12" s="4" t="s">
        <v>16</v>
      </c>
      <c r="B12" s="3" t="s">
        <v>31</v>
      </c>
      <c r="C12" s="3">
        <v>30</v>
      </c>
      <c r="D12" s="3">
        <v>11</v>
      </c>
      <c r="E12" s="3">
        <v>521</v>
      </c>
      <c r="F12" s="3" t="s">
        <v>142</v>
      </c>
      <c r="G12" s="3" t="s">
        <v>174</v>
      </c>
      <c r="H12" s="9">
        <v>851722464</v>
      </c>
      <c r="I12" s="7">
        <v>850880122</v>
      </c>
      <c r="J12" s="7">
        <v>370</v>
      </c>
      <c r="K12" s="19">
        <v>370</v>
      </c>
    </row>
    <row r="13" spans="1:11" ht="61.5" thickTop="1" thickBot="1" x14ac:dyDescent="0.3">
      <c r="A13" s="4" t="s">
        <v>16</v>
      </c>
      <c r="B13" s="3" t="s">
        <v>31</v>
      </c>
      <c r="C13" s="3">
        <v>30</v>
      </c>
      <c r="D13" s="3">
        <v>11</v>
      </c>
      <c r="E13" s="3">
        <v>542</v>
      </c>
      <c r="F13" s="3" t="s">
        <v>157</v>
      </c>
      <c r="G13" s="3" t="s">
        <v>150</v>
      </c>
      <c r="H13" s="9">
        <v>40000000</v>
      </c>
      <c r="I13" s="7">
        <v>0</v>
      </c>
      <c r="J13" s="7">
        <v>8</v>
      </c>
      <c r="K13" s="19">
        <v>0</v>
      </c>
    </row>
    <row r="14" spans="1:11" ht="31.5" thickTop="1" thickBot="1" x14ac:dyDescent="0.3">
      <c r="A14" s="4" t="s">
        <v>16</v>
      </c>
      <c r="B14" s="3" t="s">
        <v>31</v>
      </c>
      <c r="C14" s="3">
        <v>30</v>
      </c>
      <c r="D14" s="3">
        <v>11</v>
      </c>
      <c r="E14" s="3">
        <v>589</v>
      </c>
      <c r="F14" s="3" t="s">
        <v>158</v>
      </c>
      <c r="G14" s="3" t="s">
        <v>175</v>
      </c>
      <c r="H14" s="9">
        <v>70000000</v>
      </c>
      <c r="I14" s="7">
        <v>34000000</v>
      </c>
      <c r="J14" s="7">
        <v>10</v>
      </c>
      <c r="K14" s="19">
        <v>10</v>
      </c>
    </row>
    <row r="15" spans="1:11" ht="31.5" thickTop="1" thickBot="1" x14ac:dyDescent="0.3">
      <c r="A15" s="4" t="s">
        <v>16</v>
      </c>
      <c r="B15" s="3" t="s">
        <v>31</v>
      </c>
      <c r="C15" s="3">
        <v>30</v>
      </c>
      <c r="D15" s="3">
        <v>11</v>
      </c>
      <c r="E15" s="3">
        <v>874</v>
      </c>
      <c r="F15" s="3" t="s">
        <v>159</v>
      </c>
      <c r="G15" s="3" t="s">
        <v>176</v>
      </c>
      <c r="H15" s="9">
        <v>150000000</v>
      </c>
      <c r="I15" s="7">
        <v>0</v>
      </c>
      <c r="J15" s="7">
        <v>100</v>
      </c>
      <c r="K15" s="19">
        <v>40</v>
      </c>
    </row>
    <row r="16" spans="1:11" ht="16.5" thickTop="1" thickBot="1" x14ac:dyDescent="0.3">
      <c r="A16" s="4"/>
      <c r="B16" s="3"/>
      <c r="C16" s="3"/>
      <c r="D16" s="3"/>
      <c r="E16" s="3"/>
      <c r="F16" s="3"/>
      <c r="G16" s="3"/>
      <c r="H16" s="73">
        <f t="shared" ref="H16:K16" si="0">SUM(H8:H15)</f>
        <v>2763722464</v>
      </c>
      <c r="I16" s="77">
        <f t="shared" si="0"/>
        <v>2494146997</v>
      </c>
      <c r="J16" s="77">
        <f t="shared" si="0"/>
        <v>21634</v>
      </c>
      <c r="K16" s="78">
        <f t="shared" si="0"/>
        <v>21277</v>
      </c>
    </row>
    <row r="17" spans="1:11" ht="46.5" thickTop="1" thickBot="1" x14ac:dyDescent="0.3">
      <c r="A17" s="4" t="s">
        <v>16</v>
      </c>
      <c r="B17" s="3" t="s">
        <v>51</v>
      </c>
      <c r="C17" s="3">
        <v>30</v>
      </c>
      <c r="D17" s="3">
        <v>11</v>
      </c>
      <c r="E17" s="3">
        <v>511</v>
      </c>
      <c r="F17" s="3" t="s">
        <v>160</v>
      </c>
      <c r="G17" s="3" t="s">
        <v>177</v>
      </c>
      <c r="H17" s="9">
        <v>250000000</v>
      </c>
      <c r="I17" s="7">
        <v>0</v>
      </c>
      <c r="J17" s="7">
        <v>4800</v>
      </c>
      <c r="K17" s="18">
        <v>0</v>
      </c>
    </row>
    <row r="18" spans="1:11" ht="31.5" thickTop="1" thickBot="1" x14ac:dyDescent="0.3">
      <c r="A18" s="4" t="s">
        <v>16</v>
      </c>
      <c r="B18" s="3" t="s">
        <v>51</v>
      </c>
      <c r="C18" s="3">
        <v>30</v>
      </c>
      <c r="D18" s="3">
        <v>11</v>
      </c>
      <c r="E18" s="3">
        <v>521</v>
      </c>
      <c r="F18" s="3" t="s">
        <v>142</v>
      </c>
      <c r="G18" s="3" t="s">
        <v>153</v>
      </c>
      <c r="H18" s="9">
        <v>522700000</v>
      </c>
      <c r="I18" s="7">
        <v>327901880</v>
      </c>
      <c r="J18" s="7">
        <v>210</v>
      </c>
      <c r="K18" s="18">
        <v>210</v>
      </c>
    </row>
    <row r="19" spans="1:11" ht="31.5" thickTop="1" thickBot="1" x14ac:dyDescent="0.3">
      <c r="A19" s="4" t="s">
        <v>16</v>
      </c>
      <c r="B19" s="3" t="s">
        <v>51</v>
      </c>
      <c r="C19" s="3">
        <v>30</v>
      </c>
      <c r="D19" s="3">
        <v>11</v>
      </c>
      <c r="E19" s="3">
        <v>521</v>
      </c>
      <c r="F19" s="3" t="s">
        <v>142</v>
      </c>
      <c r="G19" s="3" t="s">
        <v>147</v>
      </c>
      <c r="H19" s="9">
        <v>468600000</v>
      </c>
      <c r="I19" s="7">
        <v>468589800</v>
      </c>
      <c r="J19" s="7">
        <v>1412</v>
      </c>
      <c r="K19" s="18">
        <v>1412</v>
      </c>
    </row>
    <row r="20" spans="1:11" ht="31.5" thickTop="1" thickBot="1" x14ac:dyDescent="0.3">
      <c r="A20" s="4" t="s">
        <v>16</v>
      </c>
      <c r="B20" s="3" t="s">
        <v>51</v>
      </c>
      <c r="C20" s="3">
        <v>30</v>
      </c>
      <c r="D20" s="3">
        <v>11</v>
      </c>
      <c r="E20" s="3">
        <v>521</v>
      </c>
      <c r="F20" s="3" t="s">
        <v>142</v>
      </c>
      <c r="G20" s="3" t="s">
        <v>152</v>
      </c>
      <c r="H20" s="9">
        <v>0</v>
      </c>
      <c r="I20" s="7">
        <v>0</v>
      </c>
      <c r="J20" s="7">
        <v>0</v>
      </c>
      <c r="K20" s="18">
        <v>0</v>
      </c>
    </row>
    <row r="21" spans="1:11" ht="31.5" thickTop="1" thickBot="1" x14ac:dyDescent="0.3">
      <c r="A21" s="4" t="s">
        <v>16</v>
      </c>
      <c r="B21" s="3" t="s">
        <v>51</v>
      </c>
      <c r="C21" s="3">
        <v>30</v>
      </c>
      <c r="D21" s="3">
        <v>11</v>
      </c>
      <c r="E21" s="3">
        <v>521</v>
      </c>
      <c r="F21" s="3" t="s">
        <v>142</v>
      </c>
      <c r="G21" s="3" t="s">
        <v>172</v>
      </c>
      <c r="H21" s="9">
        <v>420600000</v>
      </c>
      <c r="I21" s="7">
        <v>311107500</v>
      </c>
      <c r="J21" s="7">
        <v>13447</v>
      </c>
      <c r="K21" s="18">
        <v>13418</v>
      </c>
    </row>
    <row r="22" spans="1:11" ht="31.5" thickTop="1" thickBot="1" x14ac:dyDescent="0.3">
      <c r="A22" s="4" t="s">
        <v>16</v>
      </c>
      <c r="B22" s="3" t="s">
        <v>51</v>
      </c>
      <c r="C22" s="3">
        <v>30</v>
      </c>
      <c r="D22" s="3">
        <v>11</v>
      </c>
      <c r="E22" s="3">
        <v>521</v>
      </c>
      <c r="F22" s="3" t="s">
        <v>142</v>
      </c>
      <c r="G22" s="3" t="s">
        <v>155</v>
      </c>
      <c r="H22" s="9">
        <v>238133584</v>
      </c>
      <c r="I22" s="7">
        <v>0</v>
      </c>
      <c r="J22" s="7">
        <v>1747</v>
      </c>
      <c r="K22" s="18">
        <v>0</v>
      </c>
    </row>
    <row r="23" spans="1:11" ht="46.5" thickTop="1" thickBot="1" x14ac:dyDescent="0.3">
      <c r="A23" s="4" t="s">
        <v>16</v>
      </c>
      <c r="B23" s="3" t="s">
        <v>51</v>
      </c>
      <c r="C23" s="3">
        <v>30</v>
      </c>
      <c r="D23" s="3">
        <v>11</v>
      </c>
      <c r="E23" s="3">
        <v>521</v>
      </c>
      <c r="F23" s="3" t="s">
        <v>142</v>
      </c>
      <c r="G23" s="3" t="s">
        <v>178</v>
      </c>
      <c r="H23" s="9">
        <v>349966416</v>
      </c>
      <c r="I23" s="7">
        <v>346596651</v>
      </c>
      <c r="J23" s="7">
        <v>2234</v>
      </c>
      <c r="K23" s="18">
        <v>2213</v>
      </c>
    </row>
    <row r="24" spans="1:11" ht="46.5" thickTop="1" thickBot="1" x14ac:dyDescent="0.3">
      <c r="A24" s="4" t="s">
        <v>16</v>
      </c>
      <c r="B24" s="3" t="s">
        <v>51</v>
      </c>
      <c r="C24" s="3">
        <v>30</v>
      </c>
      <c r="D24" s="3">
        <v>11</v>
      </c>
      <c r="E24" s="3">
        <v>522</v>
      </c>
      <c r="F24" s="3" t="s">
        <v>30</v>
      </c>
      <c r="G24" s="3" t="s">
        <v>179</v>
      </c>
      <c r="H24" s="9">
        <v>0</v>
      </c>
      <c r="I24" s="7">
        <v>0</v>
      </c>
      <c r="J24" s="7">
        <v>0</v>
      </c>
      <c r="K24" s="18">
        <v>0</v>
      </c>
    </row>
    <row r="25" spans="1:11" ht="46.5" thickTop="1" thickBot="1" x14ac:dyDescent="0.3">
      <c r="A25" s="4" t="s">
        <v>16</v>
      </c>
      <c r="B25" s="3" t="s">
        <v>51</v>
      </c>
      <c r="C25" s="3">
        <v>30</v>
      </c>
      <c r="D25" s="3">
        <v>11</v>
      </c>
      <c r="E25" s="3">
        <v>522</v>
      </c>
      <c r="F25" s="3" t="s">
        <v>30</v>
      </c>
      <c r="G25" s="3" t="s">
        <v>148</v>
      </c>
      <c r="H25" s="9">
        <v>1063202809</v>
      </c>
      <c r="I25" s="7">
        <v>729670780</v>
      </c>
      <c r="J25" s="7">
        <v>1</v>
      </c>
      <c r="K25" s="18">
        <v>1</v>
      </c>
    </row>
    <row r="26" spans="1:11" ht="46.5" thickTop="1" thickBot="1" x14ac:dyDescent="0.3">
      <c r="A26" s="4" t="s">
        <v>16</v>
      </c>
      <c r="B26" s="3" t="s">
        <v>51</v>
      </c>
      <c r="C26" s="3">
        <v>30</v>
      </c>
      <c r="D26" s="3">
        <v>11</v>
      </c>
      <c r="E26" s="3">
        <v>522</v>
      </c>
      <c r="F26" s="3" t="s">
        <v>30</v>
      </c>
      <c r="G26" s="3" t="s">
        <v>180</v>
      </c>
      <c r="H26" s="9">
        <v>0</v>
      </c>
      <c r="I26" s="7">
        <v>0</v>
      </c>
      <c r="J26" s="7">
        <v>0</v>
      </c>
      <c r="K26" s="18">
        <v>0</v>
      </c>
    </row>
    <row r="27" spans="1:11" ht="61.5" thickTop="1" thickBot="1" x14ac:dyDescent="0.3">
      <c r="A27" s="4" t="s">
        <v>16</v>
      </c>
      <c r="B27" s="3" t="s">
        <v>51</v>
      </c>
      <c r="C27" s="3">
        <v>30</v>
      </c>
      <c r="D27" s="3">
        <v>11</v>
      </c>
      <c r="E27" s="3">
        <v>543</v>
      </c>
      <c r="F27" s="3" t="s">
        <v>144</v>
      </c>
      <c r="G27" s="3" t="s">
        <v>150</v>
      </c>
      <c r="H27" s="9">
        <v>5000000</v>
      </c>
      <c r="I27" s="7">
        <v>0</v>
      </c>
      <c r="J27" s="7">
        <v>1</v>
      </c>
      <c r="K27" s="18">
        <v>0</v>
      </c>
    </row>
    <row r="28" spans="1:11" ht="31.5" thickTop="1" thickBot="1" x14ac:dyDescent="0.3">
      <c r="A28" s="4" t="s">
        <v>16</v>
      </c>
      <c r="B28" s="3" t="s">
        <v>51</v>
      </c>
      <c r="C28" s="3">
        <v>30</v>
      </c>
      <c r="D28" s="3">
        <v>11</v>
      </c>
      <c r="E28" s="3">
        <v>589</v>
      </c>
      <c r="F28" s="3" t="s">
        <v>158</v>
      </c>
      <c r="G28" s="3" t="s">
        <v>175</v>
      </c>
      <c r="H28" s="9">
        <v>222000000</v>
      </c>
      <c r="I28" s="7">
        <v>222000000</v>
      </c>
      <c r="J28" s="7">
        <v>15</v>
      </c>
      <c r="K28" s="18">
        <v>15</v>
      </c>
    </row>
    <row r="29" spans="1:11" ht="76.5" thickTop="1" thickBot="1" x14ac:dyDescent="0.3">
      <c r="A29" s="4" t="s">
        <v>16</v>
      </c>
      <c r="B29" s="3" t="s">
        <v>51</v>
      </c>
      <c r="C29" s="3">
        <v>30</v>
      </c>
      <c r="D29" s="3">
        <v>11</v>
      </c>
      <c r="E29" s="3">
        <v>596</v>
      </c>
      <c r="F29" s="3" t="s">
        <v>161</v>
      </c>
      <c r="G29" s="3" t="s">
        <v>181</v>
      </c>
      <c r="H29" s="9">
        <v>238233360</v>
      </c>
      <c r="I29" s="7">
        <v>238233360</v>
      </c>
      <c r="J29" s="7">
        <v>8</v>
      </c>
      <c r="K29" s="18">
        <v>8</v>
      </c>
    </row>
    <row r="30" spans="1:11" ht="31.5" thickTop="1" thickBot="1" x14ac:dyDescent="0.3">
      <c r="A30" s="4" t="s">
        <v>16</v>
      </c>
      <c r="B30" s="3" t="s">
        <v>51</v>
      </c>
      <c r="C30" s="3">
        <v>30</v>
      </c>
      <c r="D30" s="3">
        <v>11</v>
      </c>
      <c r="E30" s="3">
        <v>874</v>
      </c>
      <c r="F30" s="3" t="s">
        <v>159</v>
      </c>
      <c r="G30" s="3" t="s">
        <v>176</v>
      </c>
      <c r="H30" s="9">
        <v>277766640</v>
      </c>
      <c r="I30" s="7">
        <v>40000000</v>
      </c>
      <c r="J30" s="7">
        <v>100</v>
      </c>
      <c r="K30" s="18">
        <v>88</v>
      </c>
    </row>
    <row r="31" spans="1:11" ht="16.5" thickTop="1" thickBot="1" x14ac:dyDescent="0.3">
      <c r="A31" s="4"/>
      <c r="B31" s="3"/>
      <c r="C31" s="3"/>
      <c r="D31" s="3"/>
      <c r="E31" s="3"/>
      <c r="F31" s="3"/>
      <c r="G31" s="3"/>
      <c r="H31" s="73">
        <f t="shared" ref="H31:K31" si="1">SUM(H17:H30)</f>
        <v>4056202809</v>
      </c>
      <c r="I31" s="77">
        <f t="shared" si="1"/>
        <v>2684099971</v>
      </c>
      <c r="J31" s="77">
        <f t="shared" si="1"/>
        <v>23975</v>
      </c>
      <c r="K31" s="79">
        <f t="shared" si="1"/>
        <v>17365</v>
      </c>
    </row>
    <row r="32" spans="1:11" ht="31.5" thickTop="1" thickBot="1" x14ac:dyDescent="0.3">
      <c r="A32" s="4" t="s">
        <v>16</v>
      </c>
      <c r="B32" s="3" t="s">
        <v>32</v>
      </c>
      <c r="C32" s="3">
        <v>30</v>
      </c>
      <c r="D32" s="3">
        <v>11</v>
      </c>
      <c r="E32" s="3">
        <v>521</v>
      </c>
      <c r="F32" s="3" t="s">
        <v>142</v>
      </c>
      <c r="G32" s="3" t="s">
        <v>147</v>
      </c>
      <c r="H32" s="9">
        <v>0</v>
      </c>
      <c r="I32" s="7">
        <v>0</v>
      </c>
      <c r="J32" s="7">
        <v>0</v>
      </c>
      <c r="K32" s="18">
        <v>0</v>
      </c>
    </row>
    <row r="33" spans="1:11" ht="31.5" thickTop="1" thickBot="1" x14ac:dyDescent="0.3">
      <c r="A33" s="4" t="s">
        <v>16</v>
      </c>
      <c r="B33" s="3" t="s">
        <v>32</v>
      </c>
      <c r="C33" s="3">
        <v>30</v>
      </c>
      <c r="D33" s="3">
        <v>11</v>
      </c>
      <c r="E33" s="3">
        <v>521</v>
      </c>
      <c r="F33" s="3" t="s">
        <v>142</v>
      </c>
      <c r="G33" s="3" t="s">
        <v>182</v>
      </c>
      <c r="H33" s="9">
        <v>0</v>
      </c>
      <c r="I33" s="7">
        <v>0</v>
      </c>
      <c r="J33" s="7">
        <v>0</v>
      </c>
      <c r="K33" s="18">
        <v>0</v>
      </c>
    </row>
    <row r="34" spans="1:11" ht="31.5" thickTop="1" thickBot="1" x14ac:dyDescent="0.3">
      <c r="A34" s="4" t="s">
        <v>16</v>
      </c>
      <c r="B34" s="3" t="s">
        <v>32</v>
      </c>
      <c r="C34" s="3">
        <v>30</v>
      </c>
      <c r="D34" s="3">
        <v>11</v>
      </c>
      <c r="E34" s="3">
        <v>521</v>
      </c>
      <c r="F34" s="3" t="s">
        <v>142</v>
      </c>
      <c r="G34" s="3" t="s">
        <v>149</v>
      </c>
      <c r="H34" s="9">
        <v>1693223550</v>
      </c>
      <c r="I34" s="7">
        <v>554310409</v>
      </c>
      <c r="J34" s="7">
        <v>157225</v>
      </c>
      <c r="K34" s="18">
        <v>152970</v>
      </c>
    </row>
    <row r="35" spans="1:11" ht="46.5" thickTop="1" thickBot="1" x14ac:dyDescent="0.3">
      <c r="A35" s="4" t="s">
        <v>16</v>
      </c>
      <c r="B35" s="3" t="s">
        <v>32</v>
      </c>
      <c r="C35" s="3">
        <v>30</v>
      </c>
      <c r="D35" s="3">
        <v>11</v>
      </c>
      <c r="E35" s="3">
        <v>522</v>
      </c>
      <c r="F35" s="3" t="s">
        <v>30</v>
      </c>
      <c r="G35" s="3" t="s">
        <v>183</v>
      </c>
      <c r="H35" s="9">
        <v>200000000</v>
      </c>
      <c r="I35" s="7">
        <v>167221053</v>
      </c>
      <c r="J35" s="7">
        <v>1200</v>
      </c>
      <c r="K35" s="18">
        <v>1000</v>
      </c>
    </row>
    <row r="36" spans="1:11" ht="46.5" thickTop="1" thickBot="1" x14ac:dyDescent="0.3">
      <c r="A36" s="4" t="s">
        <v>16</v>
      </c>
      <c r="B36" s="3" t="s">
        <v>32</v>
      </c>
      <c r="C36" s="3">
        <v>30</v>
      </c>
      <c r="D36" s="3">
        <v>11</v>
      </c>
      <c r="E36" s="3">
        <v>541</v>
      </c>
      <c r="F36" s="3" t="s">
        <v>146</v>
      </c>
      <c r="G36" s="3" t="s">
        <v>184</v>
      </c>
      <c r="H36" s="9">
        <v>30000000</v>
      </c>
      <c r="I36" s="7">
        <v>0</v>
      </c>
      <c r="J36" s="7">
        <v>12</v>
      </c>
      <c r="K36" s="18">
        <v>0</v>
      </c>
    </row>
    <row r="37" spans="1:11" ht="61.5" thickTop="1" thickBot="1" x14ac:dyDescent="0.3">
      <c r="A37" s="4" t="s">
        <v>16</v>
      </c>
      <c r="B37" s="3" t="s">
        <v>32</v>
      </c>
      <c r="C37" s="3">
        <v>30</v>
      </c>
      <c r="D37" s="3">
        <v>11</v>
      </c>
      <c r="E37" s="3">
        <v>543</v>
      </c>
      <c r="F37" s="3" t="s">
        <v>144</v>
      </c>
      <c r="G37" s="3" t="s">
        <v>150</v>
      </c>
      <c r="H37" s="9">
        <v>20000000</v>
      </c>
      <c r="I37" s="7">
        <v>0</v>
      </c>
      <c r="J37" s="7">
        <v>4</v>
      </c>
      <c r="K37" s="18">
        <v>0</v>
      </c>
    </row>
    <row r="38" spans="1:11" ht="31.5" thickTop="1" thickBot="1" x14ac:dyDescent="0.3">
      <c r="A38" s="4" t="s">
        <v>16</v>
      </c>
      <c r="B38" s="3" t="s">
        <v>32</v>
      </c>
      <c r="C38" s="3">
        <v>30</v>
      </c>
      <c r="D38" s="3">
        <v>11</v>
      </c>
      <c r="E38" s="3">
        <v>874</v>
      </c>
      <c r="F38" s="3" t="s">
        <v>159</v>
      </c>
      <c r="G38" s="3" t="s">
        <v>176</v>
      </c>
      <c r="H38" s="9">
        <v>200000000</v>
      </c>
      <c r="I38" s="7">
        <v>0</v>
      </c>
      <c r="J38" s="7">
        <v>100</v>
      </c>
      <c r="K38" s="18">
        <v>0</v>
      </c>
    </row>
    <row r="39" spans="1:11" ht="91.5" thickTop="1" thickBot="1" x14ac:dyDescent="0.3">
      <c r="A39" s="4" t="s">
        <v>16</v>
      </c>
      <c r="B39" s="3" t="s">
        <v>32</v>
      </c>
      <c r="C39" s="3">
        <v>30</v>
      </c>
      <c r="D39" s="3">
        <v>11</v>
      </c>
      <c r="E39" s="3">
        <v>980</v>
      </c>
      <c r="F39" s="3" t="s">
        <v>145</v>
      </c>
      <c r="G39" s="3" t="s">
        <v>151</v>
      </c>
      <c r="H39" s="9">
        <v>623703916</v>
      </c>
      <c r="I39" s="7">
        <v>0</v>
      </c>
      <c r="J39" s="7">
        <v>100</v>
      </c>
      <c r="K39" s="18">
        <v>86</v>
      </c>
    </row>
    <row r="40" spans="1:11" ht="16.5" thickTop="1" thickBot="1" x14ac:dyDescent="0.3">
      <c r="A40" s="4"/>
      <c r="B40" s="3"/>
      <c r="C40" s="3"/>
      <c r="D40" s="3"/>
      <c r="E40" s="3"/>
      <c r="F40" s="3"/>
      <c r="G40" s="3"/>
      <c r="H40" s="73">
        <f t="shared" ref="H40:K40" si="2">SUM(H32:H39)</f>
        <v>2766927466</v>
      </c>
      <c r="I40" s="77">
        <f t="shared" si="2"/>
        <v>721531462</v>
      </c>
      <c r="J40" s="77">
        <f t="shared" si="2"/>
        <v>158641</v>
      </c>
      <c r="K40" s="79">
        <f t="shared" si="2"/>
        <v>154056</v>
      </c>
    </row>
    <row r="41" spans="1:11" ht="31.5" thickTop="1" thickBot="1" x14ac:dyDescent="0.3">
      <c r="A41" s="4" t="s">
        <v>16</v>
      </c>
      <c r="B41" s="3" t="s">
        <v>33</v>
      </c>
      <c r="C41" s="3">
        <v>30</v>
      </c>
      <c r="D41" s="3">
        <v>11</v>
      </c>
      <c r="E41" s="3">
        <v>521</v>
      </c>
      <c r="F41" s="3" t="s">
        <v>142</v>
      </c>
      <c r="G41" s="3" t="s">
        <v>185</v>
      </c>
      <c r="H41" s="9">
        <v>227329000</v>
      </c>
      <c r="I41" s="7">
        <v>0</v>
      </c>
      <c r="J41" s="7">
        <v>15000</v>
      </c>
      <c r="K41" s="18">
        <v>15000</v>
      </c>
    </row>
    <row r="42" spans="1:11" ht="31.5" thickTop="1" thickBot="1" x14ac:dyDescent="0.3">
      <c r="A42" s="4" t="s">
        <v>16</v>
      </c>
      <c r="B42" s="3" t="s">
        <v>33</v>
      </c>
      <c r="C42" s="3">
        <v>30</v>
      </c>
      <c r="D42" s="3">
        <v>11</v>
      </c>
      <c r="E42" s="3">
        <v>521</v>
      </c>
      <c r="F42" s="3" t="s">
        <v>142</v>
      </c>
      <c r="G42" s="3" t="s">
        <v>149</v>
      </c>
      <c r="H42" s="9">
        <v>569105509</v>
      </c>
      <c r="I42" s="7">
        <v>397975318</v>
      </c>
      <c r="J42" s="7">
        <v>10000</v>
      </c>
      <c r="K42" s="18">
        <v>7000</v>
      </c>
    </row>
    <row r="43" spans="1:11" ht="31.5" thickTop="1" thickBot="1" x14ac:dyDescent="0.3">
      <c r="A43" s="4" t="s">
        <v>16</v>
      </c>
      <c r="B43" s="3" t="s">
        <v>33</v>
      </c>
      <c r="C43" s="3">
        <v>30</v>
      </c>
      <c r="D43" s="3">
        <v>11</v>
      </c>
      <c r="E43" s="3">
        <v>521</v>
      </c>
      <c r="F43" s="3" t="s">
        <v>142</v>
      </c>
      <c r="G43" s="3" t="s">
        <v>186</v>
      </c>
      <c r="H43" s="9">
        <v>224241878</v>
      </c>
      <c r="I43" s="7">
        <v>0</v>
      </c>
      <c r="J43" s="7">
        <v>2000</v>
      </c>
      <c r="K43" s="18">
        <v>2000</v>
      </c>
    </row>
    <row r="44" spans="1:11" ht="31.5" thickTop="1" thickBot="1" x14ac:dyDescent="0.3">
      <c r="A44" s="4" t="s">
        <v>16</v>
      </c>
      <c r="B44" s="3" t="s">
        <v>33</v>
      </c>
      <c r="C44" s="3">
        <v>30</v>
      </c>
      <c r="D44" s="3">
        <v>11</v>
      </c>
      <c r="E44" s="3">
        <v>521</v>
      </c>
      <c r="F44" s="3" t="s">
        <v>142</v>
      </c>
      <c r="G44" s="3" t="s">
        <v>187</v>
      </c>
      <c r="H44" s="9">
        <v>160286250</v>
      </c>
      <c r="I44" s="7">
        <v>80286250</v>
      </c>
      <c r="J44" s="7">
        <v>2</v>
      </c>
      <c r="K44" s="18">
        <v>2</v>
      </c>
    </row>
    <row r="45" spans="1:11" ht="46.5" thickTop="1" thickBot="1" x14ac:dyDescent="0.3">
      <c r="A45" s="4" t="s">
        <v>16</v>
      </c>
      <c r="B45" s="3" t="s">
        <v>33</v>
      </c>
      <c r="C45" s="3">
        <v>30</v>
      </c>
      <c r="D45" s="3">
        <v>11</v>
      </c>
      <c r="E45" s="3">
        <v>522</v>
      </c>
      <c r="F45" s="3" t="s">
        <v>30</v>
      </c>
      <c r="G45" s="3" t="s">
        <v>188</v>
      </c>
      <c r="H45" s="9">
        <v>240000000</v>
      </c>
      <c r="I45" s="7">
        <v>0</v>
      </c>
      <c r="J45" s="7">
        <v>167</v>
      </c>
      <c r="K45" s="18">
        <v>122</v>
      </c>
    </row>
    <row r="46" spans="1:11" ht="46.5" thickTop="1" thickBot="1" x14ac:dyDescent="0.3">
      <c r="A46" s="4" t="s">
        <v>16</v>
      </c>
      <c r="B46" s="3" t="s">
        <v>33</v>
      </c>
      <c r="C46" s="3">
        <v>30</v>
      </c>
      <c r="D46" s="3">
        <v>11</v>
      </c>
      <c r="E46" s="3">
        <v>532</v>
      </c>
      <c r="F46" s="3" t="s">
        <v>162</v>
      </c>
      <c r="G46" s="3" t="s">
        <v>189</v>
      </c>
      <c r="H46" s="9">
        <v>175617089</v>
      </c>
      <c r="I46" s="7">
        <v>0</v>
      </c>
      <c r="J46" s="7">
        <v>1</v>
      </c>
      <c r="K46" s="18">
        <v>0</v>
      </c>
    </row>
    <row r="47" spans="1:11" ht="61.5" thickTop="1" thickBot="1" x14ac:dyDescent="0.3">
      <c r="A47" s="4" t="s">
        <v>16</v>
      </c>
      <c r="B47" s="3" t="s">
        <v>33</v>
      </c>
      <c r="C47" s="3">
        <v>30</v>
      </c>
      <c r="D47" s="3">
        <v>11</v>
      </c>
      <c r="E47" s="3">
        <v>542</v>
      </c>
      <c r="F47" s="3" t="s">
        <v>157</v>
      </c>
      <c r="G47" s="3" t="s">
        <v>150</v>
      </c>
      <c r="H47" s="9">
        <v>30000000</v>
      </c>
      <c r="I47" s="7">
        <v>0</v>
      </c>
      <c r="J47" s="7">
        <v>10</v>
      </c>
      <c r="K47" s="18">
        <v>0</v>
      </c>
    </row>
    <row r="48" spans="1:11" ht="31.5" thickTop="1" thickBot="1" x14ac:dyDescent="0.3">
      <c r="A48" s="4" t="s">
        <v>16</v>
      </c>
      <c r="B48" s="3" t="s">
        <v>33</v>
      </c>
      <c r="C48" s="3">
        <v>30</v>
      </c>
      <c r="D48" s="3">
        <v>11</v>
      </c>
      <c r="E48" s="3">
        <v>589</v>
      </c>
      <c r="F48" s="3" t="s">
        <v>158</v>
      </c>
      <c r="G48" s="3" t="s">
        <v>175</v>
      </c>
      <c r="H48" s="9">
        <v>85000000</v>
      </c>
      <c r="I48" s="7">
        <v>45250000</v>
      </c>
      <c r="J48" s="7">
        <v>8</v>
      </c>
      <c r="K48" s="18">
        <v>8</v>
      </c>
    </row>
    <row r="49" spans="1:11" ht="76.5" thickTop="1" thickBot="1" x14ac:dyDescent="0.3">
      <c r="A49" s="4" t="s">
        <v>16</v>
      </c>
      <c r="B49" s="3" t="s">
        <v>33</v>
      </c>
      <c r="C49" s="3">
        <v>30</v>
      </c>
      <c r="D49" s="3">
        <v>11</v>
      </c>
      <c r="E49" s="3">
        <v>597</v>
      </c>
      <c r="F49" s="3" t="s">
        <v>163</v>
      </c>
      <c r="G49" s="3" t="s">
        <v>181</v>
      </c>
      <c r="H49" s="9">
        <v>50000000</v>
      </c>
      <c r="I49" s="7">
        <v>45500000</v>
      </c>
      <c r="J49" s="7">
        <v>5</v>
      </c>
      <c r="K49" s="18">
        <v>5</v>
      </c>
    </row>
    <row r="50" spans="1:11" ht="31.5" thickTop="1" thickBot="1" x14ac:dyDescent="0.3">
      <c r="A50" s="4" t="s">
        <v>16</v>
      </c>
      <c r="B50" s="3" t="s">
        <v>33</v>
      </c>
      <c r="C50" s="3">
        <v>30</v>
      </c>
      <c r="D50" s="3">
        <v>11</v>
      </c>
      <c r="E50" s="3">
        <v>874</v>
      </c>
      <c r="F50" s="3" t="s">
        <v>159</v>
      </c>
      <c r="G50" s="3" t="s">
        <v>176</v>
      </c>
      <c r="H50" s="9">
        <v>300000000</v>
      </c>
      <c r="I50" s="9">
        <v>195000000</v>
      </c>
      <c r="J50" s="9">
        <v>100</v>
      </c>
      <c r="K50" s="17">
        <v>88</v>
      </c>
    </row>
    <row r="51" spans="1:11" ht="91.5" thickTop="1" thickBot="1" x14ac:dyDescent="0.3">
      <c r="A51" s="4" t="s">
        <v>16</v>
      </c>
      <c r="B51" s="3" t="s">
        <v>33</v>
      </c>
      <c r="C51" s="3">
        <v>30</v>
      </c>
      <c r="D51" s="3">
        <v>11</v>
      </c>
      <c r="E51" s="3">
        <v>980</v>
      </c>
      <c r="F51" s="3" t="s">
        <v>145</v>
      </c>
      <c r="G51" s="3" t="s">
        <v>151</v>
      </c>
      <c r="H51" s="9">
        <v>371382911</v>
      </c>
      <c r="I51" s="9">
        <v>0</v>
      </c>
      <c r="J51" s="9">
        <v>100</v>
      </c>
      <c r="K51" s="17">
        <v>38</v>
      </c>
    </row>
    <row r="52" spans="1:11" ht="16.5" thickTop="1" thickBot="1" x14ac:dyDescent="0.3">
      <c r="A52" s="4"/>
      <c r="B52" s="3"/>
      <c r="C52" s="3"/>
      <c r="D52" s="3"/>
      <c r="E52" s="3"/>
      <c r="F52" s="3"/>
      <c r="G52" s="3"/>
      <c r="H52" s="73">
        <f t="shared" ref="H52:K52" si="3">SUM(H41:H51)</f>
        <v>2432962637</v>
      </c>
      <c r="I52" s="73">
        <f t="shared" si="3"/>
        <v>764011568</v>
      </c>
      <c r="J52" s="73">
        <f t="shared" si="3"/>
        <v>27393</v>
      </c>
      <c r="K52" s="67">
        <f t="shared" si="3"/>
        <v>24263</v>
      </c>
    </row>
    <row r="53" spans="1:11" ht="31.5" thickTop="1" thickBot="1" x14ac:dyDescent="0.3">
      <c r="A53" s="4" t="s">
        <v>16</v>
      </c>
      <c r="B53" s="3" t="s">
        <v>34</v>
      </c>
      <c r="C53" s="3">
        <v>30</v>
      </c>
      <c r="D53" s="3">
        <v>11</v>
      </c>
      <c r="E53" s="3">
        <v>521</v>
      </c>
      <c r="F53" s="3" t="s">
        <v>142</v>
      </c>
      <c r="G53" s="3" t="s">
        <v>147</v>
      </c>
      <c r="H53" s="9">
        <v>482613745</v>
      </c>
      <c r="I53" s="9">
        <v>134153706</v>
      </c>
      <c r="J53" s="9">
        <v>6435</v>
      </c>
      <c r="K53" s="17">
        <v>3396</v>
      </c>
    </row>
    <row r="54" spans="1:11" ht="31.5" thickTop="1" thickBot="1" x14ac:dyDescent="0.3">
      <c r="A54" s="4" t="s">
        <v>16</v>
      </c>
      <c r="B54" s="3" t="s">
        <v>34</v>
      </c>
      <c r="C54" s="3">
        <v>30</v>
      </c>
      <c r="D54" s="3">
        <v>11</v>
      </c>
      <c r="E54" s="3">
        <v>521</v>
      </c>
      <c r="F54" s="3" t="s">
        <v>142</v>
      </c>
      <c r="G54" s="3" t="s">
        <v>149</v>
      </c>
      <c r="H54" s="9">
        <v>523261236</v>
      </c>
      <c r="I54" s="9">
        <v>61028561</v>
      </c>
      <c r="J54" s="9">
        <v>7742</v>
      </c>
      <c r="K54" s="17">
        <v>7742</v>
      </c>
    </row>
    <row r="55" spans="1:11" ht="31.5" thickTop="1" thickBot="1" x14ac:dyDescent="0.3">
      <c r="A55" s="4" t="s">
        <v>16</v>
      </c>
      <c r="B55" s="3" t="s">
        <v>34</v>
      </c>
      <c r="C55" s="3">
        <v>30</v>
      </c>
      <c r="D55" s="3">
        <v>11</v>
      </c>
      <c r="E55" s="3">
        <v>521</v>
      </c>
      <c r="F55" s="3" t="s">
        <v>142</v>
      </c>
      <c r="G55" s="3" t="s">
        <v>190</v>
      </c>
      <c r="H55" s="9">
        <v>52500000</v>
      </c>
      <c r="I55" s="9">
        <v>26227344</v>
      </c>
      <c r="J55" s="9">
        <v>2</v>
      </c>
      <c r="K55" s="17">
        <v>2</v>
      </c>
    </row>
    <row r="56" spans="1:11" ht="31.5" thickTop="1" thickBot="1" x14ac:dyDescent="0.3">
      <c r="A56" s="4" t="s">
        <v>16</v>
      </c>
      <c r="B56" s="3" t="s">
        <v>34</v>
      </c>
      <c r="C56" s="3">
        <v>30</v>
      </c>
      <c r="D56" s="3">
        <v>11</v>
      </c>
      <c r="E56" s="3">
        <v>521</v>
      </c>
      <c r="F56" s="3" t="s">
        <v>142</v>
      </c>
      <c r="G56" s="3" t="s">
        <v>187</v>
      </c>
      <c r="H56" s="9">
        <v>156868427</v>
      </c>
      <c r="I56" s="9">
        <v>86867753</v>
      </c>
      <c r="J56" s="9">
        <v>1</v>
      </c>
      <c r="K56" s="17">
        <v>1</v>
      </c>
    </row>
    <row r="57" spans="1:11" ht="46.5" thickTop="1" thickBot="1" x14ac:dyDescent="0.3">
      <c r="A57" s="4" t="s">
        <v>16</v>
      </c>
      <c r="B57" s="3" t="s">
        <v>34</v>
      </c>
      <c r="C57" s="3">
        <v>30</v>
      </c>
      <c r="D57" s="3">
        <v>11</v>
      </c>
      <c r="E57" s="3">
        <v>541</v>
      </c>
      <c r="F57" s="3" t="s">
        <v>146</v>
      </c>
      <c r="G57" s="3" t="s">
        <v>184</v>
      </c>
      <c r="H57" s="9">
        <v>10000000</v>
      </c>
      <c r="I57" s="9">
        <v>0</v>
      </c>
      <c r="J57" s="9">
        <v>10</v>
      </c>
      <c r="K57" s="17">
        <v>0</v>
      </c>
    </row>
    <row r="58" spans="1:11" ht="61.5" thickTop="1" thickBot="1" x14ac:dyDescent="0.3">
      <c r="A58" s="4" t="s">
        <v>16</v>
      </c>
      <c r="B58" s="3" t="s">
        <v>34</v>
      </c>
      <c r="C58" s="3">
        <v>30</v>
      </c>
      <c r="D58" s="3">
        <v>11</v>
      </c>
      <c r="E58" s="3">
        <v>542</v>
      </c>
      <c r="F58" s="3" t="s">
        <v>157</v>
      </c>
      <c r="G58" s="3" t="s">
        <v>150</v>
      </c>
      <c r="H58" s="9">
        <v>10000000</v>
      </c>
      <c r="I58" s="9">
        <v>0</v>
      </c>
      <c r="J58" s="9">
        <v>20</v>
      </c>
      <c r="K58" s="17">
        <v>0</v>
      </c>
    </row>
    <row r="59" spans="1:11" ht="61.5" thickTop="1" thickBot="1" x14ac:dyDescent="0.3">
      <c r="A59" s="4" t="s">
        <v>16</v>
      </c>
      <c r="B59" s="3" t="s">
        <v>34</v>
      </c>
      <c r="C59" s="3">
        <v>30</v>
      </c>
      <c r="D59" s="3">
        <v>11</v>
      </c>
      <c r="E59" s="3">
        <v>543</v>
      </c>
      <c r="F59" s="3" t="s">
        <v>144</v>
      </c>
      <c r="G59" s="3" t="s">
        <v>150</v>
      </c>
      <c r="H59" s="9">
        <v>15000000</v>
      </c>
      <c r="I59" s="9">
        <v>0</v>
      </c>
      <c r="J59" s="9">
        <v>20</v>
      </c>
      <c r="K59" s="17">
        <v>0</v>
      </c>
    </row>
    <row r="60" spans="1:11" ht="31.5" thickTop="1" thickBot="1" x14ac:dyDescent="0.3">
      <c r="A60" s="4" t="s">
        <v>16</v>
      </c>
      <c r="B60" s="3" t="s">
        <v>34</v>
      </c>
      <c r="C60" s="3">
        <v>30</v>
      </c>
      <c r="D60" s="3">
        <v>11</v>
      </c>
      <c r="E60" s="3">
        <v>589</v>
      </c>
      <c r="F60" s="3" t="s">
        <v>158</v>
      </c>
      <c r="G60" s="3" t="s">
        <v>175</v>
      </c>
      <c r="H60" s="9">
        <v>70000000</v>
      </c>
      <c r="I60" s="9">
        <v>52500000</v>
      </c>
      <c r="J60" s="9">
        <v>10</v>
      </c>
      <c r="K60" s="17">
        <v>8</v>
      </c>
    </row>
    <row r="61" spans="1:11" ht="76.5" thickTop="1" thickBot="1" x14ac:dyDescent="0.3">
      <c r="A61" s="4" t="s">
        <v>16</v>
      </c>
      <c r="B61" s="3" t="s">
        <v>34</v>
      </c>
      <c r="C61" s="3">
        <v>30</v>
      </c>
      <c r="D61" s="3">
        <v>11</v>
      </c>
      <c r="E61" s="3">
        <v>597</v>
      </c>
      <c r="F61" s="3" t="s">
        <v>163</v>
      </c>
      <c r="G61" s="3" t="s">
        <v>181</v>
      </c>
      <c r="H61" s="9">
        <v>269448457</v>
      </c>
      <c r="I61" s="9">
        <v>116424548</v>
      </c>
      <c r="J61" s="9">
        <v>76</v>
      </c>
      <c r="K61" s="17">
        <v>76</v>
      </c>
    </row>
    <row r="62" spans="1:11" ht="31.5" thickTop="1" thickBot="1" x14ac:dyDescent="0.3">
      <c r="A62" s="4" t="s">
        <v>16</v>
      </c>
      <c r="B62" s="3" t="s">
        <v>34</v>
      </c>
      <c r="C62" s="3">
        <v>30</v>
      </c>
      <c r="D62" s="3">
        <v>11</v>
      </c>
      <c r="E62" s="3">
        <v>874</v>
      </c>
      <c r="F62" s="3" t="s">
        <v>159</v>
      </c>
      <c r="G62" s="3" t="s">
        <v>176</v>
      </c>
      <c r="H62" s="9">
        <v>139000000</v>
      </c>
      <c r="I62" s="9">
        <v>139000000</v>
      </c>
      <c r="J62" s="9">
        <v>100</v>
      </c>
      <c r="K62" s="17">
        <v>100</v>
      </c>
    </row>
    <row r="63" spans="1:11" ht="91.5" thickTop="1" thickBot="1" x14ac:dyDescent="0.3">
      <c r="A63" s="4" t="s">
        <v>16</v>
      </c>
      <c r="B63" s="3" t="s">
        <v>34</v>
      </c>
      <c r="C63" s="3">
        <v>30</v>
      </c>
      <c r="D63" s="3">
        <v>11</v>
      </c>
      <c r="E63" s="3">
        <v>980</v>
      </c>
      <c r="F63" s="3" t="s">
        <v>145</v>
      </c>
      <c r="G63" s="3" t="s">
        <v>151</v>
      </c>
      <c r="H63" s="9">
        <v>367242334</v>
      </c>
      <c r="I63" s="9">
        <v>4163904</v>
      </c>
      <c r="J63" s="9">
        <v>100</v>
      </c>
      <c r="K63" s="17">
        <v>100</v>
      </c>
    </row>
    <row r="64" spans="1:11" ht="16.5" thickTop="1" thickBot="1" x14ac:dyDescent="0.3">
      <c r="A64" s="4"/>
      <c r="B64" s="3"/>
      <c r="C64" s="3"/>
      <c r="D64" s="3"/>
      <c r="E64" s="3"/>
      <c r="F64" s="3"/>
      <c r="G64" s="3"/>
      <c r="H64" s="73">
        <f t="shared" ref="H64:K64" si="4">SUM(H53:H63)</f>
        <v>2095934199</v>
      </c>
      <c r="I64" s="73">
        <f t="shared" si="4"/>
        <v>620365816</v>
      </c>
      <c r="J64" s="73">
        <f t="shared" si="4"/>
        <v>14516</v>
      </c>
      <c r="K64" s="67">
        <f t="shared" si="4"/>
        <v>11425</v>
      </c>
    </row>
    <row r="65" spans="1:11" ht="46.5" thickTop="1" thickBot="1" x14ac:dyDescent="0.3">
      <c r="A65" s="4" t="s">
        <v>16</v>
      </c>
      <c r="B65" s="3" t="s">
        <v>35</v>
      </c>
      <c r="C65" s="3">
        <v>30</v>
      </c>
      <c r="D65" s="3">
        <v>11</v>
      </c>
      <c r="E65" s="3">
        <v>511</v>
      </c>
      <c r="F65" s="3" t="s">
        <v>160</v>
      </c>
      <c r="G65" s="3" t="s">
        <v>177</v>
      </c>
      <c r="H65" s="9">
        <v>200000000</v>
      </c>
      <c r="I65" s="9">
        <v>191284648</v>
      </c>
      <c r="J65" s="9">
        <v>2310</v>
      </c>
      <c r="K65" s="17">
        <v>2310</v>
      </c>
    </row>
    <row r="66" spans="1:11" ht="31.5" thickTop="1" thickBot="1" x14ac:dyDescent="0.3">
      <c r="A66" s="4" t="s">
        <v>16</v>
      </c>
      <c r="B66" s="3" t="s">
        <v>35</v>
      </c>
      <c r="C66" s="3">
        <v>30</v>
      </c>
      <c r="D66" s="3">
        <v>11</v>
      </c>
      <c r="E66" s="3">
        <v>521</v>
      </c>
      <c r="F66" s="3" t="s">
        <v>142</v>
      </c>
      <c r="G66" s="3" t="s">
        <v>147</v>
      </c>
      <c r="H66" s="9">
        <v>0</v>
      </c>
      <c r="I66" s="9">
        <v>0</v>
      </c>
      <c r="J66" s="9">
        <v>0</v>
      </c>
      <c r="K66" s="17">
        <v>0</v>
      </c>
    </row>
    <row r="67" spans="1:11" ht="31.5" thickTop="1" thickBot="1" x14ac:dyDescent="0.3">
      <c r="A67" s="4" t="s">
        <v>16</v>
      </c>
      <c r="B67" s="3" t="s">
        <v>35</v>
      </c>
      <c r="C67" s="3">
        <v>30</v>
      </c>
      <c r="D67" s="3">
        <v>11</v>
      </c>
      <c r="E67" s="3">
        <v>521</v>
      </c>
      <c r="F67" s="3" t="s">
        <v>142</v>
      </c>
      <c r="G67" s="3" t="s">
        <v>149</v>
      </c>
      <c r="H67" s="9">
        <v>337000000</v>
      </c>
      <c r="I67" s="9">
        <v>0</v>
      </c>
      <c r="J67" s="9">
        <v>38500</v>
      </c>
      <c r="K67" s="17">
        <v>38500</v>
      </c>
    </row>
    <row r="68" spans="1:11" ht="46.5" thickTop="1" thickBot="1" x14ac:dyDescent="0.3">
      <c r="A68" s="4" t="s">
        <v>16</v>
      </c>
      <c r="B68" s="3" t="s">
        <v>35</v>
      </c>
      <c r="C68" s="3">
        <v>30</v>
      </c>
      <c r="D68" s="3">
        <v>11</v>
      </c>
      <c r="E68" s="3">
        <v>521</v>
      </c>
      <c r="F68" s="3" t="s">
        <v>142</v>
      </c>
      <c r="G68" s="3" t="s">
        <v>191</v>
      </c>
      <c r="H68" s="9">
        <v>253000000</v>
      </c>
      <c r="I68" s="9">
        <v>200310000</v>
      </c>
      <c r="J68" s="9">
        <v>33</v>
      </c>
      <c r="K68" s="17">
        <v>26</v>
      </c>
    </row>
    <row r="69" spans="1:11" ht="46.5" thickTop="1" thickBot="1" x14ac:dyDescent="0.3">
      <c r="A69" s="4" t="s">
        <v>16</v>
      </c>
      <c r="B69" s="3" t="s">
        <v>35</v>
      </c>
      <c r="C69" s="3">
        <v>30</v>
      </c>
      <c r="D69" s="3">
        <v>11</v>
      </c>
      <c r="E69" s="3">
        <v>522</v>
      </c>
      <c r="F69" s="3" t="s">
        <v>30</v>
      </c>
      <c r="G69" s="3" t="s">
        <v>148</v>
      </c>
      <c r="H69" s="9">
        <v>1944961858</v>
      </c>
      <c r="I69" s="9">
        <v>1248230719</v>
      </c>
      <c r="J69" s="9">
        <v>2</v>
      </c>
      <c r="K69" s="17">
        <v>0</v>
      </c>
    </row>
    <row r="70" spans="1:11" ht="31.5" thickTop="1" thickBot="1" x14ac:dyDescent="0.3">
      <c r="A70" s="4" t="s">
        <v>16</v>
      </c>
      <c r="B70" s="3" t="s">
        <v>35</v>
      </c>
      <c r="C70" s="3">
        <v>30</v>
      </c>
      <c r="D70" s="3">
        <v>11</v>
      </c>
      <c r="E70" s="3">
        <v>589</v>
      </c>
      <c r="F70" s="3" t="s">
        <v>158</v>
      </c>
      <c r="G70" s="3" t="s">
        <v>175</v>
      </c>
      <c r="H70" s="9">
        <v>136000000</v>
      </c>
      <c r="I70" s="9">
        <v>66000000</v>
      </c>
      <c r="J70" s="9">
        <v>22</v>
      </c>
      <c r="K70" s="17">
        <v>11</v>
      </c>
    </row>
    <row r="71" spans="1:11" ht="76.5" thickTop="1" thickBot="1" x14ac:dyDescent="0.3">
      <c r="A71" s="4" t="s">
        <v>16</v>
      </c>
      <c r="B71" s="3" t="s">
        <v>35</v>
      </c>
      <c r="C71" s="3">
        <v>30</v>
      </c>
      <c r="D71" s="3">
        <v>11</v>
      </c>
      <c r="E71" s="3">
        <v>596</v>
      </c>
      <c r="F71" s="3" t="s">
        <v>161</v>
      </c>
      <c r="G71" s="3" t="s">
        <v>181</v>
      </c>
      <c r="H71" s="9">
        <v>82728192</v>
      </c>
      <c r="I71" s="9">
        <v>0</v>
      </c>
      <c r="J71" s="9">
        <v>2</v>
      </c>
      <c r="K71" s="17">
        <v>0</v>
      </c>
    </row>
    <row r="72" spans="1:11" ht="31.5" thickTop="1" thickBot="1" x14ac:dyDescent="0.3">
      <c r="A72" s="4" t="s">
        <v>16</v>
      </c>
      <c r="B72" s="3" t="s">
        <v>35</v>
      </c>
      <c r="C72" s="3">
        <v>30</v>
      </c>
      <c r="D72" s="3">
        <v>11</v>
      </c>
      <c r="E72" s="3">
        <v>874</v>
      </c>
      <c r="F72" s="3" t="s">
        <v>159</v>
      </c>
      <c r="G72" s="3" t="s">
        <v>176</v>
      </c>
      <c r="H72" s="9">
        <v>350000000</v>
      </c>
      <c r="I72" s="9">
        <v>209027000</v>
      </c>
      <c r="J72" s="9">
        <v>100</v>
      </c>
      <c r="K72" s="17">
        <v>99</v>
      </c>
    </row>
    <row r="73" spans="1:11" ht="16.5" thickTop="1" thickBot="1" x14ac:dyDescent="0.3">
      <c r="A73" s="4"/>
      <c r="B73" s="3"/>
      <c r="C73" s="3"/>
      <c r="D73" s="3"/>
      <c r="E73" s="3"/>
      <c r="F73" s="3"/>
      <c r="G73" s="3"/>
      <c r="H73" s="76">
        <f t="shared" ref="H73:K73" si="5">SUM(H65:H72)</f>
        <v>3303690050</v>
      </c>
      <c r="I73" s="76">
        <f t="shared" si="5"/>
        <v>1914852367</v>
      </c>
      <c r="J73" s="76">
        <f t="shared" si="5"/>
        <v>40969</v>
      </c>
      <c r="K73" s="80">
        <f t="shared" si="5"/>
        <v>40946</v>
      </c>
    </row>
    <row r="74" spans="1:11" ht="31.5" thickTop="1" thickBot="1" x14ac:dyDescent="0.3">
      <c r="A74" s="4" t="s">
        <v>16</v>
      </c>
      <c r="B74" s="3" t="s">
        <v>36</v>
      </c>
      <c r="C74" s="3">
        <v>30</v>
      </c>
      <c r="D74" s="3">
        <v>11</v>
      </c>
      <c r="E74" s="3">
        <v>521</v>
      </c>
      <c r="F74" s="3" t="s">
        <v>142</v>
      </c>
      <c r="G74" s="3" t="s">
        <v>147</v>
      </c>
      <c r="H74" s="9">
        <v>642979319</v>
      </c>
      <c r="I74" s="9">
        <v>339500500</v>
      </c>
      <c r="J74" s="9">
        <v>350</v>
      </c>
      <c r="K74" s="17">
        <v>350</v>
      </c>
    </row>
    <row r="75" spans="1:11" ht="31.5" thickTop="1" thickBot="1" x14ac:dyDescent="0.3">
      <c r="A75" s="4" t="s">
        <v>16</v>
      </c>
      <c r="B75" s="3" t="s">
        <v>36</v>
      </c>
      <c r="C75" s="3">
        <v>30</v>
      </c>
      <c r="D75" s="3">
        <v>11</v>
      </c>
      <c r="E75" s="3">
        <v>521</v>
      </c>
      <c r="F75" s="3" t="s">
        <v>142</v>
      </c>
      <c r="G75" s="3" t="s">
        <v>149</v>
      </c>
      <c r="H75" s="9">
        <v>252660195</v>
      </c>
      <c r="I75" s="9">
        <v>142000000</v>
      </c>
      <c r="J75" s="9">
        <v>30000</v>
      </c>
      <c r="K75" s="17">
        <v>30000</v>
      </c>
    </row>
    <row r="76" spans="1:11" ht="31.5" thickTop="1" thickBot="1" x14ac:dyDescent="0.3">
      <c r="A76" s="4" t="s">
        <v>16</v>
      </c>
      <c r="B76" s="3" t="s">
        <v>36</v>
      </c>
      <c r="C76" s="3">
        <v>30</v>
      </c>
      <c r="D76" s="3">
        <v>11</v>
      </c>
      <c r="E76" s="3">
        <v>521</v>
      </c>
      <c r="F76" s="3" t="s">
        <v>142</v>
      </c>
      <c r="G76" s="3" t="s">
        <v>192</v>
      </c>
      <c r="H76" s="9">
        <v>80472127</v>
      </c>
      <c r="I76" s="9">
        <v>22800000</v>
      </c>
      <c r="J76" s="9">
        <v>140</v>
      </c>
      <c r="K76" s="17">
        <v>140</v>
      </c>
    </row>
    <row r="77" spans="1:11" ht="46.5" thickTop="1" thickBot="1" x14ac:dyDescent="0.3">
      <c r="A77" s="4" t="s">
        <v>16</v>
      </c>
      <c r="B77" s="3" t="s">
        <v>36</v>
      </c>
      <c r="C77" s="3">
        <v>30</v>
      </c>
      <c r="D77" s="3">
        <v>11</v>
      </c>
      <c r="E77" s="3">
        <v>522</v>
      </c>
      <c r="F77" s="3" t="s">
        <v>30</v>
      </c>
      <c r="G77" s="3" t="s">
        <v>179</v>
      </c>
      <c r="H77" s="9">
        <v>209019500</v>
      </c>
      <c r="I77" s="9">
        <v>111496700</v>
      </c>
      <c r="J77" s="9">
        <v>200</v>
      </c>
      <c r="K77" s="17">
        <v>200</v>
      </c>
    </row>
    <row r="78" spans="1:11" ht="61.5" thickTop="1" thickBot="1" x14ac:dyDescent="0.3">
      <c r="A78" s="4" t="s">
        <v>16</v>
      </c>
      <c r="B78" s="3" t="s">
        <v>36</v>
      </c>
      <c r="C78" s="3">
        <v>30</v>
      </c>
      <c r="D78" s="3">
        <v>11</v>
      </c>
      <c r="E78" s="3">
        <v>531</v>
      </c>
      <c r="F78" s="3" t="s">
        <v>164</v>
      </c>
      <c r="G78" s="3" t="s">
        <v>193</v>
      </c>
      <c r="H78" s="9">
        <v>552900000</v>
      </c>
      <c r="I78" s="9">
        <v>0</v>
      </c>
      <c r="J78" s="9">
        <v>1</v>
      </c>
      <c r="K78" s="17">
        <v>1</v>
      </c>
    </row>
    <row r="79" spans="1:11" ht="31.5" thickTop="1" thickBot="1" x14ac:dyDescent="0.3">
      <c r="A79" s="4" t="s">
        <v>16</v>
      </c>
      <c r="B79" s="3" t="s">
        <v>36</v>
      </c>
      <c r="C79" s="3">
        <v>30</v>
      </c>
      <c r="D79" s="3">
        <v>11</v>
      </c>
      <c r="E79" s="3">
        <v>589</v>
      </c>
      <c r="F79" s="3" t="s">
        <v>158</v>
      </c>
      <c r="G79" s="3" t="s">
        <v>175</v>
      </c>
      <c r="H79" s="9">
        <v>50000000</v>
      </c>
      <c r="I79" s="9">
        <v>0</v>
      </c>
      <c r="J79" s="9">
        <v>3</v>
      </c>
      <c r="K79" s="17">
        <v>1</v>
      </c>
    </row>
    <row r="80" spans="1:11" ht="76.5" thickTop="1" thickBot="1" x14ac:dyDescent="0.3">
      <c r="A80" s="4" t="s">
        <v>16</v>
      </c>
      <c r="B80" s="3" t="s">
        <v>36</v>
      </c>
      <c r="C80" s="3">
        <v>30</v>
      </c>
      <c r="D80" s="3">
        <v>11</v>
      </c>
      <c r="E80" s="3">
        <v>596</v>
      </c>
      <c r="F80" s="3" t="s">
        <v>161</v>
      </c>
      <c r="G80" s="3" t="s">
        <v>181</v>
      </c>
      <c r="H80" s="9">
        <v>328450000</v>
      </c>
      <c r="I80" s="9">
        <v>96100000</v>
      </c>
      <c r="J80" s="9">
        <v>20</v>
      </c>
      <c r="K80" s="17">
        <v>20</v>
      </c>
    </row>
    <row r="81" spans="1:11" ht="31.5" thickTop="1" thickBot="1" x14ac:dyDescent="0.3">
      <c r="A81" s="4" t="s">
        <v>16</v>
      </c>
      <c r="B81" s="3" t="s">
        <v>36</v>
      </c>
      <c r="C81" s="3">
        <v>30</v>
      </c>
      <c r="D81" s="3">
        <v>11</v>
      </c>
      <c r="E81" s="3">
        <v>874</v>
      </c>
      <c r="F81" s="3" t="s">
        <v>159</v>
      </c>
      <c r="G81" s="3" t="s">
        <v>176</v>
      </c>
      <c r="H81" s="9">
        <v>90000000</v>
      </c>
      <c r="I81" s="9">
        <v>8250000</v>
      </c>
      <c r="J81" s="9">
        <v>100</v>
      </c>
      <c r="K81" s="17">
        <v>64</v>
      </c>
    </row>
    <row r="82" spans="1:11" ht="91.5" thickTop="1" thickBot="1" x14ac:dyDescent="0.3">
      <c r="A82" s="4" t="s">
        <v>16</v>
      </c>
      <c r="B82" s="3" t="s">
        <v>36</v>
      </c>
      <c r="C82" s="3">
        <v>30</v>
      </c>
      <c r="D82" s="3">
        <v>11</v>
      </c>
      <c r="E82" s="3">
        <v>980</v>
      </c>
      <c r="F82" s="3" t="s">
        <v>145</v>
      </c>
      <c r="G82" s="3" t="s">
        <v>151</v>
      </c>
      <c r="H82" s="9">
        <v>17500000</v>
      </c>
      <c r="I82" s="9">
        <v>0</v>
      </c>
      <c r="J82" s="9">
        <v>100</v>
      </c>
      <c r="K82" s="17">
        <v>85</v>
      </c>
    </row>
    <row r="83" spans="1:11" ht="16.5" thickTop="1" thickBot="1" x14ac:dyDescent="0.3">
      <c r="A83" s="4"/>
      <c r="B83" s="3"/>
      <c r="C83" s="3"/>
      <c r="D83" s="3"/>
      <c r="E83" s="3"/>
      <c r="F83" s="3"/>
      <c r="G83" s="3"/>
      <c r="H83" s="73">
        <f t="shared" ref="H83:K83" si="6">SUM(H74:H82)</f>
        <v>2223981141</v>
      </c>
      <c r="I83" s="73">
        <f t="shared" si="6"/>
        <v>720147200</v>
      </c>
      <c r="J83" s="73">
        <f t="shared" si="6"/>
        <v>30914</v>
      </c>
      <c r="K83" s="67">
        <f t="shared" si="6"/>
        <v>30861</v>
      </c>
    </row>
    <row r="84" spans="1:11" ht="46.5" thickTop="1" thickBot="1" x14ac:dyDescent="0.3">
      <c r="A84" s="4" t="s">
        <v>16</v>
      </c>
      <c r="B84" s="3" t="s">
        <v>37</v>
      </c>
      <c r="C84" s="3">
        <v>30</v>
      </c>
      <c r="D84" s="3">
        <v>11</v>
      </c>
      <c r="E84" s="3">
        <v>410</v>
      </c>
      <c r="F84" s="3" t="s">
        <v>165</v>
      </c>
      <c r="G84" s="3" t="s">
        <v>194</v>
      </c>
      <c r="H84" s="9">
        <v>50000000</v>
      </c>
      <c r="I84" s="9">
        <v>0</v>
      </c>
      <c r="J84" s="9">
        <v>1250</v>
      </c>
      <c r="K84" s="17">
        <v>1250</v>
      </c>
    </row>
    <row r="85" spans="1:11" ht="31.5" thickTop="1" thickBot="1" x14ac:dyDescent="0.3">
      <c r="A85" s="4" t="s">
        <v>16</v>
      </c>
      <c r="B85" s="3" t="s">
        <v>37</v>
      </c>
      <c r="C85" s="3">
        <v>30</v>
      </c>
      <c r="D85" s="3">
        <v>11</v>
      </c>
      <c r="E85" s="3">
        <v>521</v>
      </c>
      <c r="F85" s="3" t="s">
        <v>142</v>
      </c>
      <c r="G85" s="3" t="s">
        <v>147</v>
      </c>
      <c r="H85" s="9">
        <v>582620000</v>
      </c>
      <c r="I85" s="9">
        <v>341089250</v>
      </c>
      <c r="J85" s="9">
        <v>4720</v>
      </c>
      <c r="K85" s="17">
        <v>4720</v>
      </c>
    </row>
    <row r="86" spans="1:11" ht="31.5" thickTop="1" thickBot="1" x14ac:dyDescent="0.3">
      <c r="A86" s="4" t="s">
        <v>16</v>
      </c>
      <c r="B86" s="3" t="s">
        <v>37</v>
      </c>
      <c r="C86" s="3">
        <v>30</v>
      </c>
      <c r="D86" s="3">
        <v>11</v>
      </c>
      <c r="E86" s="3">
        <v>521</v>
      </c>
      <c r="F86" s="3" t="s">
        <v>142</v>
      </c>
      <c r="G86" s="3" t="s">
        <v>185</v>
      </c>
      <c r="H86" s="9">
        <v>291760989</v>
      </c>
      <c r="I86" s="9">
        <v>208000000</v>
      </c>
      <c r="J86" s="9">
        <v>3159</v>
      </c>
      <c r="K86" s="17">
        <v>3078</v>
      </c>
    </row>
    <row r="87" spans="1:11" ht="31.5" thickTop="1" thickBot="1" x14ac:dyDescent="0.3">
      <c r="A87" s="4" t="s">
        <v>16</v>
      </c>
      <c r="B87" s="3" t="s">
        <v>37</v>
      </c>
      <c r="C87" s="3">
        <v>30</v>
      </c>
      <c r="D87" s="3">
        <v>11</v>
      </c>
      <c r="E87" s="3">
        <v>521</v>
      </c>
      <c r="F87" s="3" t="s">
        <v>142</v>
      </c>
      <c r="G87" s="3" t="s">
        <v>149</v>
      </c>
      <c r="H87" s="9">
        <v>189400000</v>
      </c>
      <c r="I87" s="9">
        <v>0</v>
      </c>
      <c r="J87" s="9">
        <v>34436</v>
      </c>
      <c r="K87" s="17">
        <v>34436</v>
      </c>
    </row>
    <row r="88" spans="1:11" ht="31.5" thickTop="1" thickBot="1" x14ac:dyDescent="0.3">
      <c r="A88" s="4" t="s">
        <v>16</v>
      </c>
      <c r="B88" s="3" t="s">
        <v>37</v>
      </c>
      <c r="C88" s="3">
        <v>30</v>
      </c>
      <c r="D88" s="3">
        <v>11</v>
      </c>
      <c r="E88" s="3">
        <v>521</v>
      </c>
      <c r="F88" s="3" t="s">
        <v>142</v>
      </c>
      <c r="G88" s="3" t="s">
        <v>155</v>
      </c>
      <c r="H88" s="9">
        <v>41500000</v>
      </c>
      <c r="I88" s="9">
        <v>15000000</v>
      </c>
      <c r="J88" s="9">
        <v>63</v>
      </c>
      <c r="K88" s="17">
        <v>63</v>
      </c>
    </row>
    <row r="89" spans="1:11" ht="46.5" thickTop="1" thickBot="1" x14ac:dyDescent="0.3">
      <c r="A89" s="4" t="s">
        <v>16</v>
      </c>
      <c r="B89" s="3" t="s">
        <v>37</v>
      </c>
      <c r="C89" s="3">
        <v>30</v>
      </c>
      <c r="D89" s="3">
        <v>11</v>
      </c>
      <c r="E89" s="3">
        <v>521</v>
      </c>
      <c r="F89" s="3" t="s">
        <v>142</v>
      </c>
      <c r="G89" s="3" t="s">
        <v>178</v>
      </c>
      <c r="H89" s="9">
        <v>57070093</v>
      </c>
      <c r="I89" s="9">
        <v>15500000</v>
      </c>
      <c r="J89" s="9">
        <v>250</v>
      </c>
      <c r="K89" s="17">
        <v>250</v>
      </c>
    </row>
    <row r="90" spans="1:11" ht="46.5" thickTop="1" thickBot="1" x14ac:dyDescent="0.3">
      <c r="A90" s="4" t="s">
        <v>16</v>
      </c>
      <c r="B90" s="3" t="s">
        <v>37</v>
      </c>
      <c r="C90" s="3">
        <v>30</v>
      </c>
      <c r="D90" s="3">
        <v>11</v>
      </c>
      <c r="E90" s="3">
        <v>521</v>
      </c>
      <c r="F90" s="3" t="s">
        <v>142</v>
      </c>
      <c r="G90" s="3" t="s">
        <v>191</v>
      </c>
      <c r="H90" s="9">
        <v>33400000</v>
      </c>
      <c r="I90" s="9">
        <v>10000000</v>
      </c>
      <c r="J90" s="9">
        <v>200</v>
      </c>
      <c r="K90" s="17">
        <v>200</v>
      </c>
    </row>
    <row r="91" spans="1:11" ht="46.5" thickTop="1" thickBot="1" x14ac:dyDescent="0.3">
      <c r="A91" s="4" t="s">
        <v>16</v>
      </c>
      <c r="B91" s="3" t="s">
        <v>37</v>
      </c>
      <c r="C91" s="3">
        <v>30</v>
      </c>
      <c r="D91" s="3">
        <v>11</v>
      </c>
      <c r="E91" s="3">
        <v>522</v>
      </c>
      <c r="F91" s="3" t="s">
        <v>30</v>
      </c>
      <c r="G91" s="3" t="s">
        <v>148</v>
      </c>
      <c r="H91" s="9">
        <v>971747228</v>
      </c>
      <c r="I91" s="9">
        <v>317979206</v>
      </c>
      <c r="J91" s="9">
        <v>1</v>
      </c>
      <c r="K91" s="17">
        <v>1</v>
      </c>
    </row>
    <row r="92" spans="1:11" ht="61.5" thickTop="1" thickBot="1" x14ac:dyDescent="0.3">
      <c r="A92" s="4" t="s">
        <v>16</v>
      </c>
      <c r="B92" s="3" t="s">
        <v>37</v>
      </c>
      <c r="C92" s="3">
        <v>30</v>
      </c>
      <c r="D92" s="3">
        <v>11</v>
      </c>
      <c r="E92" s="3">
        <v>532</v>
      </c>
      <c r="F92" s="3" t="s">
        <v>162</v>
      </c>
      <c r="G92" s="3" t="s">
        <v>195</v>
      </c>
      <c r="H92" s="9">
        <v>15420000</v>
      </c>
      <c r="I92" s="9">
        <v>0</v>
      </c>
      <c r="J92" s="9">
        <v>5</v>
      </c>
      <c r="K92" s="17">
        <v>5</v>
      </c>
    </row>
    <row r="93" spans="1:11" ht="61.5" thickTop="1" thickBot="1" x14ac:dyDescent="0.3">
      <c r="A93" s="4" t="s">
        <v>16</v>
      </c>
      <c r="B93" s="3" t="s">
        <v>37</v>
      </c>
      <c r="C93" s="3">
        <v>30</v>
      </c>
      <c r="D93" s="3">
        <v>11</v>
      </c>
      <c r="E93" s="3">
        <v>542</v>
      </c>
      <c r="F93" s="3" t="s">
        <v>157</v>
      </c>
      <c r="G93" s="3" t="s">
        <v>150</v>
      </c>
      <c r="H93" s="9">
        <v>10000000</v>
      </c>
      <c r="I93" s="9">
        <v>0</v>
      </c>
      <c r="J93" s="9">
        <v>5</v>
      </c>
      <c r="K93" s="17">
        <v>0</v>
      </c>
    </row>
    <row r="94" spans="1:11" ht="61.5" thickTop="1" thickBot="1" x14ac:dyDescent="0.3">
      <c r="A94" s="4" t="s">
        <v>16</v>
      </c>
      <c r="B94" s="3" t="s">
        <v>37</v>
      </c>
      <c r="C94" s="3">
        <v>30</v>
      </c>
      <c r="D94" s="3">
        <v>11</v>
      </c>
      <c r="E94" s="3">
        <v>543</v>
      </c>
      <c r="F94" s="3" t="s">
        <v>144</v>
      </c>
      <c r="G94" s="3" t="s">
        <v>150</v>
      </c>
      <c r="H94" s="9">
        <v>15000000</v>
      </c>
      <c r="I94" s="9">
        <v>0</v>
      </c>
      <c r="J94" s="9">
        <v>5</v>
      </c>
      <c r="K94" s="17">
        <v>2</v>
      </c>
    </row>
    <row r="95" spans="1:11" ht="61.5" thickTop="1" thickBot="1" x14ac:dyDescent="0.3">
      <c r="A95" s="4" t="s">
        <v>16</v>
      </c>
      <c r="B95" s="3" t="s">
        <v>37</v>
      </c>
      <c r="C95" s="3">
        <v>30</v>
      </c>
      <c r="D95" s="3">
        <v>11</v>
      </c>
      <c r="E95" s="3">
        <v>579</v>
      </c>
      <c r="F95" s="3" t="s">
        <v>166</v>
      </c>
      <c r="G95" s="3" t="s">
        <v>196</v>
      </c>
      <c r="H95" s="9">
        <v>50000000</v>
      </c>
      <c r="I95" s="9">
        <v>15000000</v>
      </c>
      <c r="J95" s="9">
        <v>1</v>
      </c>
      <c r="K95" s="17">
        <v>1</v>
      </c>
    </row>
    <row r="96" spans="1:11" ht="31.5" thickTop="1" thickBot="1" x14ac:dyDescent="0.3">
      <c r="A96" s="4" t="s">
        <v>16</v>
      </c>
      <c r="B96" s="3" t="s">
        <v>37</v>
      </c>
      <c r="C96" s="3">
        <v>30</v>
      </c>
      <c r="D96" s="3">
        <v>11</v>
      </c>
      <c r="E96" s="3">
        <v>589</v>
      </c>
      <c r="F96" s="3" t="s">
        <v>158</v>
      </c>
      <c r="G96" s="3" t="s">
        <v>175</v>
      </c>
      <c r="H96" s="9">
        <v>60500000</v>
      </c>
      <c r="I96" s="9">
        <v>24500000</v>
      </c>
      <c r="J96" s="9">
        <v>12</v>
      </c>
      <c r="K96" s="17">
        <v>9</v>
      </c>
    </row>
    <row r="97" spans="1:11" ht="76.5" thickTop="1" thickBot="1" x14ac:dyDescent="0.3">
      <c r="A97" s="4" t="s">
        <v>16</v>
      </c>
      <c r="B97" s="3" t="s">
        <v>37</v>
      </c>
      <c r="C97" s="3">
        <v>30</v>
      </c>
      <c r="D97" s="3">
        <v>11</v>
      </c>
      <c r="E97" s="3">
        <v>597</v>
      </c>
      <c r="F97" s="3" t="s">
        <v>163</v>
      </c>
      <c r="G97" s="3" t="s">
        <v>181</v>
      </c>
      <c r="H97" s="9">
        <v>20000000</v>
      </c>
      <c r="I97" s="9">
        <v>0</v>
      </c>
      <c r="J97" s="9">
        <v>1</v>
      </c>
      <c r="K97" s="17">
        <v>0</v>
      </c>
    </row>
    <row r="98" spans="1:11" ht="31.5" thickTop="1" thickBot="1" x14ac:dyDescent="0.3">
      <c r="A98" s="4" t="s">
        <v>16</v>
      </c>
      <c r="B98" s="3" t="s">
        <v>37</v>
      </c>
      <c r="C98" s="3">
        <v>30</v>
      </c>
      <c r="D98" s="3">
        <v>11</v>
      </c>
      <c r="E98" s="3">
        <v>874</v>
      </c>
      <c r="F98" s="3" t="s">
        <v>159</v>
      </c>
      <c r="G98" s="3" t="s">
        <v>176</v>
      </c>
      <c r="H98" s="9">
        <v>120000000</v>
      </c>
      <c r="I98" s="9">
        <v>0</v>
      </c>
      <c r="J98" s="9">
        <v>100</v>
      </c>
      <c r="K98" s="17">
        <v>40</v>
      </c>
    </row>
    <row r="99" spans="1:11" ht="91.5" thickTop="1" thickBot="1" x14ac:dyDescent="0.3">
      <c r="A99" s="4" t="s">
        <v>16</v>
      </c>
      <c r="B99" s="3" t="s">
        <v>37</v>
      </c>
      <c r="C99" s="3">
        <v>30</v>
      </c>
      <c r="D99" s="3">
        <v>11</v>
      </c>
      <c r="E99" s="3">
        <v>980</v>
      </c>
      <c r="F99" s="3" t="s">
        <v>145</v>
      </c>
      <c r="G99" s="3" t="s">
        <v>151</v>
      </c>
      <c r="H99" s="9">
        <v>158328918</v>
      </c>
      <c r="I99" s="9">
        <v>79164459</v>
      </c>
      <c r="J99" s="9">
        <v>100</v>
      </c>
      <c r="K99" s="17">
        <v>100</v>
      </c>
    </row>
    <row r="100" spans="1:11" ht="16.5" thickTop="1" thickBot="1" x14ac:dyDescent="0.3">
      <c r="A100" s="4"/>
      <c r="B100" s="3"/>
      <c r="C100" s="3"/>
      <c r="D100" s="3"/>
      <c r="E100" s="3"/>
      <c r="F100" s="3"/>
      <c r="G100" s="3"/>
      <c r="H100" s="73">
        <f t="shared" ref="H100:K100" si="7">SUM(H84:H99)</f>
        <v>2666747228</v>
      </c>
      <c r="I100" s="73">
        <f t="shared" si="7"/>
        <v>1026232915</v>
      </c>
      <c r="J100" s="73">
        <f t="shared" si="7"/>
        <v>44308</v>
      </c>
      <c r="K100" s="67">
        <f t="shared" si="7"/>
        <v>44155</v>
      </c>
    </row>
    <row r="101" spans="1:11" ht="31.5" thickTop="1" thickBot="1" x14ac:dyDescent="0.3">
      <c r="A101" s="4" t="s">
        <v>16</v>
      </c>
      <c r="B101" s="3" t="s">
        <v>38</v>
      </c>
      <c r="C101" s="3">
        <v>30</v>
      </c>
      <c r="D101" s="3">
        <v>11</v>
      </c>
      <c r="E101" s="3">
        <v>521</v>
      </c>
      <c r="F101" s="3" t="s">
        <v>142</v>
      </c>
      <c r="G101" s="3" t="s">
        <v>187</v>
      </c>
      <c r="H101" s="9">
        <v>261150000</v>
      </c>
      <c r="I101" s="9">
        <v>0</v>
      </c>
      <c r="J101" s="9">
        <v>1</v>
      </c>
      <c r="K101" s="17">
        <v>0</v>
      </c>
    </row>
    <row r="102" spans="1:11" ht="46.5" thickTop="1" thickBot="1" x14ac:dyDescent="0.3">
      <c r="A102" s="4" t="s">
        <v>16</v>
      </c>
      <c r="B102" s="3" t="s">
        <v>38</v>
      </c>
      <c r="C102" s="3">
        <v>30</v>
      </c>
      <c r="D102" s="3">
        <v>11</v>
      </c>
      <c r="E102" s="3">
        <v>522</v>
      </c>
      <c r="F102" s="3" t="s">
        <v>30</v>
      </c>
      <c r="G102" s="3" t="s">
        <v>197</v>
      </c>
      <c r="H102" s="9">
        <v>1037248642</v>
      </c>
      <c r="I102" s="9">
        <v>299985699</v>
      </c>
      <c r="J102" s="9">
        <v>1</v>
      </c>
      <c r="K102" s="17">
        <v>0</v>
      </c>
    </row>
    <row r="103" spans="1:11" ht="46.5" thickTop="1" thickBot="1" x14ac:dyDescent="0.3">
      <c r="A103" s="4" t="s">
        <v>16</v>
      </c>
      <c r="B103" s="3" t="s">
        <v>38</v>
      </c>
      <c r="C103" s="3">
        <v>30</v>
      </c>
      <c r="D103" s="3">
        <v>11</v>
      </c>
      <c r="E103" s="3">
        <v>522</v>
      </c>
      <c r="F103" s="3" t="s">
        <v>30</v>
      </c>
      <c r="G103" s="3" t="s">
        <v>198</v>
      </c>
      <c r="H103" s="9">
        <v>244198384</v>
      </c>
      <c r="I103" s="9">
        <v>0</v>
      </c>
      <c r="J103" s="9">
        <v>2713</v>
      </c>
      <c r="K103" s="17">
        <v>2713</v>
      </c>
    </row>
    <row r="104" spans="1:11" ht="61.5" thickTop="1" thickBot="1" x14ac:dyDescent="0.3">
      <c r="A104" s="4" t="s">
        <v>16</v>
      </c>
      <c r="B104" s="3" t="s">
        <v>38</v>
      </c>
      <c r="C104" s="3">
        <v>30</v>
      </c>
      <c r="D104" s="3">
        <v>11</v>
      </c>
      <c r="E104" s="3">
        <v>532</v>
      </c>
      <c r="F104" s="3" t="s">
        <v>162</v>
      </c>
      <c r="G104" s="3" t="s">
        <v>195</v>
      </c>
      <c r="H104" s="9">
        <v>7600000</v>
      </c>
      <c r="I104" s="9">
        <v>0</v>
      </c>
      <c r="J104" s="9">
        <v>2</v>
      </c>
      <c r="K104" s="17">
        <v>0</v>
      </c>
    </row>
    <row r="105" spans="1:11" ht="61.5" thickTop="1" thickBot="1" x14ac:dyDescent="0.3">
      <c r="A105" s="4" t="s">
        <v>16</v>
      </c>
      <c r="B105" s="3" t="s">
        <v>38</v>
      </c>
      <c r="C105" s="3">
        <v>30</v>
      </c>
      <c r="D105" s="3">
        <v>11</v>
      </c>
      <c r="E105" s="3">
        <v>538</v>
      </c>
      <c r="F105" s="3" t="s">
        <v>167</v>
      </c>
      <c r="G105" s="3" t="s">
        <v>199</v>
      </c>
      <c r="H105" s="9">
        <v>13500000</v>
      </c>
      <c r="I105" s="9">
        <v>0</v>
      </c>
      <c r="J105" s="9">
        <v>2</v>
      </c>
      <c r="K105" s="17">
        <v>0</v>
      </c>
    </row>
    <row r="106" spans="1:11" ht="46.5" thickTop="1" thickBot="1" x14ac:dyDescent="0.3">
      <c r="A106" s="4" t="s">
        <v>16</v>
      </c>
      <c r="B106" s="3" t="s">
        <v>38</v>
      </c>
      <c r="C106" s="3">
        <v>30</v>
      </c>
      <c r="D106" s="3">
        <v>11</v>
      </c>
      <c r="E106" s="3">
        <v>541</v>
      </c>
      <c r="F106" s="3" t="s">
        <v>146</v>
      </c>
      <c r="G106" s="3" t="s">
        <v>184</v>
      </c>
      <c r="H106" s="9">
        <v>33250000</v>
      </c>
      <c r="I106" s="9">
        <v>0</v>
      </c>
      <c r="J106" s="9">
        <v>1</v>
      </c>
      <c r="K106" s="17">
        <v>1</v>
      </c>
    </row>
    <row r="107" spans="1:11" ht="61.5" thickTop="1" thickBot="1" x14ac:dyDescent="0.3">
      <c r="A107" s="4" t="s">
        <v>16</v>
      </c>
      <c r="B107" s="3" t="s">
        <v>38</v>
      </c>
      <c r="C107" s="3">
        <v>30</v>
      </c>
      <c r="D107" s="3">
        <v>11</v>
      </c>
      <c r="E107" s="3">
        <v>543</v>
      </c>
      <c r="F107" s="3" t="s">
        <v>144</v>
      </c>
      <c r="G107" s="3" t="s">
        <v>150</v>
      </c>
      <c r="H107" s="9">
        <v>21500000</v>
      </c>
      <c r="I107" s="9">
        <v>0</v>
      </c>
      <c r="J107" s="9">
        <v>3</v>
      </c>
      <c r="K107" s="17">
        <v>0</v>
      </c>
    </row>
    <row r="108" spans="1:11" ht="31.5" thickTop="1" thickBot="1" x14ac:dyDescent="0.3">
      <c r="A108" s="4" t="s">
        <v>16</v>
      </c>
      <c r="B108" s="3" t="s">
        <v>38</v>
      </c>
      <c r="C108" s="3">
        <v>30</v>
      </c>
      <c r="D108" s="3">
        <v>11</v>
      </c>
      <c r="E108" s="3">
        <v>589</v>
      </c>
      <c r="F108" s="3" t="s">
        <v>158</v>
      </c>
      <c r="G108" s="3" t="s">
        <v>175</v>
      </c>
      <c r="H108" s="9">
        <v>125000000</v>
      </c>
      <c r="I108" s="9">
        <v>37500000</v>
      </c>
      <c r="J108" s="9">
        <v>13</v>
      </c>
      <c r="K108" s="17">
        <v>10</v>
      </c>
    </row>
    <row r="109" spans="1:11" ht="46.5" thickTop="1" thickBot="1" x14ac:dyDescent="0.3">
      <c r="A109" s="4" t="s">
        <v>16</v>
      </c>
      <c r="B109" s="3" t="s">
        <v>38</v>
      </c>
      <c r="C109" s="3">
        <v>30</v>
      </c>
      <c r="D109" s="3">
        <v>11</v>
      </c>
      <c r="E109" s="3">
        <v>591</v>
      </c>
      <c r="F109" s="3" t="s">
        <v>168</v>
      </c>
      <c r="G109" s="3" t="s">
        <v>200</v>
      </c>
      <c r="H109" s="9">
        <v>15000000</v>
      </c>
      <c r="I109" s="9">
        <v>0</v>
      </c>
      <c r="J109" s="9">
        <v>1</v>
      </c>
      <c r="K109" s="17">
        <v>0</v>
      </c>
    </row>
    <row r="110" spans="1:11" ht="76.5" thickTop="1" thickBot="1" x14ac:dyDescent="0.3">
      <c r="A110" s="4" t="s">
        <v>16</v>
      </c>
      <c r="B110" s="3" t="s">
        <v>38</v>
      </c>
      <c r="C110" s="3">
        <v>30</v>
      </c>
      <c r="D110" s="3">
        <v>11</v>
      </c>
      <c r="E110" s="3">
        <v>597</v>
      </c>
      <c r="F110" s="3" t="s">
        <v>163</v>
      </c>
      <c r="G110" s="3" t="s">
        <v>181</v>
      </c>
      <c r="H110" s="9">
        <v>185000000</v>
      </c>
      <c r="I110" s="9">
        <v>64810000</v>
      </c>
      <c r="J110" s="9">
        <v>4</v>
      </c>
      <c r="K110" s="17">
        <v>4</v>
      </c>
    </row>
    <row r="111" spans="1:11" ht="31.5" thickTop="1" thickBot="1" x14ac:dyDescent="0.3">
      <c r="A111" s="4" t="s">
        <v>16</v>
      </c>
      <c r="B111" s="3" t="s">
        <v>38</v>
      </c>
      <c r="C111" s="3">
        <v>30</v>
      </c>
      <c r="D111" s="3">
        <v>11</v>
      </c>
      <c r="E111" s="3">
        <v>874</v>
      </c>
      <c r="F111" s="3" t="s">
        <v>159</v>
      </c>
      <c r="G111" s="3" t="s">
        <v>176</v>
      </c>
      <c r="H111" s="9">
        <v>100000000</v>
      </c>
      <c r="I111" s="9">
        <v>18000000</v>
      </c>
      <c r="J111" s="9">
        <v>100</v>
      </c>
      <c r="K111" s="17">
        <v>97</v>
      </c>
    </row>
    <row r="112" spans="1:11" ht="16.5" thickTop="1" thickBot="1" x14ac:dyDescent="0.3">
      <c r="A112" s="4"/>
      <c r="B112" s="3"/>
      <c r="C112" s="3"/>
      <c r="D112" s="3"/>
      <c r="E112" s="3"/>
      <c r="F112" s="3"/>
      <c r="G112" s="3"/>
      <c r="H112" s="73">
        <f t="shared" ref="H112:K112" si="8">SUM(H101:H111)</f>
        <v>2043447026</v>
      </c>
      <c r="I112" s="73">
        <f t="shared" si="8"/>
        <v>420295699</v>
      </c>
      <c r="J112" s="73">
        <f t="shared" si="8"/>
        <v>2841</v>
      </c>
      <c r="K112" s="67">
        <f t="shared" si="8"/>
        <v>2825</v>
      </c>
    </row>
    <row r="113" spans="1:11" ht="31.5" thickTop="1" thickBot="1" x14ac:dyDescent="0.3">
      <c r="A113" s="4" t="s">
        <v>16</v>
      </c>
      <c r="B113" s="3" t="s">
        <v>39</v>
      </c>
      <c r="C113" s="3">
        <v>30</v>
      </c>
      <c r="D113" s="3">
        <v>11</v>
      </c>
      <c r="E113" s="3">
        <v>521</v>
      </c>
      <c r="F113" s="3" t="s">
        <v>142</v>
      </c>
      <c r="G113" s="3" t="s">
        <v>147</v>
      </c>
      <c r="H113" s="9">
        <v>163475000</v>
      </c>
      <c r="I113" s="9">
        <v>0</v>
      </c>
      <c r="J113" s="9">
        <v>1200</v>
      </c>
      <c r="K113" s="17">
        <v>1200</v>
      </c>
    </row>
    <row r="114" spans="1:11" ht="31.5" thickTop="1" thickBot="1" x14ac:dyDescent="0.3">
      <c r="A114" s="4" t="s">
        <v>16</v>
      </c>
      <c r="B114" s="3" t="s">
        <v>39</v>
      </c>
      <c r="C114" s="3">
        <v>30</v>
      </c>
      <c r="D114" s="3">
        <v>11</v>
      </c>
      <c r="E114" s="3">
        <v>521</v>
      </c>
      <c r="F114" s="3" t="s">
        <v>142</v>
      </c>
      <c r="G114" s="3" t="s">
        <v>149</v>
      </c>
      <c r="H114" s="9">
        <v>1037107437</v>
      </c>
      <c r="I114" s="9">
        <v>287550000</v>
      </c>
      <c r="J114" s="9">
        <v>204528</v>
      </c>
      <c r="K114" s="17">
        <v>196256</v>
      </c>
    </row>
    <row r="115" spans="1:11" ht="31.5" thickTop="1" thickBot="1" x14ac:dyDescent="0.3">
      <c r="A115" s="4" t="s">
        <v>16</v>
      </c>
      <c r="B115" s="3" t="s">
        <v>39</v>
      </c>
      <c r="C115" s="3">
        <v>30</v>
      </c>
      <c r="D115" s="3">
        <v>11</v>
      </c>
      <c r="E115" s="3">
        <v>521</v>
      </c>
      <c r="F115" s="3" t="s">
        <v>142</v>
      </c>
      <c r="G115" s="3" t="s">
        <v>155</v>
      </c>
      <c r="H115" s="9">
        <v>152800000</v>
      </c>
      <c r="I115" s="9">
        <v>87800000</v>
      </c>
      <c r="J115" s="9">
        <v>507</v>
      </c>
      <c r="K115" s="17">
        <v>507</v>
      </c>
    </row>
    <row r="116" spans="1:11" ht="46.5" thickTop="1" thickBot="1" x14ac:dyDescent="0.3">
      <c r="A116" s="4" t="s">
        <v>16</v>
      </c>
      <c r="B116" s="3" t="s">
        <v>39</v>
      </c>
      <c r="C116" s="3">
        <v>30</v>
      </c>
      <c r="D116" s="3">
        <v>11</v>
      </c>
      <c r="E116" s="3">
        <v>522</v>
      </c>
      <c r="F116" s="3" t="s">
        <v>30</v>
      </c>
      <c r="G116" s="3" t="s">
        <v>201</v>
      </c>
      <c r="H116" s="9">
        <v>55102025</v>
      </c>
      <c r="I116" s="9">
        <v>0</v>
      </c>
      <c r="J116" s="9">
        <v>1</v>
      </c>
      <c r="K116" s="17">
        <v>1</v>
      </c>
    </row>
    <row r="117" spans="1:11" ht="46.5" thickTop="1" thickBot="1" x14ac:dyDescent="0.3">
      <c r="A117" s="4" t="s">
        <v>16</v>
      </c>
      <c r="B117" s="3" t="s">
        <v>39</v>
      </c>
      <c r="C117" s="3">
        <v>30</v>
      </c>
      <c r="D117" s="3">
        <v>11</v>
      </c>
      <c r="E117" s="3">
        <v>522</v>
      </c>
      <c r="F117" s="3" t="s">
        <v>30</v>
      </c>
      <c r="G117" s="3" t="s">
        <v>179</v>
      </c>
      <c r="H117" s="9">
        <v>149897975</v>
      </c>
      <c r="I117" s="9">
        <v>0</v>
      </c>
      <c r="J117" s="9">
        <v>111</v>
      </c>
      <c r="K117" s="17">
        <v>0</v>
      </c>
    </row>
    <row r="118" spans="1:11" ht="46.5" thickTop="1" thickBot="1" x14ac:dyDescent="0.3">
      <c r="A118" s="4" t="s">
        <v>16</v>
      </c>
      <c r="B118" s="3" t="s">
        <v>39</v>
      </c>
      <c r="C118" s="3">
        <v>30</v>
      </c>
      <c r="D118" s="3">
        <v>11</v>
      </c>
      <c r="E118" s="3">
        <v>522</v>
      </c>
      <c r="F118" s="3" t="s">
        <v>30</v>
      </c>
      <c r="G118" s="3" t="s">
        <v>148</v>
      </c>
      <c r="H118" s="9">
        <v>25000000</v>
      </c>
      <c r="I118" s="9">
        <v>0</v>
      </c>
      <c r="J118" s="9">
        <v>1</v>
      </c>
      <c r="K118" s="17">
        <v>1</v>
      </c>
    </row>
    <row r="119" spans="1:11" ht="46.5" thickTop="1" thickBot="1" x14ac:dyDescent="0.3">
      <c r="A119" s="4" t="s">
        <v>16</v>
      </c>
      <c r="B119" s="3" t="s">
        <v>39</v>
      </c>
      <c r="C119" s="3">
        <v>30</v>
      </c>
      <c r="D119" s="3">
        <v>11</v>
      </c>
      <c r="E119" s="3">
        <v>532</v>
      </c>
      <c r="F119" s="3" t="s">
        <v>162</v>
      </c>
      <c r="G119" s="3" t="s">
        <v>202</v>
      </c>
      <c r="H119" s="9">
        <v>45000000</v>
      </c>
      <c r="I119" s="9">
        <v>0</v>
      </c>
      <c r="J119" s="9">
        <v>1</v>
      </c>
      <c r="K119" s="17">
        <v>0</v>
      </c>
    </row>
    <row r="120" spans="1:11" ht="61.5" thickTop="1" thickBot="1" x14ac:dyDescent="0.3">
      <c r="A120" s="4" t="s">
        <v>16</v>
      </c>
      <c r="B120" s="3" t="s">
        <v>39</v>
      </c>
      <c r="C120" s="3">
        <v>30</v>
      </c>
      <c r="D120" s="3">
        <v>11</v>
      </c>
      <c r="E120" s="3">
        <v>533</v>
      </c>
      <c r="F120" s="3" t="s">
        <v>169</v>
      </c>
      <c r="G120" s="3" t="s">
        <v>203</v>
      </c>
      <c r="H120" s="9">
        <v>120000000</v>
      </c>
      <c r="I120" s="9">
        <v>0</v>
      </c>
      <c r="J120" s="9">
        <v>1</v>
      </c>
      <c r="K120" s="17">
        <v>0</v>
      </c>
    </row>
    <row r="121" spans="1:11" ht="46.5" thickTop="1" thickBot="1" x14ac:dyDescent="0.3">
      <c r="A121" s="4" t="s">
        <v>16</v>
      </c>
      <c r="B121" s="3" t="s">
        <v>39</v>
      </c>
      <c r="C121" s="3">
        <v>30</v>
      </c>
      <c r="D121" s="3">
        <v>11</v>
      </c>
      <c r="E121" s="3">
        <v>541</v>
      </c>
      <c r="F121" s="3" t="s">
        <v>146</v>
      </c>
      <c r="G121" s="3" t="s">
        <v>184</v>
      </c>
      <c r="H121" s="9">
        <v>10000000</v>
      </c>
      <c r="I121" s="9">
        <v>0</v>
      </c>
      <c r="J121" s="9">
        <v>5</v>
      </c>
      <c r="K121" s="17">
        <v>0</v>
      </c>
    </row>
    <row r="122" spans="1:11" ht="61.5" thickTop="1" thickBot="1" x14ac:dyDescent="0.3">
      <c r="A122" s="4" t="s">
        <v>16</v>
      </c>
      <c r="B122" s="3" t="s">
        <v>39</v>
      </c>
      <c r="C122" s="3">
        <v>30</v>
      </c>
      <c r="D122" s="3">
        <v>11</v>
      </c>
      <c r="E122" s="3">
        <v>543</v>
      </c>
      <c r="F122" s="3" t="s">
        <v>144</v>
      </c>
      <c r="G122" s="3" t="s">
        <v>150</v>
      </c>
      <c r="H122" s="9">
        <v>20000000</v>
      </c>
      <c r="I122" s="9">
        <v>0</v>
      </c>
      <c r="J122" s="9">
        <v>3</v>
      </c>
      <c r="K122" s="17">
        <v>2</v>
      </c>
    </row>
    <row r="123" spans="1:11" ht="61.5" thickTop="1" thickBot="1" x14ac:dyDescent="0.3">
      <c r="A123" s="4" t="s">
        <v>16</v>
      </c>
      <c r="B123" s="3" t="s">
        <v>39</v>
      </c>
      <c r="C123" s="3">
        <v>30</v>
      </c>
      <c r="D123" s="3">
        <v>11</v>
      </c>
      <c r="E123" s="3">
        <v>579</v>
      </c>
      <c r="F123" s="3" t="s">
        <v>166</v>
      </c>
      <c r="G123" s="3" t="s">
        <v>196</v>
      </c>
      <c r="H123" s="9">
        <v>30000000</v>
      </c>
      <c r="I123" s="9">
        <v>0</v>
      </c>
      <c r="J123" s="9">
        <v>1</v>
      </c>
      <c r="K123" s="17">
        <v>1</v>
      </c>
    </row>
    <row r="124" spans="1:11" ht="31.5" thickTop="1" thickBot="1" x14ac:dyDescent="0.3">
      <c r="A124" s="4" t="s">
        <v>16</v>
      </c>
      <c r="B124" s="3" t="s">
        <v>39</v>
      </c>
      <c r="C124" s="3">
        <v>30</v>
      </c>
      <c r="D124" s="3">
        <v>11</v>
      </c>
      <c r="E124" s="3">
        <v>589</v>
      </c>
      <c r="F124" s="3" t="s">
        <v>158</v>
      </c>
      <c r="G124" s="3" t="s">
        <v>175</v>
      </c>
      <c r="H124" s="9">
        <v>95500000</v>
      </c>
      <c r="I124" s="9">
        <v>17500000</v>
      </c>
      <c r="J124" s="9">
        <v>8</v>
      </c>
      <c r="K124" s="17">
        <v>4</v>
      </c>
    </row>
    <row r="125" spans="1:11" ht="76.5" thickTop="1" thickBot="1" x14ac:dyDescent="0.3">
      <c r="A125" s="4" t="s">
        <v>16</v>
      </c>
      <c r="B125" s="3" t="s">
        <v>39</v>
      </c>
      <c r="C125" s="3">
        <v>30</v>
      </c>
      <c r="D125" s="3">
        <v>11</v>
      </c>
      <c r="E125" s="3">
        <v>597</v>
      </c>
      <c r="F125" s="3" t="s">
        <v>163</v>
      </c>
      <c r="G125" s="3" t="s">
        <v>181</v>
      </c>
      <c r="H125" s="9">
        <v>50000000</v>
      </c>
      <c r="I125" s="9">
        <v>0</v>
      </c>
      <c r="J125" s="9">
        <v>2</v>
      </c>
      <c r="K125" s="17">
        <v>0</v>
      </c>
    </row>
    <row r="126" spans="1:11" ht="31.5" thickTop="1" thickBot="1" x14ac:dyDescent="0.3">
      <c r="A126" s="4" t="s">
        <v>16</v>
      </c>
      <c r="B126" s="3" t="s">
        <v>39</v>
      </c>
      <c r="C126" s="3">
        <v>30</v>
      </c>
      <c r="D126" s="3">
        <v>11</v>
      </c>
      <c r="E126" s="3">
        <v>874</v>
      </c>
      <c r="F126" s="3" t="s">
        <v>159</v>
      </c>
      <c r="G126" s="3" t="s">
        <v>176</v>
      </c>
      <c r="H126" s="9">
        <v>30000000</v>
      </c>
      <c r="I126" s="9">
        <v>0</v>
      </c>
      <c r="J126" s="9">
        <v>100</v>
      </c>
      <c r="K126" s="17">
        <v>0</v>
      </c>
    </row>
    <row r="127" spans="1:11" ht="91.5" thickTop="1" thickBot="1" x14ac:dyDescent="0.3">
      <c r="A127" s="4" t="s">
        <v>16</v>
      </c>
      <c r="B127" s="3" t="s">
        <v>39</v>
      </c>
      <c r="C127" s="3">
        <v>30</v>
      </c>
      <c r="D127" s="3">
        <v>11</v>
      </c>
      <c r="E127" s="3">
        <v>980</v>
      </c>
      <c r="F127" s="3" t="s">
        <v>145</v>
      </c>
      <c r="G127" s="3" t="s">
        <v>151</v>
      </c>
      <c r="H127" s="9">
        <v>1000000</v>
      </c>
      <c r="I127" s="9">
        <v>0</v>
      </c>
      <c r="J127" s="9">
        <v>100</v>
      </c>
      <c r="K127" s="17">
        <v>0</v>
      </c>
    </row>
    <row r="128" spans="1:11" ht="16.5" thickTop="1" thickBot="1" x14ac:dyDescent="0.3">
      <c r="A128" s="4"/>
      <c r="B128" s="3"/>
      <c r="C128" s="3"/>
      <c r="D128" s="3"/>
      <c r="E128" s="3"/>
      <c r="F128" s="3"/>
      <c r="G128" s="3"/>
      <c r="H128" s="73">
        <f t="shared" ref="H128:K128" si="9">SUM(H113:H127)</f>
        <v>1984882437</v>
      </c>
      <c r="I128" s="73">
        <f t="shared" si="9"/>
        <v>392850000</v>
      </c>
      <c r="J128" s="73">
        <f t="shared" si="9"/>
        <v>206569</v>
      </c>
      <c r="K128" s="67">
        <f t="shared" si="9"/>
        <v>197972</v>
      </c>
    </row>
    <row r="129" spans="1:11" ht="31.5" thickTop="1" thickBot="1" x14ac:dyDescent="0.3">
      <c r="A129" s="4" t="s">
        <v>16</v>
      </c>
      <c r="B129" s="3" t="s">
        <v>40</v>
      </c>
      <c r="C129" s="3">
        <v>30</v>
      </c>
      <c r="D129" s="3">
        <v>11</v>
      </c>
      <c r="E129" s="3">
        <v>521</v>
      </c>
      <c r="F129" s="3" t="s">
        <v>142</v>
      </c>
      <c r="G129" s="3" t="s">
        <v>147</v>
      </c>
      <c r="H129" s="9">
        <v>2299369992</v>
      </c>
      <c r="I129" s="9">
        <v>514122500</v>
      </c>
      <c r="J129" s="9">
        <v>39450</v>
      </c>
      <c r="K129" s="17">
        <v>37604</v>
      </c>
    </row>
    <row r="130" spans="1:11" ht="31.5" thickTop="1" thickBot="1" x14ac:dyDescent="0.3">
      <c r="A130" s="4" t="s">
        <v>16</v>
      </c>
      <c r="B130" s="3" t="s">
        <v>40</v>
      </c>
      <c r="C130" s="3">
        <v>30</v>
      </c>
      <c r="D130" s="3">
        <v>11</v>
      </c>
      <c r="E130" s="3">
        <v>521</v>
      </c>
      <c r="F130" s="3" t="s">
        <v>142</v>
      </c>
      <c r="G130" s="3" t="s">
        <v>182</v>
      </c>
      <c r="H130" s="9">
        <v>838544000</v>
      </c>
      <c r="I130" s="9">
        <v>593862944</v>
      </c>
      <c r="J130" s="9">
        <v>713</v>
      </c>
      <c r="K130" s="17">
        <v>712</v>
      </c>
    </row>
    <row r="131" spans="1:11" ht="31.5" thickTop="1" thickBot="1" x14ac:dyDescent="0.3">
      <c r="A131" s="4" t="s">
        <v>16</v>
      </c>
      <c r="B131" s="3" t="s">
        <v>40</v>
      </c>
      <c r="C131" s="3">
        <v>30</v>
      </c>
      <c r="D131" s="3">
        <v>11</v>
      </c>
      <c r="E131" s="3">
        <v>521</v>
      </c>
      <c r="F131" s="3" t="s">
        <v>142</v>
      </c>
      <c r="G131" s="3" t="s">
        <v>149</v>
      </c>
      <c r="H131" s="9">
        <v>1000000</v>
      </c>
      <c r="I131" s="9">
        <v>0</v>
      </c>
      <c r="J131" s="9">
        <v>5000</v>
      </c>
      <c r="K131" s="17">
        <v>0</v>
      </c>
    </row>
    <row r="132" spans="1:11" ht="31.5" thickTop="1" thickBot="1" x14ac:dyDescent="0.3">
      <c r="A132" s="4" t="s">
        <v>16</v>
      </c>
      <c r="B132" s="3" t="s">
        <v>40</v>
      </c>
      <c r="C132" s="3">
        <v>30</v>
      </c>
      <c r="D132" s="3">
        <v>11</v>
      </c>
      <c r="E132" s="3">
        <v>521</v>
      </c>
      <c r="F132" s="3" t="s">
        <v>142</v>
      </c>
      <c r="G132" s="3" t="s">
        <v>186</v>
      </c>
      <c r="H132" s="9">
        <v>20640000</v>
      </c>
      <c r="I132" s="9">
        <v>0</v>
      </c>
      <c r="J132" s="9">
        <v>24</v>
      </c>
      <c r="K132" s="17">
        <v>24</v>
      </c>
    </row>
    <row r="133" spans="1:11" ht="31.5" thickTop="1" thickBot="1" x14ac:dyDescent="0.3">
      <c r="A133" s="4" t="s">
        <v>16</v>
      </c>
      <c r="B133" s="3" t="s">
        <v>40</v>
      </c>
      <c r="C133" s="3">
        <v>30</v>
      </c>
      <c r="D133" s="3">
        <v>11</v>
      </c>
      <c r="E133" s="3">
        <v>521</v>
      </c>
      <c r="F133" s="3" t="s">
        <v>142</v>
      </c>
      <c r="G133" s="3" t="s">
        <v>155</v>
      </c>
      <c r="H133" s="9">
        <v>520000000</v>
      </c>
      <c r="I133" s="9">
        <v>464397101</v>
      </c>
      <c r="J133" s="9">
        <v>8000</v>
      </c>
      <c r="K133" s="17">
        <v>7900</v>
      </c>
    </row>
    <row r="134" spans="1:11" ht="46.5" thickTop="1" thickBot="1" x14ac:dyDescent="0.3">
      <c r="A134" s="4" t="s">
        <v>16</v>
      </c>
      <c r="B134" s="3" t="s">
        <v>40</v>
      </c>
      <c r="C134" s="3">
        <v>30</v>
      </c>
      <c r="D134" s="3">
        <v>11</v>
      </c>
      <c r="E134" s="3">
        <v>521</v>
      </c>
      <c r="F134" s="3" t="s">
        <v>142</v>
      </c>
      <c r="G134" s="3" t="s">
        <v>178</v>
      </c>
      <c r="H134" s="9">
        <v>245000000</v>
      </c>
      <c r="I134" s="9">
        <v>167555000</v>
      </c>
      <c r="J134" s="9">
        <v>570</v>
      </c>
      <c r="K134" s="17">
        <v>569</v>
      </c>
    </row>
    <row r="135" spans="1:11" ht="31.5" thickTop="1" thickBot="1" x14ac:dyDescent="0.3">
      <c r="A135" s="4" t="s">
        <v>16</v>
      </c>
      <c r="B135" s="3" t="s">
        <v>40</v>
      </c>
      <c r="C135" s="3">
        <v>30</v>
      </c>
      <c r="D135" s="3">
        <v>11</v>
      </c>
      <c r="E135" s="3">
        <v>521</v>
      </c>
      <c r="F135" s="3" t="s">
        <v>142</v>
      </c>
      <c r="G135" s="3" t="s">
        <v>204</v>
      </c>
      <c r="H135" s="9">
        <v>370730000</v>
      </c>
      <c r="I135" s="9">
        <v>18536500</v>
      </c>
      <c r="J135" s="9">
        <v>275</v>
      </c>
      <c r="K135" s="17">
        <v>275</v>
      </c>
    </row>
    <row r="136" spans="1:11" ht="61.5" thickTop="1" thickBot="1" x14ac:dyDescent="0.3">
      <c r="A136" s="4" t="s">
        <v>16</v>
      </c>
      <c r="B136" s="3" t="s">
        <v>40</v>
      </c>
      <c r="C136" s="3">
        <v>30</v>
      </c>
      <c r="D136" s="3">
        <v>11</v>
      </c>
      <c r="E136" s="3">
        <v>532</v>
      </c>
      <c r="F136" s="3" t="s">
        <v>162</v>
      </c>
      <c r="G136" s="3" t="s">
        <v>195</v>
      </c>
      <c r="H136" s="9">
        <v>20820000</v>
      </c>
      <c r="I136" s="9">
        <v>0</v>
      </c>
      <c r="J136" s="9">
        <v>4</v>
      </c>
      <c r="K136" s="17">
        <v>4</v>
      </c>
    </row>
    <row r="137" spans="1:11" ht="46.5" thickTop="1" thickBot="1" x14ac:dyDescent="0.3">
      <c r="A137" s="4" t="s">
        <v>16</v>
      </c>
      <c r="B137" s="3" t="s">
        <v>40</v>
      </c>
      <c r="C137" s="3">
        <v>30</v>
      </c>
      <c r="D137" s="3">
        <v>11</v>
      </c>
      <c r="E137" s="3">
        <v>532</v>
      </c>
      <c r="F137" s="3" t="s">
        <v>162</v>
      </c>
      <c r="G137" s="3" t="s">
        <v>189</v>
      </c>
      <c r="H137" s="9">
        <v>179180000</v>
      </c>
      <c r="I137" s="9">
        <v>0</v>
      </c>
      <c r="J137" s="9">
        <v>1</v>
      </c>
      <c r="K137" s="17">
        <v>0</v>
      </c>
    </row>
    <row r="138" spans="1:11" ht="61.5" thickTop="1" thickBot="1" x14ac:dyDescent="0.3">
      <c r="A138" s="4" t="s">
        <v>16</v>
      </c>
      <c r="B138" s="3" t="s">
        <v>40</v>
      </c>
      <c r="C138" s="3">
        <v>30</v>
      </c>
      <c r="D138" s="3">
        <v>11</v>
      </c>
      <c r="E138" s="3">
        <v>543</v>
      </c>
      <c r="F138" s="3" t="s">
        <v>144</v>
      </c>
      <c r="G138" s="3" t="s">
        <v>150</v>
      </c>
      <c r="H138" s="9">
        <v>50000000</v>
      </c>
      <c r="I138" s="9">
        <v>0</v>
      </c>
      <c r="J138" s="9">
        <v>1</v>
      </c>
      <c r="K138" s="17">
        <v>1</v>
      </c>
    </row>
    <row r="139" spans="1:11" ht="61.5" thickTop="1" thickBot="1" x14ac:dyDescent="0.3">
      <c r="A139" s="4" t="s">
        <v>16</v>
      </c>
      <c r="B139" s="3" t="s">
        <v>40</v>
      </c>
      <c r="C139" s="3">
        <v>30</v>
      </c>
      <c r="D139" s="3">
        <v>11</v>
      </c>
      <c r="E139" s="3">
        <v>579</v>
      </c>
      <c r="F139" s="3" t="s">
        <v>166</v>
      </c>
      <c r="G139" s="3" t="s">
        <v>196</v>
      </c>
      <c r="H139" s="9">
        <v>50000000</v>
      </c>
      <c r="I139" s="9">
        <v>0</v>
      </c>
      <c r="J139" s="9">
        <v>10</v>
      </c>
      <c r="K139" s="17">
        <v>1</v>
      </c>
    </row>
    <row r="140" spans="1:11" ht="31.5" thickTop="1" thickBot="1" x14ac:dyDescent="0.3">
      <c r="A140" s="4" t="s">
        <v>16</v>
      </c>
      <c r="B140" s="3" t="s">
        <v>40</v>
      </c>
      <c r="C140" s="3">
        <v>30</v>
      </c>
      <c r="D140" s="3">
        <v>11</v>
      </c>
      <c r="E140" s="3">
        <v>589</v>
      </c>
      <c r="F140" s="3" t="s">
        <v>158</v>
      </c>
      <c r="G140" s="3" t="s">
        <v>175</v>
      </c>
      <c r="H140" s="9">
        <v>120000000</v>
      </c>
      <c r="I140" s="9">
        <v>0</v>
      </c>
      <c r="J140" s="9">
        <v>10</v>
      </c>
      <c r="K140" s="17">
        <v>0</v>
      </c>
    </row>
    <row r="141" spans="1:11" ht="76.5" thickTop="1" thickBot="1" x14ac:dyDescent="0.3">
      <c r="A141" s="4" t="s">
        <v>16</v>
      </c>
      <c r="B141" s="3" t="s">
        <v>40</v>
      </c>
      <c r="C141" s="3">
        <v>30</v>
      </c>
      <c r="D141" s="3">
        <v>11</v>
      </c>
      <c r="E141" s="3">
        <v>597</v>
      </c>
      <c r="F141" s="3" t="s">
        <v>163</v>
      </c>
      <c r="G141" s="3" t="s">
        <v>181</v>
      </c>
      <c r="H141" s="9">
        <v>30000000</v>
      </c>
      <c r="I141" s="9">
        <v>0</v>
      </c>
      <c r="J141" s="9">
        <v>19</v>
      </c>
      <c r="K141" s="17">
        <v>0</v>
      </c>
    </row>
    <row r="142" spans="1:11" ht="31.5" thickTop="1" thickBot="1" x14ac:dyDescent="0.3">
      <c r="A142" s="4" t="s">
        <v>16</v>
      </c>
      <c r="B142" s="3" t="s">
        <v>40</v>
      </c>
      <c r="C142" s="3">
        <v>30</v>
      </c>
      <c r="D142" s="3">
        <v>11</v>
      </c>
      <c r="E142" s="3">
        <v>874</v>
      </c>
      <c r="F142" s="3" t="s">
        <v>159</v>
      </c>
      <c r="G142" s="3" t="s">
        <v>176</v>
      </c>
      <c r="H142" s="9">
        <v>600000000</v>
      </c>
      <c r="I142" s="9">
        <v>114715000</v>
      </c>
      <c r="J142" s="9">
        <v>100</v>
      </c>
      <c r="K142" s="17">
        <v>21</v>
      </c>
    </row>
    <row r="143" spans="1:11" ht="16.5" thickTop="1" thickBot="1" x14ac:dyDescent="0.3">
      <c r="A143" s="4"/>
      <c r="B143" s="3"/>
      <c r="C143" s="3"/>
      <c r="D143" s="3"/>
      <c r="E143" s="3"/>
      <c r="F143" s="3"/>
      <c r="G143" s="3"/>
      <c r="H143" s="73">
        <f t="shared" ref="H143:K143" si="10">SUM(H129:H142)</f>
        <v>5345283992</v>
      </c>
      <c r="I143" s="73">
        <f t="shared" si="10"/>
        <v>1873189045</v>
      </c>
      <c r="J143" s="73">
        <f t="shared" si="10"/>
        <v>54177</v>
      </c>
      <c r="K143" s="67">
        <f t="shared" si="10"/>
        <v>47111</v>
      </c>
    </row>
    <row r="144" spans="1:11" ht="31.5" thickTop="1" thickBot="1" x14ac:dyDescent="0.3">
      <c r="A144" s="4" t="s">
        <v>16</v>
      </c>
      <c r="B144" s="3" t="s">
        <v>41</v>
      </c>
      <c r="C144" s="3">
        <v>30</v>
      </c>
      <c r="D144" s="3">
        <v>11</v>
      </c>
      <c r="E144" s="3">
        <v>521</v>
      </c>
      <c r="F144" s="3" t="s">
        <v>142</v>
      </c>
      <c r="G144" s="3" t="s">
        <v>149</v>
      </c>
      <c r="H144" s="9">
        <v>255316135</v>
      </c>
      <c r="I144" s="9">
        <v>12697500</v>
      </c>
      <c r="J144" s="9">
        <v>7815</v>
      </c>
      <c r="K144" s="17">
        <v>7815</v>
      </c>
    </row>
    <row r="145" spans="1:11" ht="31.5" thickTop="1" thickBot="1" x14ac:dyDescent="0.3">
      <c r="A145" s="4" t="s">
        <v>16</v>
      </c>
      <c r="B145" s="3" t="s">
        <v>41</v>
      </c>
      <c r="C145" s="3">
        <v>30</v>
      </c>
      <c r="D145" s="3">
        <v>11</v>
      </c>
      <c r="E145" s="3">
        <v>521</v>
      </c>
      <c r="F145" s="3" t="s">
        <v>142</v>
      </c>
      <c r="G145" s="3" t="s">
        <v>155</v>
      </c>
      <c r="H145" s="9">
        <v>409680000</v>
      </c>
      <c r="I145" s="9">
        <v>314360735</v>
      </c>
      <c r="J145" s="9">
        <v>72300</v>
      </c>
      <c r="K145" s="17">
        <v>72300</v>
      </c>
    </row>
    <row r="146" spans="1:11" ht="46.5" thickTop="1" thickBot="1" x14ac:dyDescent="0.3">
      <c r="A146" s="4" t="s">
        <v>16</v>
      </c>
      <c r="B146" s="3" t="s">
        <v>41</v>
      </c>
      <c r="C146" s="3">
        <v>30</v>
      </c>
      <c r="D146" s="3">
        <v>11</v>
      </c>
      <c r="E146" s="3">
        <v>522</v>
      </c>
      <c r="F146" s="3" t="s">
        <v>30</v>
      </c>
      <c r="G146" s="3" t="s">
        <v>197</v>
      </c>
      <c r="H146" s="9">
        <v>413000000</v>
      </c>
      <c r="I146" s="9">
        <v>412748729</v>
      </c>
      <c r="J146" s="9">
        <v>1</v>
      </c>
      <c r="K146" s="17">
        <v>0</v>
      </c>
    </row>
    <row r="147" spans="1:11" ht="46.5" thickTop="1" thickBot="1" x14ac:dyDescent="0.3">
      <c r="A147" s="4" t="s">
        <v>16</v>
      </c>
      <c r="B147" s="3" t="s">
        <v>41</v>
      </c>
      <c r="C147" s="3">
        <v>30</v>
      </c>
      <c r="D147" s="3">
        <v>11</v>
      </c>
      <c r="E147" s="3">
        <v>522</v>
      </c>
      <c r="F147" s="3" t="s">
        <v>30</v>
      </c>
      <c r="G147" s="3" t="s">
        <v>179</v>
      </c>
      <c r="H147" s="9">
        <v>0</v>
      </c>
      <c r="I147" s="9">
        <v>0</v>
      </c>
      <c r="J147" s="9">
        <v>0</v>
      </c>
      <c r="K147" s="17">
        <v>0</v>
      </c>
    </row>
    <row r="148" spans="1:11" ht="61.5" thickTop="1" thickBot="1" x14ac:dyDescent="0.3">
      <c r="A148" s="4" t="s">
        <v>16</v>
      </c>
      <c r="B148" s="3" t="s">
        <v>41</v>
      </c>
      <c r="C148" s="3">
        <v>30</v>
      </c>
      <c r="D148" s="3">
        <v>11</v>
      </c>
      <c r="E148" s="3">
        <v>579</v>
      </c>
      <c r="F148" s="3" t="s">
        <v>166</v>
      </c>
      <c r="G148" s="3" t="s">
        <v>196</v>
      </c>
      <c r="H148" s="9">
        <v>56000000</v>
      </c>
      <c r="I148" s="9">
        <v>22000000</v>
      </c>
      <c r="J148" s="9">
        <v>2</v>
      </c>
      <c r="K148" s="17">
        <v>2</v>
      </c>
    </row>
    <row r="149" spans="1:11" ht="31.5" thickTop="1" thickBot="1" x14ac:dyDescent="0.3">
      <c r="A149" s="4" t="s">
        <v>16</v>
      </c>
      <c r="B149" s="3" t="s">
        <v>41</v>
      </c>
      <c r="C149" s="3">
        <v>30</v>
      </c>
      <c r="D149" s="3">
        <v>11</v>
      </c>
      <c r="E149" s="3">
        <v>589</v>
      </c>
      <c r="F149" s="3" t="s">
        <v>158</v>
      </c>
      <c r="G149" s="3" t="s">
        <v>175</v>
      </c>
      <c r="H149" s="9">
        <v>211000000</v>
      </c>
      <c r="I149" s="9">
        <v>126050000</v>
      </c>
      <c r="J149" s="9">
        <v>21</v>
      </c>
      <c r="K149" s="17">
        <v>18</v>
      </c>
    </row>
    <row r="150" spans="1:11" ht="76.5" thickTop="1" thickBot="1" x14ac:dyDescent="0.3">
      <c r="A150" s="4" t="s">
        <v>16</v>
      </c>
      <c r="B150" s="3" t="s">
        <v>41</v>
      </c>
      <c r="C150" s="3">
        <v>30</v>
      </c>
      <c r="D150" s="3">
        <v>11</v>
      </c>
      <c r="E150" s="3">
        <v>597</v>
      </c>
      <c r="F150" s="3" t="s">
        <v>163</v>
      </c>
      <c r="G150" s="3" t="s">
        <v>181</v>
      </c>
      <c r="H150" s="9">
        <v>60000000</v>
      </c>
      <c r="I150" s="9">
        <v>17400000</v>
      </c>
      <c r="J150" s="9">
        <v>2</v>
      </c>
      <c r="K150" s="17">
        <v>2</v>
      </c>
    </row>
    <row r="151" spans="1:11" ht="91.5" thickTop="1" thickBot="1" x14ac:dyDescent="0.3">
      <c r="A151" s="4" t="s">
        <v>16</v>
      </c>
      <c r="B151" s="3" t="s">
        <v>41</v>
      </c>
      <c r="C151" s="3">
        <v>30</v>
      </c>
      <c r="D151" s="3">
        <v>11</v>
      </c>
      <c r="E151" s="3">
        <v>980</v>
      </c>
      <c r="F151" s="3" t="s">
        <v>145</v>
      </c>
      <c r="G151" s="3" t="s">
        <v>151</v>
      </c>
      <c r="H151" s="9">
        <v>115003865</v>
      </c>
      <c r="I151" s="9">
        <v>0</v>
      </c>
      <c r="J151" s="9">
        <v>100</v>
      </c>
      <c r="K151" s="17">
        <v>100</v>
      </c>
    </row>
    <row r="152" spans="1:11" ht="16.5" thickTop="1" thickBot="1" x14ac:dyDescent="0.3">
      <c r="A152" s="4"/>
      <c r="B152" s="3"/>
      <c r="C152" s="3"/>
      <c r="D152" s="3"/>
      <c r="E152" s="3"/>
      <c r="F152" s="3"/>
      <c r="G152" s="3"/>
      <c r="H152" s="73">
        <f t="shared" ref="H152:K152" si="11">SUM(H144:H151)</f>
        <v>1520000000</v>
      </c>
      <c r="I152" s="73">
        <f t="shared" si="11"/>
        <v>905256964</v>
      </c>
      <c r="J152" s="73">
        <f t="shared" si="11"/>
        <v>80241</v>
      </c>
      <c r="K152" s="67">
        <f t="shared" si="11"/>
        <v>80237</v>
      </c>
    </row>
    <row r="153" spans="1:11" ht="31.5" thickTop="1" thickBot="1" x14ac:dyDescent="0.3">
      <c r="A153" s="4" t="s">
        <v>16</v>
      </c>
      <c r="B153" s="3" t="s">
        <v>42</v>
      </c>
      <c r="C153" s="3">
        <v>30</v>
      </c>
      <c r="D153" s="3">
        <v>11</v>
      </c>
      <c r="E153" s="3">
        <v>521</v>
      </c>
      <c r="F153" s="3" t="s">
        <v>142</v>
      </c>
      <c r="G153" s="3" t="s">
        <v>149</v>
      </c>
      <c r="H153" s="9">
        <v>1397147265</v>
      </c>
      <c r="I153" s="9">
        <v>369868272</v>
      </c>
      <c r="J153" s="9">
        <v>1500</v>
      </c>
      <c r="K153" s="17">
        <v>1365</v>
      </c>
    </row>
    <row r="154" spans="1:11" ht="31.5" thickTop="1" thickBot="1" x14ac:dyDescent="0.3">
      <c r="A154" s="4" t="s">
        <v>16</v>
      </c>
      <c r="B154" s="3" t="s">
        <v>42</v>
      </c>
      <c r="C154" s="3">
        <v>30</v>
      </c>
      <c r="D154" s="3">
        <v>11</v>
      </c>
      <c r="E154" s="3">
        <v>589</v>
      </c>
      <c r="F154" s="3" t="s">
        <v>158</v>
      </c>
      <c r="G154" s="3" t="s">
        <v>175</v>
      </c>
      <c r="H154" s="9">
        <v>80000000</v>
      </c>
      <c r="I154" s="9">
        <v>16500000</v>
      </c>
      <c r="J154" s="9">
        <v>7</v>
      </c>
      <c r="K154" s="17">
        <v>7</v>
      </c>
    </row>
    <row r="155" spans="1:11" ht="46.5" thickTop="1" thickBot="1" x14ac:dyDescent="0.3">
      <c r="A155" s="4" t="s">
        <v>16</v>
      </c>
      <c r="B155" s="3" t="s">
        <v>414</v>
      </c>
      <c r="C155" s="3">
        <v>30</v>
      </c>
      <c r="D155" s="3">
        <v>11</v>
      </c>
      <c r="E155" s="3">
        <v>511</v>
      </c>
      <c r="F155" s="3" t="s">
        <v>160</v>
      </c>
      <c r="G155" s="3" t="s">
        <v>177</v>
      </c>
      <c r="H155" s="9">
        <v>600000000</v>
      </c>
      <c r="I155" s="9">
        <v>600000000</v>
      </c>
      <c r="J155" s="9">
        <v>200000</v>
      </c>
      <c r="K155" s="17">
        <v>200000</v>
      </c>
    </row>
    <row r="156" spans="1:11" ht="31.5" thickTop="1" thickBot="1" x14ac:dyDescent="0.3">
      <c r="A156" s="4" t="s">
        <v>16</v>
      </c>
      <c r="B156" s="3" t="s">
        <v>414</v>
      </c>
      <c r="C156" s="3">
        <v>30</v>
      </c>
      <c r="D156" s="3">
        <v>11</v>
      </c>
      <c r="E156" s="3">
        <v>521</v>
      </c>
      <c r="F156" s="3" t="s">
        <v>142</v>
      </c>
      <c r="G156" s="3" t="s">
        <v>172</v>
      </c>
      <c r="H156" s="9">
        <v>760043166</v>
      </c>
      <c r="I156" s="9">
        <v>445075540</v>
      </c>
      <c r="J156" s="9">
        <v>20000</v>
      </c>
      <c r="K156" s="17">
        <v>19500</v>
      </c>
    </row>
    <row r="157" spans="1:11" ht="31.5" thickTop="1" thickBot="1" x14ac:dyDescent="0.3">
      <c r="A157" s="4" t="s">
        <v>16</v>
      </c>
      <c r="B157" s="3" t="s">
        <v>414</v>
      </c>
      <c r="C157" s="3">
        <v>30</v>
      </c>
      <c r="D157" s="3">
        <v>11</v>
      </c>
      <c r="E157" s="3">
        <v>521</v>
      </c>
      <c r="F157" s="3" t="s">
        <v>142</v>
      </c>
      <c r="G157" s="3" t="s">
        <v>187</v>
      </c>
      <c r="H157" s="9">
        <v>215000000</v>
      </c>
      <c r="I157" s="9">
        <v>215000000</v>
      </c>
      <c r="J157" s="9">
        <v>5</v>
      </c>
      <c r="K157" s="17">
        <v>5</v>
      </c>
    </row>
    <row r="158" spans="1:11" ht="61.5" thickTop="1" thickBot="1" x14ac:dyDescent="0.3">
      <c r="A158" s="4" t="s">
        <v>16</v>
      </c>
      <c r="B158" s="3" t="s">
        <v>414</v>
      </c>
      <c r="C158" s="3">
        <v>30</v>
      </c>
      <c r="D158" s="3">
        <v>11</v>
      </c>
      <c r="E158" s="3">
        <v>537</v>
      </c>
      <c r="F158" s="3" t="s">
        <v>170</v>
      </c>
      <c r="G158" s="3" t="s">
        <v>205</v>
      </c>
      <c r="H158" s="9">
        <v>100000000</v>
      </c>
      <c r="I158" s="9">
        <v>0</v>
      </c>
      <c r="J158" s="9">
        <v>1</v>
      </c>
      <c r="K158" s="17">
        <v>0</v>
      </c>
    </row>
    <row r="159" spans="1:11" ht="46.5" thickTop="1" thickBot="1" x14ac:dyDescent="0.3">
      <c r="A159" s="4" t="s">
        <v>16</v>
      </c>
      <c r="B159" s="3" t="s">
        <v>414</v>
      </c>
      <c r="C159" s="3">
        <v>30</v>
      </c>
      <c r="D159" s="3">
        <v>11</v>
      </c>
      <c r="E159" s="3">
        <v>541</v>
      </c>
      <c r="F159" s="3" t="s">
        <v>146</v>
      </c>
      <c r="G159" s="3" t="s">
        <v>184</v>
      </c>
      <c r="H159" s="9">
        <v>30000000</v>
      </c>
      <c r="I159" s="9">
        <v>0</v>
      </c>
      <c r="J159" s="9">
        <v>10</v>
      </c>
      <c r="K159" s="17">
        <v>0</v>
      </c>
    </row>
    <row r="160" spans="1:11" ht="61.5" thickTop="1" thickBot="1" x14ac:dyDescent="0.3">
      <c r="A160" s="4" t="s">
        <v>16</v>
      </c>
      <c r="B160" s="3" t="s">
        <v>414</v>
      </c>
      <c r="C160" s="3">
        <v>30</v>
      </c>
      <c r="D160" s="3">
        <v>11</v>
      </c>
      <c r="E160" s="3">
        <v>543</v>
      </c>
      <c r="F160" s="3" t="s">
        <v>144</v>
      </c>
      <c r="G160" s="3" t="s">
        <v>150</v>
      </c>
      <c r="H160" s="9">
        <v>100000000</v>
      </c>
      <c r="I160" s="9">
        <v>0</v>
      </c>
      <c r="J160" s="9">
        <v>20</v>
      </c>
      <c r="K160" s="17">
        <v>0</v>
      </c>
    </row>
    <row r="161" spans="1:11" ht="61.5" thickTop="1" thickBot="1" x14ac:dyDescent="0.3">
      <c r="A161" s="4" t="s">
        <v>16</v>
      </c>
      <c r="B161" s="3" t="s">
        <v>414</v>
      </c>
      <c r="C161" s="3">
        <v>30</v>
      </c>
      <c r="D161" s="3">
        <v>11</v>
      </c>
      <c r="E161" s="3">
        <v>579</v>
      </c>
      <c r="F161" s="3" t="s">
        <v>166</v>
      </c>
      <c r="G161" s="3" t="s">
        <v>196</v>
      </c>
      <c r="H161" s="9">
        <v>20000000</v>
      </c>
      <c r="I161" s="9">
        <v>0</v>
      </c>
      <c r="J161" s="9">
        <v>1</v>
      </c>
      <c r="K161" s="17">
        <v>0</v>
      </c>
    </row>
    <row r="162" spans="1:11" ht="31.5" thickTop="1" thickBot="1" x14ac:dyDescent="0.3">
      <c r="A162" s="4" t="s">
        <v>16</v>
      </c>
      <c r="B162" s="3" t="s">
        <v>414</v>
      </c>
      <c r="C162" s="3">
        <v>30</v>
      </c>
      <c r="D162" s="3">
        <v>11</v>
      </c>
      <c r="E162" s="3">
        <v>589</v>
      </c>
      <c r="F162" s="3" t="s">
        <v>158</v>
      </c>
      <c r="G162" s="3" t="s">
        <v>175</v>
      </c>
      <c r="H162" s="9">
        <v>230000000</v>
      </c>
      <c r="I162" s="9">
        <v>0</v>
      </c>
      <c r="J162" s="9">
        <v>3</v>
      </c>
      <c r="K162" s="17">
        <v>0</v>
      </c>
    </row>
    <row r="163" spans="1:11" ht="76.5" thickTop="1" thickBot="1" x14ac:dyDescent="0.3">
      <c r="A163" s="4" t="s">
        <v>16</v>
      </c>
      <c r="B163" s="3" t="s">
        <v>414</v>
      </c>
      <c r="C163" s="3">
        <v>30</v>
      </c>
      <c r="D163" s="3">
        <v>11</v>
      </c>
      <c r="E163" s="3">
        <v>597</v>
      </c>
      <c r="F163" s="3" t="s">
        <v>163</v>
      </c>
      <c r="G163" s="3" t="s">
        <v>181</v>
      </c>
      <c r="H163" s="9">
        <v>180000000</v>
      </c>
      <c r="I163" s="9">
        <v>0</v>
      </c>
      <c r="J163" s="9">
        <v>6</v>
      </c>
      <c r="K163" s="17">
        <v>0</v>
      </c>
    </row>
    <row r="164" spans="1:11" ht="31.5" thickTop="1" thickBot="1" x14ac:dyDescent="0.3">
      <c r="A164" s="4" t="s">
        <v>16</v>
      </c>
      <c r="B164" s="3" t="s">
        <v>414</v>
      </c>
      <c r="C164" s="3">
        <v>30</v>
      </c>
      <c r="D164" s="3">
        <v>11</v>
      </c>
      <c r="E164" s="3">
        <v>874</v>
      </c>
      <c r="F164" s="3" t="s">
        <v>159</v>
      </c>
      <c r="G164" s="3" t="s">
        <v>176</v>
      </c>
      <c r="H164" s="9">
        <v>10000000</v>
      </c>
      <c r="I164" s="9">
        <v>0</v>
      </c>
      <c r="J164" s="9">
        <v>100</v>
      </c>
      <c r="K164" s="17">
        <v>0</v>
      </c>
    </row>
    <row r="165" spans="1:11" ht="91.5" thickTop="1" thickBot="1" x14ac:dyDescent="0.3">
      <c r="A165" s="4" t="s">
        <v>16</v>
      </c>
      <c r="B165" s="3" t="s">
        <v>414</v>
      </c>
      <c r="C165" s="3">
        <v>30</v>
      </c>
      <c r="D165" s="3">
        <v>11</v>
      </c>
      <c r="E165" s="3">
        <v>980</v>
      </c>
      <c r="F165" s="3" t="s">
        <v>145</v>
      </c>
      <c r="G165" s="3" t="s">
        <v>151</v>
      </c>
      <c r="H165" s="9">
        <v>2406690725</v>
      </c>
      <c r="I165" s="9">
        <v>310000000</v>
      </c>
      <c r="J165" s="9">
        <v>100</v>
      </c>
      <c r="K165" s="17">
        <v>93</v>
      </c>
    </row>
    <row r="166" spans="1:11" ht="16.5" thickTop="1" thickBot="1" x14ac:dyDescent="0.3">
      <c r="A166" s="4"/>
      <c r="B166" s="3"/>
      <c r="C166" s="3"/>
      <c r="D166" s="3"/>
      <c r="E166" s="3"/>
      <c r="F166" s="3"/>
      <c r="G166" s="3"/>
      <c r="H166" s="73">
        <f t="shared" ref="H166:K166" si="12">SUM(H153:H165)</f>
        <v>6128881156</v>
      </c>
      <c r="I166" s="73">
        <f t="shared" si="12"/>
        <v>1956443812</v>
      </c>
      <c r="J166" s="73">
        <f t="shared" si="12"/>
        <v>221753</v>
      </c>
      <c r="K166" s="67">
        <f t="shared" si="12"/>
        <v>220970</v>
      </c>
    </row>
    <row r="167" spans="1:11" ht="31.5" thickTop="1" thickBot="1" x14ac:dyDescent="0.3">
      <c r="A167" s="4" t="s">
        <v>16</v>
      </c>
      <c r="B167" s="3" t="s">
        <v>43</v>
      </c>
      <c r="C167" s="3">
        <v>30</v>
      </c>
      <c r="D167" s="3">
        <v>11</v>
      </c>
      <c r="E167" s="3">
        <v>521</v>
      </c>
      <c r="F167" s="3" t="s">
        <v>142</v>
      </c>
      <c r="G167" s="3" t="s">
        <v>147</v>
      </c>
      <c r="H167" s="9">
        <v>376000000</v>
      </c>
      <c r="I167" s="9">
        <v>20000000</v>
      </c>
      <c r="J167" s="9">
        <v>2403</v>
      </c>
      <c r="K167" s="17">
        <v>2403</v>
      </c>
    </row>
    <row r="168" spans="1:11" ht="31.5" thickTop="1" thickBot="1" x14ac:dyDescent="0.3">
      <c r="A168" s="4" t="s">
        <v>16</v>
      </c>
      <c r="B168" s="3" t="s">
        <v>43</v>
      </c>
      <c r="C168" s="3">
        <v>30</v>
      </c>
      <c r="D168" s="3">
        <v>11</v>
      </c>
      <c r="E168" s="3">
        <v>521</v>
      </c>
      <c r="F168" s="3" t="s">
        <v>142</v>
      </c>
      <c r="G168" s="3" t="s">
        <v>149</v>
      </c>
      <c r="H168" s="9">
        <v>300000000</v>
      </c>
      <c r="I168" s="9">
        <v>299285000</v>
      </c>
      <c r="J168" s="9">
        <v>360</v>
      </c>
      <c r="K168" s="17">
        <v>360</v>
      </c>
    </row>
    <row r="169" spans="1:11" ht="31.5" thickTop="1" thickBot="1" x14ac:dyDescent="0.3">
      <c r="A169" s="4" t="s">
        <v>16</v>
      </c>
      <c r="B169" s="3" t="s">
        <v>43</v>
      </c>
      <c r="C169" s="3">
        <v>30</v>
      </c>
      <c r="D169" s="3">
        <v>11</v>
      </c>
      <c r="E169" s="3">
        <v>521</v>
      </c>
      <c r="F169" s="3" t="s">
        <v>142</v>
      </c>
      <c r="G169" s="3" t="s">
        <v>190</v>
      </c>
      <c r="H169" s="9">
        <v>110000000</v>
      </c>
      <c r="I169" s="9">
        <v>0</v>
      </c>
      <c r="J169" s="9">
        <v>3</v>
      </c>
      <c r="K169" s="17">
        <v>3</v>
      </c>
    </row>
    <row r="170" spans="1:11" ht="31.5" thickTop="1" thickBot="1" x14ac:dyDescent="0.3">
      <c r="A170" s="4" t="s">
        <v>16</v>
      </c>
      <c r="B170" s="3" t="s">
        <v>43</v>
      </c>
      <c r="C170" s="3">
        <v>30</v>
      </c>
      <c r="D170" s="3">
        <v>11</v>
      </c>
      <c r="E170" s="3">
        <v>521</v>
      </c>
      <c r="F170" s="3" t="s">
        <v>142</v>
      </c>
      <c r="G170" s="3" t="s">
        <v>155</v>
      </c>
      <c r="H170" s="9">
        <v>200000000</v>
      </c>
      <c r="I170" s="9">
        <v>0</v>
      </c>
      <c r="J170" s="9">
        <v>75</v>
      </c>
      <c r="K170" s="17">
        <v>75</v>
      </c>
    </row>
    <row r="171" spans="1:11" ht="31.5" thickTop="1" thickBot="1" x14ac:dyDescent="0.3">
      <c r="A171" s="4" t="s">
        <v>16</v>
      </c>
      <c r="B171" s="3" t="s">
        <v>43</v>
      </c>
      <c r="C171" s="3">
        <v>30</v>
      </c>
      <c r="D171" s="3">
        <v>11</v>
      </c>
      <c r="E171" s="3">
        <v>521</v>
      </c>
      <c r="F171" s="3" t="s">
        <v>142</v>
      </c>
      <c r="G171" s="3" t="s">
        <v>187</v>
      </c>
      <c r="H171" s="9">
        <v>333600000</v>
      </c>
      <c r="I171" s="9">
        <v>88974247</v>
      </c>
      <c r="J171" s="9">
        <v>1</v>
      </c>
      <c r="K171" s="17">
        <v>0</v>
      </c>
    </row>
    <row r="172" spans="1:11" ht="61.5" thickTop="1" thickBot="1" x14ac:dyDescent="0.3">
      <c r="A172" s="4" t="s">
        <v>16</v>
      </c>
      <c r="B172" s="3" t="s">
        <v>43</v>
      </c>
      <c r="C172" s="3">
        <v>30</v>
      </c>
      <c r="D172" s="3">
        <v>11</v>
      </c>
      <c r="E172" s="3">
        <v>531</v>
      </c>
      <c r="F172" s="3" t="s">
        <v>164</v>
      </c>
      <c r="G172" s="3" t="s">
        <v>206</v>
      </c>
      <c r="H172" s="9">
        <v>159466405</v>
      </c>
      <c r="I172" s="9">
        <v>79666666</v>
      </c>
      <c r="J172" s="9">
        <v>1</v>
      </c>
      <c r="K172" s="17">
        <v>1</v>
      </c>
    </row>
    <row r="173" spans="1:11" ht="31.5" thickTop="1" thickBot="1" x14ac:dyDescent="0.3">
      <c r="A173" s="4" t="s">
        <v>16</v>
      </c>
      <c r="B173" s="3" t="s">
        <v>43</v>
      </c>
      <c r="C173" s="3">
        <v>30</v>
      </c>
      <c r="D173" s="3">
        <v>11</v>
      </c>
      <c r="E173" s="3">
        <v>534</v>
      </c>
      <c r="F173" s="3" t="s">
        <v>143</v>
      </c>
      <c r="G173" s="3" t="s">
        <v>207</v>
      </c>
      <c r="H173" s="9">
        <v>46000000</v>
      </c>
      <c r="I173" s="9">
        <v>46000000</v>
      </c>
      <c r="J173" s="9">
        <v>3</v>
      </c>
      <c r="K173" s="17">
        <v>3</v>
      </c>
    </row>
    <row r="174" spans="1:11" ht="31.5" thickTop="1" thickBot="1" x14ac:dyDescent="0.3">
      <c r="A174" s="4" t="s">
        <v>16</v>
      </c>
      <c r="B174" s="3" t="s">
        <v>43</v>
      </c>
      <c r="C174" s="3">
        <v>30</v>
      </c>
      <c r="D174" s="3">
        <v>11</v>
      </c>
      <c r="E174" s="3">
        <v>589</v>
      </c>
      <c r="F174" s="3" t="s">
        <v>158</v>
      </c>
      <c r="G174" s="3" t="s">
        <v>175</v>
      </c>
      <c r="H174" s="9">
        <v>85000000</v>
      </c>
      <c r="I174" s="9">
        <v>15000000</v>
      </c>
      <c r="J174" s="9">
        <v>15</v>
      </c>
      <c r="K174" s="17">
        <v>15</v>
      </c>
    </row>
    <row r="175" spans="1:11" ht="76.5" thickTop="1" thickBot="1" x14ac:dyDescent="0.3">
      <c r="A175" s="4" t="s">
        <v>16</v>
      </c>
      <c r="B175" s="3" t="s">
        <v>43</v>
      </c>
      <c r="C175" s="3">
        <v>30</v>
      </c>
      <c r="D175" s="3">
        <v>11</v>
      </c>
      <c r="E175" s="3">
        <v>596</v>
      </c>
      <c r="F175" s="3" t="s">
        <v>161</v>
      </c>
      <c r="G175" s="3" t="s">
        <v>181</v>
      </c>
      <c r="H175" s="9">
        <v>3390000</v>
      </c>
      <c r="I175" s="9">
        <v>3390000</v>
      </c>
      <c r="J175" s="9">
        <v>6</v>
      </c>
      <c r="K175" s="17">
        <v>1</v>
      </c>
    </row>
    <row r="176" spans="1:11" ht="76.5" thickTop="1" thickBot="1" x14ac:dyDescent="0.3">
      <c r="A176" s="4" t="s">
        <v>16</v>
      </c>
      <c r="B176" s="3" t="s">
        <v>43</v>
      </c>
      <c r="C176" s="3">
        <v>30</v>
      </c>
      <c r="D176" s="3">
        <v>11</v>
      </c>
      <c r="E176" s="3">
        <v>597</v>
      </c>
      <c r="F176" s="3" t="s">
        <v>163</v>
      </c>
      <c r="G176" s="3" t="s">
        <v>181</v>
      </c>
      <c r="H176" s="9">
        <v>257210000</v>
      </c>
      <c r="I176" s="9">
        <v>0</v>
      </c>
      <c r="J176" s="9">
        <v>6</v>
      </c>
      <c r="K176" s="17">
        <v>6</v>
      </c>
    </row>
    <row r="177" spans="1:11" ht="31.5" thickTop="1" thickBot="1" x14ac:dyDescent="0.3">
      <c r="A177" s="4" t="s">
        <v>16</v>
      </c>
      <c r="B177" s="3" t="s">
        <v>43</v>
      </c>
      <c r="C177" s="3">
        <v>30</v>
      </c>
      <c r="D177" s="3">
        <v>11</v>
      </c>
      <c r="E177" s="3">
        <v>874</v>
      </c>
      <c r="F177" s="3" t="s">
        <v>159</v>
      </c>
      <c r="G177" s="3" t="s">
        <v>176</v>
      </c>
      <c r="H177" s="9">
        <v>100000000</v>
      </c>
      <c r="I177" s="9">
        <v>0</v>
      </c>
      <c r="J177" s="9">
        <v>100</v>
      </c>
      <c r="K177" s="17">
        <v>100</v>
      </c>
    </row>
    <row r="178" spans="1:11" ht="16.5" thickTop="1" thickBot="1" x14ac:dyDescent="0.3">
      <c r="A178" s="4"/>
      <c r="B178" s="3"/>
      <c r="C178" s="3"/>
      <c r="D178" s="3"/>
      <c r="E178" s="3"/>
      <c r="F178" s="3"/>
      <c r="G178" s="3"/>
      <c r="H178" s="73">
        <f t="shared" ref="H178:K178" si="13">SUM(H167:H177)</f>
        <v>1970666405</v>
      </c>
      <c r="I178" s="73">
        <f t="shared" si="13"/>
        <v>552315913</v>
      </c>
      <c r="J178" s="73">
        <f t="shared" si="13"/>
        <v>2973</v>
      </c>
      <c r="K178" s="67">
        <f t="shared" si="13"/>
        <v>2967</v>
      </c>
    </row>
    <row r="179" spans="1:11" ht="31.5" thickTop="1" thickBot="1" x14ac:dyDescent="0.3">
      <c r="A179" s="4" t="s">
        <v>16</v>
      </c>
      <c r="B179" s="3" t="s">
        <v>44</v>
      </c>
      <c r="C179" s="3">
        <v>30</v>
      </c>
      <c r="D179" s="3">
        <v>11</v>
      </c>
      <c r="E179" s="3">
        <v>521</v>
      </c>
      <c r="F179" s="3" t="s">
        <v>142</v>
      </c>
      <c r="G179" s="3" t="s">
        <v>147</v>
      </c>
      <c r="H179" s="9">
        <v>1115442876</v>
      </c>
      <c r="I179" s="9">
        <v>978303000</v>
      </c>
      <c r="J179" s="9">
        <v>9297</v>
      </c>
      <c r="K179" s="17">
        <v>8153</v>
      </c>
    </row>
    <row r="180" spans="1:11" ht="31.5" thickTop="1" thickBot="1" x14ac:dyDescent="0.3">
      <c r="A180" s="4" t="s">
        <v>16</v>
      </c>
      <c r="B180" s="3" t="s">
        <v>44</v>
      </c>
      <c r="C180" s="3">
        <v>30</v>
      </c>
      <c r="D180" s="3">
        <v>11</v>
      </c>
      <c r="E180" s="3">
        <v>521</v>
      </c>
      <c r="F180" s="3" t="s">
        <v>142</v>
      </c>
      <c r="G180" s="3" t="s">
        <v>185</v>
      </c>
      <c r="H180" s="9">
        <v>200407000</v>
      </c>
      <c r="I180" s="9">
        <v>200407000</v>
      </c>
      <c r="J180" s="9">
        <v>13308</v>
      </c>
      <c r="K180" s="17">
        <v>13308</v>
      </c>
    </row>
    <row r="181" spans="1:11" ht="31.5" thickTop="1" thickBot="1" x14ac:dyDescent="0.3">
      <c r="A181" s="4" t="s">
        <v>16</v>
      </c>
      <c r="B181" s="3" t="s">
        <v>44</v>
      </c>
      <c r="C181" s="3">
        <v>30</v>
      </c>
      <c r="D181" s="3">
        <v>11</v>
      </c>
      <c r="E181" s="3">
        <v>521</v>
      </c>
      <c r="F181" s="3" t="s">
        <v>142</v>
      </c>
      <c r="G181" s="3" t="s">
        <v>155</v>
      </c>
      <c r="H181" s="9">
        <v>864181710</v>
      </c>
      <c r="I181" s="9">
        <v>674027510</v>
      </c>
      <c r="J181" s="9">
        <v>25771</v>
      </c>
      <c r="K181" s="17">
        <v>25771</v>
      </c>
    </row>
    <row r="182" spans="1:11" ht="31.5" thickTop="1" thickBot="1" x14ac:dyDescent="0.3">
      <c r="A182" s="4" t="s">
        <v>16</v>
      </c>
      <c r="B182" s="3" t="s">
        <v>44</v>
      </c>
      <c r="C182" s="3">
        <v>30</v>
      </c>
      <c r="D182" s="3">
        <v>11</v>
      </c>
      <c r="E182" s="3">
        <v>521</v>
      </c>
      <c r="F182" s="3" t="s">
        <v>142</v>
      </c>
      <c r="G182" s="3" t="s">
        <v>187</v>
      </c>
      <c r="H182" s="9">
        <v>199959000</v>
      </c>
      <c r="I182" s="9">
        <v>199959000</v>
      </c>
      <c r="J182" s="9">
        <v>1</v>
      </c>
      <c r="K182" s="17">
        <v>1</v>
      </c>
    </row>
    <row r="183" spans="1:11" ht="46.5" thickTop="1" thickBot="1" x14ac:dyDescent="0.3">
      <c r="A183" s="4" t="s">
        <v>16</v>
      </c>
      <c r="B183" s="3" t="s">
        <v>44</v>
      </c>
      <c r="C183" s="3">
        <v>30</v>
      </c>
      <c r="D183" s="3">
        <v>11</v>
      </c>
      <c r="E183" s="3">
        <v>522</v>
      </c>
      <c r="F183" s="3" t="s">
        <v>30</v>
      </c>
      <c r="G183" s="3" t="s">
        <v>208</v>
      </c>
      <c r="H183" s="9">
        <v>300000000</v>
      </c>
      <c r="I183" s="9">
        <v>0</v>
      </c>
      <c r="J183" s="9">
        <v>1</v>
      </c>
      <c r="K183" s="17">
        <v>1</v>
      </c>
    </row>
    <row r="184" spans="1:11" ht="46.5" thickTop="1" thickBot="1" x14ac:dyDescent="0.3">
      <c r="A184" s="4" t="s">
        <v>16</v>
      </c>
      <c r="B184" s="3" t="s">
        <v>44</v>
      </c>
      <c r="C184" s="3">
        <v>30</v>
      </c>
      <c r="D184" s="3">
        <v>11</v>
      </c>
      <c r="E184" s="3">
        <v>522</v>
      </c>
      <c r="F184" s="3" t="s">
        <v>30</v>
      </c>
      <c r="G184" s="3" t="s">
        <v>148</v>
      </c>
      <c r="H184" s="9">
        <v>611776840</v>
      </c>
      <c r="I184" s="9">
        <v>448711840</v>
      </c>
      <c r="J184" s="9">
        <v>1</v>
      </c>
      <c r="K184" s="17">
        <v>1</v>
      </c>
    </row>
    <row r="185" spans="1:11" ht="61.5" thickTop="1" thickBot="1" x14ac:dyDescent="0.3">
      <c r="A185" s="4" t="s">
        <v>16</v>
      </c>
      <c r="B185" s="3" t="s">
        <v>44</v>
      </c>
      <c r="C185" s="3">
        <v>30</v>
      </c>
      <c r="D185" s="3">
        <v>11</v>
      </c>
      <c r="E185" s="3">
        <v>531</v>
      </c>
      <c r="F185" s="3" t="s">
        <v>164</v>
      </c>
      <c r="G185" s="3" t="s">
        <v>193</v>
      </c>
      <c r="H185" s="9">
        <v>750000000</v>
      </c>
      <c r="I185" s="9">
        <v>0</v>
      </c>
      <c r="J185" s="9">
        <v>1</v>
      </c>
      <c r="K185" s="17">
        <v>1</v>
      </c>
    </row>
    <row r="186" spans="1:11" ht="31.5" thickTop="1" thickBot="1" x14ac:dyDescent="0.3">
      <c r="A186" s="4" t="s">
        <v>16</v>
      </c>
      <c r="B186" s="3" t="s">
        <v>44</v>
      </c>
      <c r="C186" s="3">
        <v>30</v>
      </c>
      <c r="D186" s="3">
        <v>11</v>
      </c>
      <c r="E186" s="3">
        <v>589</v>
      </c>
      <c r="F186" s="3" t="s">
        <v>158</v>
      </c>
      <c r="G186" s="3" t="s">
        <v>175</v>
      </c>
      <c r="H186" s="9">
        <v>317000000</v>
      </c>
      <c r="I186" s="9">
        <v>0</v>
      </c>
      <c r="J186" s="9">
        <v>3</v>
      </c>
      <c r="K186" s="17">
        <v>0</v>
      </c>
    </row>
    <row r="187" spans="1:11" ht="76.5" thickTop="1" thickBot="1" x14ac:dyDescent="0.3">
      <c r="A187" s="4" t="s">
        <v>16</v>
      </c>
      <c r="B187" s="3" t="s">
        <v>44</v>
      </c>
      <c r="C187" s="3">
        <v>30</v>
      </c>
      <c r="D187" s="3">
        <v>11</v>
      </c>
      <c r="E187" s="3">
        <v>597</v>
      </c>
      <c r="F187" s="3" t="s">
        <v>163</v>
      </c>
      <c r="G187" s="3" t="s">
        <v>181</v>
      </c>
      <c r="H187" s="9">
        <v>350000000</v>
      </c>
      <c r="I187" s="9">
        <v>122329998</v>
      </c>
      <c r="J187" s="9">
        <v>4</v>
      </c>
      <c r="K187" s="17">
        <v>1</v>
      </c>
    </row>
    <row r="188" spans="1:11" ht="31.5" thickTop="1" thickBot="1" x14ac:dyDescent="0.3">
      <c r="A188" s="4" t="s">
        <v>16</v>
      </c>
      <c r="B188" s="3" t="s">
        <v>44</v>
      </c>
      <c r="C188" s="3">
        <v>30</v>
      </c>
      <c r="D188" s="3">
        <v>11</v>
      </c>
      <c r="E188" s="3">
        <v>874</v>
      </c>
      <c r="F188" s="3" t="s">
        <v>159</v>
      </c>
      <c r="G188" s="3" t="s">
        <v>176</v>
      </c>
      <c r="H188" s="9">
        <v>450000000</v>
      </c>
      <c r="I188" s="9">
        <v>157162000</v>
      </c>
      <c r="J188" s="9">
        <v>100</v>
      </c>
      <c r="K188" s="17">
        <v>90</v>
      </c>
    </row>
    <row r="189" spans="1:11" ht="16.5" thickTop="1" thickBot="1" x14ac:dyDescent="0.3">
      <c r="A189" s="4"/>
      <c r="B189" s="3"/>
      <c r="C189" s="3"/>
      <c r="D189" s="3"/>
      <c r="E189" s="3"/>
      <c r="F189" s="3"/>
      <c r="G189" s="3"/>
      <c r="H189" s="73">
        <f t="shared" ref="H189:K189" si="14">SUM(H179:H188)</f>
        <v>5158767426</v>
      </c>
      <c r="I189" s="73">
        <f t="shared" si="14"/>
        <v>2780900348</v>
      </c>
      <c r="J189" s="73">
        <f t="shared" si="14"/>
        <v>48487</v>
      </c>
      <c r="K189" s="67">
        <f t="shared" si="14"/>
        <v>47327</v>
      </c>
    </row>
    <row r="190" spans="1:11" ht="31.5" thickTop="1" thickBot="1" x14ac:dyDescent="0.3">
      <c r="A190" s="4" t="s">
        <v>16</v>
      </c>
      <c r="B190" s="3" t="s">
        <v>45</v>
      </c>
      <c r="C190" s="3">
        <v>30</v>
      </c>
      <c r="D190" s="3">
        <v>11</v>
      </c>
      <c r="E190" s="3">
        <v>521</v>
      </c>
      <c r="F190" s="3" t="s">
        <v>142</v>
      </c>
      <c r="G190" s="3" t="s">
        <v>147</v>
      </c>
      <c r="H190" s="9">
        <v>296340103</v>
      </c>
      <c r="I190" s="9">
        <v>0</v>
      </c>
      <c r="J190" s="9">
        <v>1958</v>
      </c>
      <c r="K190" s="17">
        <v>1860</v>
      </c>
    </row>
    <row r="191" spans="1:11" ht="31.5" thickTop="1" thickBot="1" x14ac:dyDescent="0.3">
      <c r="A191" s="4" t="s">
        <v>16</v>
      </c>
      <c r="B191" s="3" t="s">
        <v>45</v>
      </c>
      <c r="C191" s="3">
        <v>30</v>
      </c>
      <c r="D191" s="3">
        <v>11</v>
      </c>
      <c r="E191" s="3">
        <v>521</v>
      </c>
      <c r="F191" s="3" t="s">
        <v>142</v>
      </c>
      <c r="G191" s="3" t="s">
        <v>149</v>
      </c>
      <c r="H191" s="9">
        <v>551020700</v>
      </c>
      <c r="I191" s="9">
        <v>354160000</v>
      </c>
      <c r="J191" s="9">
        <v>112200</v>
      </c>
      <c r="K191" s="17">
        <v>112200</v>
      </c>
    </row>
    <row r="192" spans="1:11" ht="31.5" thickTop="1" thickBot="1" x14ac:dyDescent="0.3">
      <c r="A192" s="4" t="s">
        <v>16</v>
      </c>
      <c r="B192" s="3" t="s">
        <v>45</v>
      </c>
      <c r="C192" s="3">
        <v>30</v>
      </c>
      <c r="D192" s="3">
        <v>11</v>
      </c>
      <c r="E192" s="3">
        <v>521</v>
      </c>
      <c r="F192" s="3" t="s">
        <v>142</v>
      </c>
      <c r="G192" s="3" t="s">
        <v>187</v>
      </c>
      <c r="H192" s="9">
        <v>90450000</v>
      </c>
      <c r="I192" s="9">
        <v>90450000</v>
      </c>
      <c r="J192" s="9">
        <v>1</v>
      </c>
      <c r="K192" s="17">
        <v>1</v>
      </c>
    </row>
    <row r="193" spans="1:11" ht="46.5" thickTop="1" thickBot="1" x14ac:dyDescent="0.3">
      <c r="A193" s="4" t="s">
        <v>16</v>
      </c>
      <c r="B193" s="3" t="s">
        <v>45</v>
      </c>
      <c r="C193" s="3">
        <v>30</v>
      </c>
      <c r="D193" s="3">
        <v>11</v>
      </c>
      <c r="E193" s="3">
        <v>521</v>
      </c>
      <c r="F193" s="3" t="s">
        <v>142</v>
      </c>
      <c r="G193" s="3" t="s">
        <v>178</v>
      </c>
      <c r="H193" s="9">
        <v>310000000</v>
      </c>
      <c r="I193" s="9">
        <v>93000000</v>
      </c>
      <c r="J193" s="9">
        <v>350</v>
      </c>
      <c r="K193" s="17">
        <v>350</v>
      </c>
    </row>
    <row r="194" spans="1:11" ht="46.5" thickTop="1" thickBot="1" x14ac:dyDescent="0.3">
      <c r="A194" s="4" t="s">
        <v>16</v>
      </c>
      <c r="B194" s="3" t="s">
        <v>45</v>
      </c>
      <c r="C194" s="3">
        <v>30</v>
      </c>
      <c r="D194" s="3">
        <v>11</v>
      </c>
      <c r="E194" s="3">
        <v>522</v>
      </c>
      <c r="F194" s="3" t="s">
        <v>30</v>
      </c>
      <c r="G194" s="3" t="s">
        <v>179</v>
      </c>
      <c r="H194" s="9">
        <v>0</v>
      </c>
      <c r="I194" s="9">
        <v>0</v>
      </c>
      <c r="J194" s="9">
        <v>0</v>
      </c>
      <c r="K194" s="17">
        <v>0</v>
      </c>
    </row>
    <row r="195" spans="1:11" ht="46.5" thickTop="1" thickBot="1" x14ac:dyDescent="0.3">
      <c r="A195" s="4" t="s">
        <v>16</v>
      </c>
      <c r="B195" s="3" t="s">
        <v>45</v>
      </c>
      <c r="C195" s="3">
        <v>30</v>
      </c>
      <c r="D195" s="3">
        <v>11</v>
      </c>
      <c r="E195" s="3">
        <v>522</v>
      </c>
      <c r="F195" s="3" t="s">
        <v>30</v>
      </c>
      <c r="G195" s="3" t="s">
        <v>148</v>
      </c>
      <c r="H195" s="9">
        <v>111200000</v>
      </c>
      <c r="I195" s="9">
        <v>111200000</v>
      </c>
      <c r="J195" s="9">
        <v>1</v>
      </c>
      <c r="K195" s="17">
        <v>1</v>
      </c>
    </row>
    <row r="196" spans="1:11" ht="46.5" thickTop="1" thickBot="1" x14ac:dyDescent="0.3">
      <c r="A196" s="4" t="s">
        <v>16</v>
      </c>
      <c r="B196" s="3" t="s">
        <v>45</v>
      </c>
      <c r="C196" s="3">
        <v>30</v>
      </c>
      <c r="D196" s="3">
        <v>11</v>
      </c>
      <c r="E196" s="3">
        <v>532</v>
      </c>
      <c r="F196" s="3" t="s">
        <v>162</v>
      </c>
      <c r="G196" s="3" t="s">
        <v>202</v>
      </c>
      <c r="H196" s="9">
        <v>120000000</v>
      </c>
      <c r="I196" s="9">
        <v>0</v>
      </c>
      <c r="J196" s="9">
        <v>1</v>
      </c>
      <c r="K196" s="17">
        <v>1</v>
      </c>
    </row>
    <row r="197" spans="1:11" ht="31.5" thickTop="1" thickBot="1" x14ac:dyDescent="0.3">
      <c r="A197" s="4" t="s">
        <v>16</v>
      </c>
      <c r="B197" s="3" t="s">
        <v>45</v>
      </c>
      <c r="C197" s="3">
        <v>30</v>
      </c>
      <c r="D197" s="3">
        <v>11</v>
      </c>
      <c r="E197" s="3">
        <v>589</v>
      </c>
      <c r="F197" s="3" t="s">
        <v>158</v>
      </c>
      <c r="G197" s="3" t="s">
        <v>175</v>
      </c>
      <c r="H197" s="9">
        <v>165472757</v>
      </c>
      <c r="I197" s="9">
        <v>44750000</v>
      </c>
      <c r="J197" s="9">
        <v>15</v>
      </c>
      <c r="K197" s="17">
        <v>8</v>
      </c>
    </row>
    <row r="198" spans="1:11" ht="91.5" thickTop="1" thickBot="1" x14ac:dyDescent="0.3">
      <c r="A198" s="4" t="s">
        <v>16</v>
      </c>
      <c r="B198" s="3" t="s">
        <v>45</v>
      </c>
      <c r="C198" s="3">
        <v>30</v>
      </c>
      <c r="D198" s="3">
        <v>11</v>
      </c>
      <c r="E198" s="3">
        <v>980</v>
      </c>
      <c r="F198" s="3" t="s">
        <v>145</v>
      </c>
      <c r="G198" s="3" t="s">
        <v>151</v>
      </c>
      <c r="H198" s="9">
        <v>250000000</v>
      </c>
      <c r="I198" s="9">
        <v>0</v>
      </c>
      <c r="J198" s="9">
        <v>100</v>
      </c>
      <c r="K198" s="17">
        <v>81</v>
      </c>
    </row>
    <row r="199" spans="1:11" ht="16.5" thickTop="1" thickBot="1" x14ac:dyDescent="0.3">
      <c r="A199" s="4"/>
      <c r="B199" s="3"/>
      <c r="C199" s="3"/>
      <c r="D199" s="3"/>
      <c r="E199" s="3"/>
      <c r="F199" s="3"/>
      <c r="G199" s="3"/>
      <c r="H199" s="73">
        <f t="shared" ref="H199:K199" si="15">SUM(H190:H198)</f>
        <v>1894483560</v>
      </c>
      <c r="I199" s="73">
        <f t="shared" si="15"/>
        <v>693560000</v>
      </c>
      <c r="J199" s="73">
        <f t="shared" si="15"/>
        <v>114626</v>
      </c>
      <c r="K199" s="67">
        <f t="shared" si="15"/>
        <v>114502</v>
      </c>
    </row>
    <row r="200" spans="1:11" ht="31.5" thickTop="1" thickBot="1" x14ac:dyDescent="0.3">
      <c r="A200" s="4" t="s">
        <v>16</v>
      </c>
      <c r="B200" s="3" t="s">
        <v>46</v>
      </c>
      <c r="C200" s="3">
        <v>30</v>
      </c>
      <c r="D200" s="3">
        <v>11</v>
      </c>
      <c r="E200" s="3">
        <v>521</v>
      </c>
      <c r="F200" s="3" t="s">
        <v>142</v>
      </c>
      <c r="G200" s="3" t="s">
        <v>147</v>
      </c>
      <c r="H200" s="9">
        <v>681031125</v>
      </c>
      <c r="I200" s="9">
        <v>308031125</v>
      </c>
      <c r="J200" s="9">
        <v>5070</v>
      </c>
      <c r="K200" s="17">
        <v>5013</v>
      </c>
    </row>
    <row r="201" spans="1:11" ht="31.5" thickTop="1" thickBot="1" x14ac:dyDescent="0.3">
      <c r="A201" s="4" t="s">
        <v>16</v>
      </c>
      <c r="B201" s="3" t="s">
        <v>46</v>
      </c>
      <c r="C201" s="3">
        <v>30</v>
      </c>
      <c r="D201" s="3">
        <v>11</v>
      </c>
      <c r="E201" s="3">
        <v>521</v>
      </c>
      <c r="F201" s="3" t="s">
        <v>142</v>
      </c>
      <c r="G201" s="3" t="s">
        <v>185</v>
      </c>
      <c r="H201" s="9">
        <v>372542905</v>
      </c>
      <c r="I201" s="9">
        <v>202772650</v>
      </c>
      <c r="J201" s="9">
        <v>122500</v>
      </c>
      <c r="K201" s="17">
        <v>120000</v>
      </c>
    </row>
    <row r="202" spans="1:11" ht="31.5" thickTop="1" thickBot="1" x14ac:dyDescent="0.3">
      <c r="A202" s="4" t="s">
        <v>16</v>
      </c>
      <c r="B202" s="3" t="s">
        <v>46</v>
      </c>
      <c r="C202" s="3">
        <v>30</v>
      </c>
      <c r="D202" s="3">
        <v>11</v>
      </c>
      <c r="E202" s="3">
        <v>521</v>
      </c>
      <c r="F202" s="3" t="s">
        <v>142</v>
      </c>
      <c r="G202" s="3" t="s">
        <v>155</v>
      </c>
      <c r="H202" s="9">
        <v>302924900</v>
      </c>
      <c r="I202" s="9">
        <v>0</v>
      </c>
      <c r="J202" s="9">
        <v>1120</v>
      </c>
      <c r="K202" s="17">
        <v>1102</v>
      </c>
    </row>
    <row r="203" spans="1:11" ht="46.5" thickTop="1" thickBot="1" x14ac:dyDescent="0.3">
      <c r="A203" s="4" t="s">
        <v>16</v>
      </c>
      <c r="B203" s="3" t="s">
        <v>46</v>
      </c>
      <c r="C203" s="3">
        <v>30</v>
      </c>
      <c r="D203" s="3">
        <v>11</v>
      </c>
      <c r="E203" s="3">
        <v>522</v>
      </c>
      <c r="F203" s="3" t="s">
        <v>30</v>
      </c>
      <c r="G203" s="3" t="s">
        <v>179</v>
      </c>
      <c r="H203" s="9">
        <v>168335299</v>
      </c>
      <c r="I203" s="9">
        <v>0</v>
      </c>
      <c r="J203" s="9">
        <v>485</v>
      </c>
      <c r="K203" s="17">
        <v>0</v>
      </c>
    </row>
    <row r="204" spans="1:11" ht="46.5" thickTop="1" thickBot="1" x14ac:dyDescent="0.3">
      <c r="A204" s="4" t="s">
        <v>16</v>
      </c>
      <c r="B204" s="3" t="s">
        <v>46</v>
      </c>
      <c r="C204" s="3">
        <v>30</v>
      </c>
      <c r="D204" s="3">
        <v>11</v>
      </c>
      <c r="E204" s="3">
        <v>522</v>
      </c>
      <c r="F204" s="3" t="s">
        <v>30</v>
      </c>
      <c r="G204" s="3" t="s">
        <v>209</v>
      </c>
      <c r="H204" s="9">
        <v>87481849</v>
      </c>
      <c r="I204" s="9">
        <v>87481849</v>
      </c>
      <c r="J204" s="9">
        <v>1</v>
      </c>
      <c r="K204" s="17">
        <v>1</v>
      </c>
    </row>
    <row r="205" spans="1:11" ht="61.5" thickTop="1" thickBot="1" x14ac:dyDescent="0.3">
      <c r="A205" s="4" t="s">
        <v>16</v>
      </c>
      <c r="B205" s="3" t="s">
        <v>46</v>
      </c>
      <c r="C205" s="3">
        <v>30</v>
      </c>
      <c r="D205" s="3">
        <v>11</v>
      </c>
      <c r="E205" s="3">
        <v>532</v>
      </c>
      <c r="F205" s="3" t="s">
        <v>162</v>
      </c>
      <c r="G205" s="3" t="s">
        <v>195</v>
      </c>
      <c r="H205" s="9">
        <v>25000000</v>
      </c>
      <c r="I205" s="9">
        <v>0</v>
      </c>
      <c r="J205" s="9">
        <v>5</v>
      </c>
      <c r="K205" s="17">
        <v>5</v>
      </c>
    </row>
    <row r="206" spans="1:11" ht="46.5" thickTop="1" thickBot="1" x14ac:dyDescent="0.3">
      <c r="A206" s="4" t="s">
        <v>16</v>
      </c>
      <c r="B206" s="3" t="s">
        <v>46</v>
      </c>
      <c r="C206" s="3">
        <v>30</v>
      </c>
      <c r="D206" s="3">
        <v>11</v>
      </c>
      <c r="E206" s="3">
        <v>536</v>
      </c>
      <c r="F206" s="3" t="s">
        <v>171</v>
      </c>
      <c r="G206" s="3" t="s">
        <v>210</v>
      </c>
      <c r="H206" s="9">
        <v>20000000</v>
      </c>
      <c r="I206" s="9">
        <v>0</v>
      </c>
      <c r="J206" s="9">
        <v>6</v>
      </c>
      <c r="K206" s="17">
        <v>0</v>
      </c>
    </row>
    <row r="207" spans="1:11" ht="61.5" thickTop="1" thickBot="1" x14ac:dyDescent="0.3">
      <c r="A207" s="4" t="s">
        <v>16</v>
      </c>
      <c r="B207" s="3" t="s">
        <v>46</v>
      </c>
      <c r="C207" s="3">
        <v>30</v>
      </c>
      <c r="D207" s="3">
        <v>11</v>
      </c>
      <c r="E207" s="3">
        <v>537</v>
      </c>
      <c r="F207" s="3" t="s">
        <v>170</v>
      </c>
      <c r="G207" s="3" t="s">
        <v>205</v>
      </c>
      <c r="H207" s="9">
        <v>157500000</v>
      </c>
      <c r="I207" s="9">
        <v>0</v>
      </c>
      <c r="J207" s="9">
        <v>1</v>
      </c>
      <c r="K207" s="17">
        <v>0</v>
      </c>
    </row>
    <row r="208" spans="1:11" ht="46.5" thickTop="1" thickBot="1" x14ac:dyDescent="0.3">
      <c r="A208" s="4" t="s">
        <v>16</v>
      </c>
      <c r="B208" s="3" t="s">
        <v>46</v>
      </c>
      <c r="C208" s="3">
        <v>30</v>
      </c>
      <c r="D208" s="3">
        <v>11</v>
      </c>
      <c r="E208" s="3">
        <v>537</v>
      </c>
      <c r="F208" s="3" t="s">
        <v>170</v>
      </c>
      <c r="G208" s="3" t="s">
        <v>211</v>
      </c>
      <c r="H208" s="9">
        <v>26500000</v>
      </c>
      <c r="I208" s="9">
        <v>0</v>
      </c>
      <c r="J208" s="9">
        <v>1</v>
      </c>
      <c r="K208" s="17">
        <v>1</v>
      </c>
    </row>
    <row r="209" spans="1:11" ht="61.5" thickTop="1" thickBot="1" x14ac:dyDescent="0.3">
      <c r="A209" s="4" t="s">
        <v>16</v>
      </c>
      <c r="B209" s="3" t="s">
        <v>46</v>
      </c>
      <c r="C209" s="3">
        <v>30</v>
      </c>
      <c r="D209" s="3">
        <v>11</v>
      </c>
      <c r="E209" s="3">
        <v>579</v>
      </c>
      <c r="F209" s="3" t="s">
        <v>166</v>
      </c>
      <c r="G209" s="3" t="s">
        <v>196</v>
      </c>
      <c r="H209" s="9">
        <v>18500000</v>
      </c>
      <c r="I209" s="9">
        <v>18500000</v>
      </c>
      <c r="J209" s="9">
        <v>1</v>
      </c>
      <c r="K209" s="17">
        <v>1</v>
      </c>
    </row>
    <row r="210" spans="1:11" ht="31.5" thickTop="1" thickBot="1" x14ac:dyDescent="0.3">
      <c r="A210" s="4" t="s">
        <v>16</v>
      </c>
      <c r="B210" s="3" t="s">
        <v>46</v>
      </c>
      <c r="C210" s="3">
        <v>30</v>
      </c>
      <c r="D210" s="3">
        <v>11</v>
      </c>
      <c r="E210" s="3">
        <v>589</v>
      </c>
      <c r="F210" s="3" t="s">
        <v>158</v>
      </c>
      <c r="G210" s="3" t="s">
        <v>175</v>
      </c>
      <c r="H210" s="9">
        <v>118500000</v>
      </c>
      <c r="I210" s="9">
        <v>37500000</v>
      </c>
      <c r="J210" s="9">
        <v>16</v>
      </c>
      <c r="K210" s="17">
        <v>12</v>
      </c>
    </row>
    <row r="211" spans="1:11" ht="76.5" thickTop="1" thickBot="1" x14ac:dyDescent="0.3">
      <c r="A211" s="4" t="s">
        <v>16</v>
      </c>
      <c r="B211" s="3" t="s">
        <v>46</v>
      </c>
      <c r="C211" s="3">
        <v>30</v>
      </c>
      <c r="D211" s="3">
        <v>11</v>
      </c>
      <c r="E211" s="3">
        <v>597</v>
      </c>
      <c r="F211" s="3" t="s">
        <v>163</v>
      </c>
      <c r="G211" s="3" t="s">
        <v>181</v>
      </c>
      <c r="H211" s="9">
        <v>120000000</v>
      </c>
      <c r="I211" s="9">
        <v>73953334</v>
      </c>
      <c r="J211" s="9">
        <v>12</v>
      </c>
      <c r="K211" s="17">
        <v>11</v>
      </c>
    </row>
    <row r="212" spans="1:11" ht="31.5" thickTop="1" thickBot="1" x14ac:dyDescent="0.3">
      <c r="A212" s="4" t="s">
        <v>16</v>
      </c>
      <c r="B212" s="3" t="s">
        <v>46</v>
      </c>
      <c r="C212" s="3">
        <v>30</v>
      </c>
      <c r="D212" s="3">
        <v>11</v>
      </c>
      <c r="E212" s="3">
        <v>874</v>
      </c>
      <c r="F212" s="3" t="s">
        <v>159</v>
      </c>
      <c r="G212" s="3" t="s">
        <v>176</v>
      </c>
      <c r="H212" s="9">
        <v>86000000</v>
      </c>
      <c r="I212" s="9">
        <v>40000000</v>
      </c>
      <c r="J212" s="9">
        <v>100</v>
      </c>
      <c r="K212" s="17">
        <v>100</v>
      </c>
    </row>
    <row r="213" spans="1:11" ht="16.5" thickTop="1" thickBot="1" x14ac:dyDescent="0.3">
      <c r="A213" s="4"/>
      <c r="B213" s="3"/>
      <c r="C213" s="3"/>
      <c r="D213" s="3"/>
      <c r="E213" s="3"/>
      <c r="F213" s="3"/>
      <c r="G213" s="3"/>
      <c r="H213" s="73">
        <f t="shared" ref="H213:K213" si="16">SUM(H200:H212)</f>
        <v>2184316078</v>
      </c>
      <c r="I213" s="73">
        <f t="shared" si="16"/>
        <v>768238958</v>
      </c>
      <c r="J213" s="73">
        <f t="shared" si="16"/>
        <v>129318</v>
      </c>
      <c r="K213" s="67">
        <f t="shared" si="16"/>
        <v>126246</v>
      </c>
    </row>
    <row r="214" spans="1:11" ht="31.5" thickTop="1" thickBot="1" x14ac:dyDescent="0.3">
      <c r="A214" s="4" t="s">
        <v>16</v>
      </c>
      <c r="B214" s="3" t="s">
        <v>47</v>
      </c>
      <c r="C214" s="3">
        <v>30</v>
      </c>
      <c r="D214" s="3">
        <v>11</v>
      </c>
      <c r="E214" s="3">
        <v>521</v>
      </c>
      <c r="F214" s="3" t="s">
        <v>142</v>
      </c>
      <c r="G214" s="3" t="s">
        <v>147</v>
      </c>
      <c r="H214" s="9">
        <v>138992728</v>
      </c>
      <c r="I214" s="9">
        <v>0</v>
      </c>
      <c r="J214" s="9">
        <v>500</v>
      </c>
      <c r="K214" s="17">
        <v>0</v>
      </c>
    </row>
    <row r="215" spans="1:11" ht="31.5" thickTop="1" thickBot="1" x14ac:dyDescent="0.3">
      <c r="A215" s="4" t="s">
        <v>16</v>
      </c>
      <c r="B215" s="3" t="s">
        <v>47</v>
      </c>
      <c r="C215" s="3">
        <v>30</v>
      </c>
      <c r="D215" s="3">
        <v>11</v>
      </c>
      <c r="E215" s="3">
        <v>521</v>
      </c>
      <c r="F215" s="3" t="s">
        <v>142</v>
      </c>
      <c r="G215" s="3" t="s">
        <v>149</v>
      </c>
      <c r="H215" s="9">
        <v>916201685</v>
      </c>
      <c r="I215" s="9">
        <v>372726685</v>
      </c>
      <c r="J215" s="9">
        <v>60000</v>
      </c>
      <c r="K215" s="17">
        <v>60000</v>
      </c>
    </row>
    <row r="216" spans="1:11" ht="46.5" thickTop="1" thickBot="1" x14ac:dyDescent="0.3">
      <c r="A216" s="4" t="s">
        <v>16</v>
      </c>
      <c r="B216" s="3" t="s">
        <v>47</v>
      </c>
      <c r="C216" s="3">
        <v>30</v>
      </c>
      <c r="D216" s="3">
        <v>11</v>
      </c>
      <c r="E216" s="3">
        <v>521</v>
      </c>
      <c r="F216" s="3" t="s">
        <v>142</v>
      </c>
      <c r="G216" s="3" t="s">
        <v>178</v>
      </c>
      <c r="H216" s="9">
        <v>32310000</v>
      </c>
      <c r="I216" s="9">
        <v>0</v>
      </c>
      <c r="J216" s="9">
        <v>40</v>
      </c>
      <c r="K216" s="17">
        <v>40</v>
      </c>
    </row>
    <row r="217" spans="1:11" ht="46.5" thickTop="1" thickBot="1" x14ac:dyDescent="0.3">
      <c r="A217" s="4" t="s">
        <v>16</v>
      </c>
      <c r="B217" s="3" t="s">
        <v>47</v>
      </c>
      <c r="C217" s="3">
        <v>30</v>
      </c>
      <c r="D217" s="3">
        <v>11</v>
      </c>
      <c r="E217" s="3">
        <v>522</v>
      </c>
      <c r="F217" s="3" t="s">
        <v>30</v>
      </c>
      <c r="G217" s="3" t="s">
        <v>209</v>
      </c>
      <c r="H217" s="9">
        <v>287000000</v>
      </c>
      <c r="I217" s="9">
        <v>0</v>
      </c>
      <c r="J217" s="9">
        <v>1</v>
      </c>
      <c r="K217" s="17">
        <v>0</v>
      </c>
    </row>
    <row r="218" spans="1:11" ht="61.5" thickTop="1" thickBot="1" x14ac:dyDescent="0.3">
      <c r="A218" s="4" t="s">
        <v>16</v>
      </c>
      <c r="B218" s="3" t="s">
        <v>47</v>
      </c>
      <c r="C218" s="3">
        <v>30</v>
      </c>
      <c r="D218" s="3">
        <v>11</v>
      </c>
      <c r="E218" s="3">
        <v>542</v>
      </c>
      <c r="F218" s="3" t="s">
        <v>157</v>
      </c>
      <c r="G218" s="3" t="s">
        <v>150</v>
      </c>
      <c r="H218" s="9">
        <v>21370000</v>
      </c>
      <c r="I218" s="9">
        <v>0</v>
      </c>
      <c r="J218" s="9">
        <v>6</v>
      </c>
      <c r="K218" s="17">
        <v>6</v>
      </c>
    </row>
    <row r="219" spans="1:11" ht="31.5" thickTop="1" thickBot="1" x14ac:dyDescent="0.3">
      <c r="A219" s="4" t="s">
        <v>16</v>
      </c>
      <c r="B219" s="3" t="s">
        <v>47</v>
      </c>
      <c r="C219" s="3">
        <v>30</v>
      </c>
      <c r="D219" s="3">
        <v>11</v>
      </c>
      <c r="E219" s="3">
        <v>589</v>
      </c>
      <c r="F219" s="3" t="s">
        <v>158</v>
      </c>
      <c r="G219" s="3" t="s">
        <v>175</v>
      </c>
      <c r="H219" s="9">
        <v>50600000</v>
      </c>
      <c r="I219" s="9">
        <v>0</v>
      </c>
      <c r="J219" s="9">
        <v>1</v>
      </c>
      <c r="K219" s="17">
        <v>1</v>
      </c>
    </row>
    <row r="220" spans="1:11" ht="76.5" thickTop="1" thickBot="1" x14ac:dyDescent="0.3">
      <c r="A220" s="4" t="s">
        <v>16</v>
      </c>
      <c r="B220" s="3" t="s">
        <v>47</v>
      </c>
      <c r="C220" s="3">
        <v>30</v>
      </c>
      <c r="D220" s="3">
        <v>11</v>
      </c>
      <c r="E220" s="3">
        <v>597</v>
      </c>
      <c r="F220" s="3" t="s">
        <v>163</v>
      </c>
      <c r="G220" s="3" t="s">
        <v>181</v>
      </c>
      <c r="H220" s="9">
        <v>439400000</v>
      </c>
      <c r="I220" s="9">
        <v>59200000</v>
      </c>
      <c r="J220" s="9">
        <v>20</v>
      </c>
      <c r="K220" s="17">
        <v>20</v>
      </c>
    </row>
    <row r="221" spans="1:11" ht="31.5" thickTop="1" thickBot="1" x14ac:dyDescent="0.3">
      <c r="A221" s="4" t="s">
        <v>16</v>
      </c>
      <c r="B221" s="3" t="s">
        <v>47</v>
      </c>
      <c r="C221" s="3">
        <v>30</v>
      </c>
      <c r="D221" s="3">
        <v>11</v>
      </c>
      <c r="E221" s="3">
        <v>874</v>
      </c>
      <c r="F221" s="3" t="s">
        <v>159</v>
      </c>
      <c r="G221" s="3" t="s">
        <v>176</v>
      </c>
      <c r="H221" s="9">
        <v>150000000</v>
      </c>
      <c r="I221" s="9">
        <v>0</v>
      </c>
      <c r="J221" s="9">
        <v>100</v>
      </c>
      <c r="K221" s="17">
        <v>0</v>
      </c>
    </row>
    <row r="222" spans="1:11" ht="16.5" thickTop="1" thickBot="1" x14ac:dyDescent="0.3">
      <c r="A222" s="4"/>
      <c r="B222" s="3"/>
      <c r="C222" s="3"/>
      <c r="D222" s="3"/>
      <c r="E222" s="3"/>
      <c r="F222" s="3"/>
      <c r="G222" s="3"/>
      <c r="H222" s="73">
        <f t="shared" ref="H222:K222" si="17">SUM(H214:H221)</f>
        <v>2035874413</v>
      </c>
      <c r="I222" s="73">
        <f t="shared" si="17"/>
        <v>431926685</v>
      </c>
      <c r="J222" s="73">
        <f t="shared" si="17"/>
        <v>60668</v>
      </c>
      <c r="K222" s="67">
        <f t="shared" si="17"/>
        <v>60067</v>
      </c>
    </row>
    <row r="223" spans="1:11" ht="31.5" thickTop="1" thickBot="1" x14ac:dyDescent="0.3">
      <c r="A223" s="4" t="s">
        <v>16</v>
      </c>
      <c r="B223" s="3" t="s">
        <v>48</v>
      </c>
      <c r="C223" s="3">
        <v>30</v>
      </c>
      <c r="D223" s="3">
        <v>11</v>
      </c>
      <c r="E223" s="3">
        <v>521</v>
      </c>
      <c r="F223" s="3" t="s">
        <v>142</v>
      </c>
      <c r="G223" s="3" t="s">
        <v>147</v>
      </c>
      <c r="H223" s="9">
        <v>641979320</v>
      </c>
      <c r="I223" s="9">
        <v>0</v>
      </c>
      <c r="J223" s="9">
        <v>1228</v>
      </c>
      <c r="K223" s="17">
        <v>1191</v>
      </c>
    </row>
    <row r="224" spans="1:11" ht="31.5" thickTop="1" thickBot="1" x14ac:dyDescent="0.3">
      <c r="A224" s="4" t="s">
        <v>16</v>
      </c>
      <c r="B224" s="3" t="s">
        <v>48</v>
      </c>
      <c r="C224" s="3">
        <v>30</v>
      </c>
      <c r="D224" s="3">
        <v>11</v>
      </c>
      <c r="E224" s="3">
        <v>521</v>
      </c>
      <c r="F224" s="3" t="s">
        <v>142</v>
      </c>
      <c r="G224" s="3" t="s">
        <v>149</v>
      </c>
      <c r="H224" s="9">
        <v>425291872</v>
      </c>
      <c r="I224" s="9">
        <v>413769053</v>
      </c>
      <c r="J224" s="9">
        <v>109091</v>
      </c>
      <c r="K224" s="17">
        <v>105818</v>
      </c>
    </row>
    <row r="225" spans="1:11" ht="46.5" thickTop="1" thickBot="1" x14ac:dyDescent="0.3">
      <c r="A225" s="4" t="s">
        <v>16</v>
      </c>
      <c r="B225" s="3" t="s">
        <v>48</v>
      </c>
      <c r="C225" s="3">
        <v>30</v>
      </c>
      <c r="D225" s="3">
        <v>11</v>
      </c>
      <c r="E225" s="3">
        <v>521</v>
      </c>
      <c r="F225" s="3" t="s">
        <v>142</v>
      </c>
      <c r="G225" s="3" t="s">
        <v>178</v>
      </c>
      <c r="H225" s="9">
        <v>304708128</v>
      </c>
      <c r="I225" s="9">
        <v>0</v>
      </c>
      <c r="J225" s="9">
        <v>230</v>
      </c>
      <c r="K225" s="17">
        <v>230</v>
      </c>
    </row>
    <row r="226" spans="1:11" ht="46.5" thickTop="1" thickBot="1" x14ac:dyDescent="0.3">
      <c r="A226" s="4" t="s">
        <v>16</v>
      </c>
      <c r="B226" s="3" t="s">
        <v>48</v>
      </c>
      <c r="C226" s="3">
        <v>30</v>
      </c>
      <c r="D226" s="3">
        <v>11</v>
      </c>
      <c r="E226" s="3">
        <v>522</v>
      </c>
      <c r="F226" s="3" t="s">
        <v>30</v>
      </c>
      <c r="G226" s="3" t="s">
        <v>179</v>
      </c>
      <c r="H226" s="9">
        <v>300000000</v>
      </c>
      <c r="I226" s="9">
        <v>0</v>
      </c>
      <c r="J226" s="9">
        <v>200</v>
      </c>
      <c r="K226" s="17">
        <v>0</v>
      </c>
    </row>
    <row r="227" spans="1:11" ht="46.5" thickTop="1" thickBot="1" x14ac:dyDescent="0.3">
      <c r="A227" s="4" t="s">
        <v>16</v>
      </c>
      <c r="B227" s="3" t="s">
        <v>48</v>
      </c>
      <c r="C227" s="3">
        <v>30</v>
      </c>
      <c r="D227" s="3">
        <v>11</v>
      </c>
      <c r="E227" s="3">
        <v>541</v>
      </c>
      <c r="F227" s="3" t="s">
        <v>146</v>
      </c>
      <c r="G227" s="3" t="s">
        <v>184</v>
      </c>
      <c r="H227" s="9">
        <v>10000000</v>
      </c>
      <c r="I227" s="9">
        <v>0</v>
      </c>
      <c r="J227" s="9">
        <v>10</v>
      </c>
      <c r="K227" s="17">
        <v>0</v>
      </c>
    </row>
    <row r="228" spans="1:11" ht="61.5" thickTop="1" thickBot="1" x14ac:dyDescent="0.3">
      <c r="A228" s="4" t="s">
        <v>16</v>
      </c>
      <c r="B228" s="3" t="s">
        <v>48</v>
      </c>
      <c r="C228" s="3">
        <v>30</v>
      </c>
      <c r="D228" s="3">
        <v>11</v>
      </c>
      <c r="E228" s="3">
        <v>579</v>
      </c>
      <c r="F228" s="3" t="s">
        <v>166</v>
      </c>
      <c r="G228" s="3" t="s">
        <v>196</v>
      </c>
      <c r="H228" s="9">
        <v>25000000</v>
      </c>
      <c r="I228" s="9">
        <v>0</v>
      </c>
      <c r="J228" s="9">
        <v>1</v>
      </c>
      <c r="K228" s="17">
        <v>1</v>
      </c>
    </row>
    <row r="229" spans="1:11" ht="31.5" thickTop="1" thickBot="1" x14ac:dyDescent="0.3">
      <c r="A229" s="4" t="s">
        <v>16</v>
      </c>
      <c r="B229" s="3" t="s">
        <v>48</v>
      </c>
      <c r="C229" s="3">
        <v>30</v>
      </c>
      <c r="D229" s="3">
        <v>11</v>
      </c>
      <c r="E229" s="3">
        <v>589</v>
      </c>
      <c r="F229" s="3" t="s">
        <v>158</v>
      </c>
      <c r="G229" s="3" t="s">
        <v>175</v>
      </c>
      <c r="H229" s="9">
        <v>150600000</v>
      </c>
      <c r="I229" s="9">
        <v>31200000</v>
      </c>
      <c r="J229" s="9">
        <v>13</v>
      </c>
      <c r="K229" s="17">
        <v>6</v>
      </c>
    </row>
    <row r="230" spans="1:11" ht="76.5" thickTop="1" thickBot="1" x14ac:dyDescent="0.3">
      <c r="A230" s="4" t="s">
        <v>16</v>
      </c>
      <c r="B230" s="3" t="s">
        <v>48</v>
      </c>
      <c r="C230" s="3">
        <v>30</v>
      </c>
      <c r="D230" s="3">
        <v>11</v>
      </c>
      <c r="E230" s="3">
        <v>597</v>
      </c>
      <c r="F230" s="3" t="s">
        <v>163</v>
      </c>
      <c r="G230" s="3" t="s">
        <v>181</v>
      </c>
      <c r="H230" s="9">
        <v>50000000</v>
      </c>
      <c r="I230" s="9">
        <v>0</v>
      </c>
      <c r="J230" s="9">
        <v>1</v>
      </c>
      <c r="K230" s="17">
        <v>0</v>
      </c>
    </row>
    <row r="231" spans="1:11" ht="91.5" thickTop="1" thickBot="1" x14ac:dyDescent="0.3">
      <c r="A231" s="4" t="s">
        <v>16</v>
      </c>
      <c r="B231" s="3" t="s">
        <v>48</v>
      </c>
      <c r="C231" s="3">
        <v>30</v>
      </c>
      <c r="D231" s="3">
        <v>11</v>
      </c>
      <c r="E231" s="3">
        <v>980</v>
      </c>
      <c r="F231" s="3" t="s">
        <v>145</v>
      </c>
      <c r="G231" s="3" t="s">
        <v>151</v>
      </c>
      <c r="H231" s="9">
        <v>561403333</v>
      </c>
      <c r="I231" s="9">
        <v>470000000</v>
      </c>
      <c r="J231" s="9">
        <v>100</v>
      </c>
      <c r="K231" s="17">
        <v>100</v>
      </c>
    </row>
    <row r="232" spans="1:11" ht="16.5" thickTop="1" thickBot="1" x14ac:dyDescent="0.3">
      <c r="A232" s="4"/>
      <c r="B232" s="3"/>
      <c r="C232" s="3"/>
      <c r="D232" s="3"/>
      <c r="E232" s="3"/>
      <c r="F232" s="3"/>
      <c r="G232" s="3"/>
      <c r="H232" s="73">
        <f t="shared" ref="H232:K232" si="18">SUM(H223:H231)</f>
        <v>2468982653</v>
      </c>
      <c r="I232" s="73">
        <f t="shared" si="18"/>
        <v>914969053</v>
      </c>
      <c r="J232" s="73">
        <f t="shared" si="18"/>
        <v>110874</v>
      </c>
      <c r="K232" s="67">
        <f t="shared" si="18"/>
        <v>107346</v>
      </c>
    </row>
    <row r="233" spans="1:11" ht="31.5" thickTop="1" thickBot="1" x14ac:dyDescent="0.3">
      <c r="A233" s="4" t="s">
        <v>16</v>
      </c>
      <c r="B233" s="3" t="s">
        <v>49</v>
      </c>
      <c r="C233" s="3">
        <v>30</v>
      </c>
      <c r="D233" s="3">
        <v>11</v>
      </c>
      <c r="E233" s="3">
        <v>521</v>
      </c>
      <c r="F233" s="3" t="s">
        <v>142</v>
      </c>
      <c r="G233" s="3" t="s">
        <v>152</v>
      </c>
      <c r="H233" s="9">
        <v>394670648</v>
      </c>
      <c r="I233" s="9">
        <v>233600000</v>
      </c>
      <c r="J233" s="9">
        <v>3500</v>
      </c>
      <c r="K233" s="17">
        <v>2050</v>
      </c>
    </row>
    <row r="234" spans="1:11" ht="31.5" thickTop="1" thickBot="1" x14ac:dyDescent="0.3">
      <c r="A234" s="4" t="s">
        <v>16</v>
      </c>
      <c r="B234" s="3" t="s">
        <v>49</v>
      </c>
      <c r="C234" s="3">
        <v>30</v>
      </c>
      <c r="D234" s="3">
        <v>11</v>
      </c>
      <c r="E234" s="3">
        <v>521</v>
      </c>
      <c r="F234" s="3" t="s">
        <v>142</v>
      </c>
      <c r="G234" s="3" t="s">
        <v>173</v>
      </c>
      <c r="H234" s="9">
        <v>400000000</v>
      </c>
      <c r="I234" s="9">
        <v>219080000</v>
      </c>
      <c r="J234" s="9">
        <v>4000</v>
      </c>
      <c r="K234" s="17">
        <v>2200</v>
      </c>
    </row>
    <row r="235" spans="1:11" ht="31.5" thickTop="1" thickBot="1" x14ac:dyDescent="0.3">
      <c r="A235" s="4" t="s">
        <v>16</v>
      </c>
      <c r="B235" s="3" t="s">
        <v>49</v>
      </c>
      <c r="C235" s="3">
        <v>30</v>
      </c>
      <c r="D235" s="3">
        <v>11</v>
      </c>
      <c r="E235" s="3">
        <v>521</v>
      </c>
      <c r="F235" s="3" t="s">
        <v>142</v>
      </c>
      <c r="G235" s="3" t="s">
        <v>186</v>
      </c>
      <c r="H235" s="9">
        <v>89141200</v>
      </c>
      <c r="I235" s="9">
        <v>0</v>
      </c>
      <c r="J235" s="9">
        <v>325</v>
      </c>
      <c r="K235" s="17">
        <v>325</v>
      </c>
    </row>
    <row r="236" spans="1:11" ht="46.5" thickTop="1" thickBot="1" x14ac:dyDescent="0.3">
      <c r="A236" s="4" t="s">
        <v>16</v>
      </c>
      <c r="B236" s="3" t="s">
        <v>49</v>
      </c>
      <c r="C236" s="3">
        <v>30</v>
      </c>
      <c r="D236" s="3">
        <v>11</v>
      </c>
      <c r="E236" s="3">
        <v>522</v>
      </c>
      <c r="F236" s="3" t="s">
        <v>30</v>
      </c>
      <c r="G236" s="3" t="s">
        <v>154</v>
      </c>
      <c r="H236" s="9">
        <v>37581443</v>
      </c>
      <c r="I236" s="9">
        <v>0</v>
      </c>
      <c r="J236" s="9">
        <v>5</v>
      </c>
      <c r="K236" s="17">
        <v>0</v>
      </c>
    </row>
    <row r="237" spans="1:11" ht="46.5" thickTop="1" thickBot="1" x14ac:dyDescent="0.3">
      <c r="A237" s="4" t="s">
        <v>16</v>
      </c>
      <c r="B237" s="3" t="s">
        <v>49</v>
      </c>
      <c r="C237" s="3">
        <v>30</v>
      </c>
      <c r="D237" s="3">
        <v>11</v>
      </c>
      <c r="E237" s="3">
        <v>531</v>
      </c>
      <c r="F237" s="3" t="s">
        <v>164</v>
      </c>
      <c r="G237" s="3" t="s">
        <v>212</v>
      </c>
      <c r="H237" s="9">
        <v>20000000</v>
      </c>
      <c r="I237" s="9">
        <v>0</v>
      </c>
      <c r="J237" s="9">
        <v>1</v>
      </c>
      <c r="K237" s="17">
        <v>0</v>
      </c>
    </row>
    <row r="238" spans="1:11" ht="61.5" thickTop="1" thickBot="1" x14ac:dyDescent="0.3">
      <c r="A238" s="4" t="s">
        <v>16</v>
      </c>
      <c r="B238" s="3" t="s">
        <v>49</v>
      </c>
      <c r="C238" s="3">
        <v>30</v>
      </c>
      <c r="D238" s="3">
        <v>11</v>
      </c>
      <c r="E238" s="3">
        <v>543</v>
      </c>
      <c r="F238" s="3" t="s">
        <v>144</v>
      </c>
      <c r="G238" s="3" t="s">
        <v>150</v>
      </c>
      <c r="H238" s="9">
        <v>10000000</v>
      </c>
      <c r="I238" s="9">
        <v>0</v>
      </c>
      <c r="J238" s="9">
        <v>4</v>
      </c>
      <c r="K238" s="17">
        <v>0</v>
      </c>
    </row>
    <row r="239" spans="1:11" ht="76.5" thickTop="1" thickBot="1" x14ac:dyDescent="0.3">
      <c r="A239" s="4" t="s">
        <v>16</v>
      </c>
      <c r="B239" s="3" t="s">
        <v>49</v>
      </c>
      <c r="C239" s="3">
        <v>30</v>
      </c>
      <c r="D239" s="3">
        <v>11</v>
      </c>
      <c r="E239" s="3">
        <v>597</v>
      </c>
      <c r="F239" s="3" t="s">
        <v>163</v>
      </c>
      <c r="G239" s="3" t="s">
        <v>181</v>
      </c>
      <c r="H239" s="9">
        <v>215000000</v>
      </c>
      <c r="I239" s="9">
        <v>0</v>
      </c>
      <c r="J239" s="9">
        <v>15</v>
      </c>
      <c r="K239" s="17">
        <v>10</v>
      </c>
    </row>
    <row r="240" spans="1:11" ht="31.5" thickTop="1" thickBot="1" x14ac:dyDescent="0.3">
      <c r="A240" s="4" t="s">
        <v>16</v>
      </c>
      <c r="B240" s="3" t="s">
        <v>49</v>
      </c>
      <c r="C240" s="3">
        <v>30</v>
      </c>
      <c r="D240" s="3">
        <v>11</v>
      </c>
      <c r="E240" s="3">
        <v>874</v>
      </c>
      <c r="F240" s="3" t="s">
        <v>159</v>
      </c>
      <c r="G240" s="3" t="s">
        <v>176</v>
      </c>
      <c r="H240" s="9">
        <v>740500000</v>
      </c>
      <c r="I240" s="9">
        <v>0</v>
      </c>
      <c r="J240" s="9">
        <v>100</v>
      </c>
      <c r="K240" s="17">
        <v>100</v>
      </c>
    </row>
    <row r="241" spans="1:11" ht="91.5" thickTop="1" thickBot="1" x14ac:dyDescent="0.3">
      <c r="A241" s="4" t="s">
        <v>16</v>
      </c>
      <c r="B241" s="3" t="s">
        <v>49</v>
      </c>
      <c r="C241" s="3">
        <v>30</v>
      </c>
      <c r="D241" s="3">
        <v>11</v>
      </c>
      <c r="E241" s="3">
        <v>980</v>
      </c>
      <c r="F241" s="3" t="s">
        <v>145</v>
      </c>
      <c r="G241" s="3" t="s">
        <v>151</v>
      </c>
      <c r="H241" s="9">
        <v>337919747</v>
      </c>
      <c r="I241" s="9">
        <v>236026637</v>
      </c>
      <c r="J241" s="9">
        <v>100</v>
      </c>
      <c r="K241" s="17">
        <v>100</v>
      </c>
    </row>
    <row r="242" spans="1:11" ht="16.5" thickTop="1" thickBot="1" x14ac:dyDescent="0.3">
      <c r="A242" s="4"/>
      <c r="B242" s="3"/>
      <c r="C242" s="3"/>
      <c r="D242" s="3"/>
      <c r="E242" s="3"/>
      <c r="F242" s="3"/>
      <c r="G242" s="3"/>
      <c r="H242" s="73">
        <f t="shared" ref="H242:K242" si="19">SUM(H233:H241)</f>
        <v>2244813038</v>
      </c>
      <c r="I242" s="73">
        <f t="shared" si="19"/>
        <v>688706637</v>
      </c>
      <c r="J242" s="73">
        <f t="shared" si="19"/>
        <v>8050</v>
      </c>
      <c r="K242" s="67">
        <f t="shared" si="19"/>
        <v>4785</v>
      </c>
    </row>
    <row r="243" spans="1:11" ht="31.5" thickTop="1" thickBot="1" x14ac:dyDescent="0.3">
      <c r="A243" s="4" t="s">
        <v>16</v>
      </c>
      <c r="B243" s="3" t="s">
        <v>50</v>
      </c>
      <c r="C243" s="3">
        <v>30</v>
      </c>
      <c r="D243" s="3">
        <v>11</v>
      </c>
      <c r="E243" s="3">
        <v>521</v>
      </c>
      <c r="F243" s="3" t="s">
        <v>142</v>
      </c>
      <c r="G243" s="3" t="s">
        <v>152</v>
      </c>
      <c r="H243" s="9">
        <v>95000000</v>
      </c>
      <c r="I243" s="9">
        <v>0</v>
      </c>
      <c r="J243" s="9">
        <v>4035</v>
      </c>
      <c r="K243" s="17">
        <v>4035</v>
      </c>
    </row>
    <row r="244" spans="1:11" ht="31.5" thickTop="1" thickBot="1" x14ac:dyDescent="0.3">
      <c r="A244" s="4" t="s">
        <v>16</v>
      </c>
      <c r="B244" s="3" t="s">
        <v>50</v>
      </c>
      <c r="C244" s="3">
        <v>30</v>
      </c>
      <c r="D244" s="3">
        <v>11</v>
      </c>
      <c r="E244" s="3">
        <v>521</v>
      </c>
      <c r="F244" s="3" t="s">
        <v>142</v>
      </c>
      <c r="G244" s="3" t="s">
        <v>149</v>
      </c>
      <c r="H244" s="9">
        <v>497649256</v>
      </c>
      <c r="I244" s="9">
        <v>193319425</v>
      </c>
      <c r="J244" s="9">
        <v>30000</v>
      </c>
      <c r="K244" s="17">
        <v>30000</v>
      </c>
    </row>
    <row r="245" spans="1:11" ht="31.5" thickTop="1" thickBot="1" x14ac:dyDescent="0.3">
      <c r="A245" s="4" t="s">
        <v>16</v>
      </c>
      <c r="B245" s="3" t="s">
        <v>50</v>
      </c>
      <c r="C245" s="3">
        <v>30</v>
      </c>
      <c r="D245" s="3">
        <v>11</v>
      </c>
      <c r="E245" s="3">
        <v>521</v>
      </c>
      <c r="F245" s="3" t="s">
        <v>142</v>
      </c>
      <c r="G245" s="3" t="s">
        <v>155</v>
      </c>
      <c r="H245" s="9">
        <v>1129314244</v>
      </c>
      <c r="I245" s="9">
        <v>701377672</v>
      </c>
      <c r="J245" s="9">
        <v>47600</v>
      </c>
      <c r="K245" s="17">
        <v>47578</v>
      </c>
    </row>
    <row r="246" spans="1:11" ht="46.5" thickTop="1" thickBot="1" x14ac:dyDescent="0.3">
      <c r="A246" s="4" t="s">
        <v>16</v>
      </c>
      <c r="B246" s="3" t="s">
        <v>50</v>
      </c>
      <c r="C246" s="3">
        <v>30</v>
      </c>
      <c r="D246" s="3">
        <v>11</v>
      </c>
      <c r="E246" s="3">
        <v>521</v>
      </c>
      <c r="F246" s="3" t="s">
        <v>142</v>
      </c>
      <c r="G246" s="3" t="s">
        <v>178</v>
      </c>
      <c r="H246" s="9">
        <v>90286500</v>
      </c>
      <c r="I246" s="9">
        <v>12380325</v>
      </c>
      <c r="J246" s="9">
        <v>10</v>
      </c>
      <c r="K246" s="17">
        <v>10</v>
      </c>
    </row>
    <row r="247" spans="1:11" ht="61.5" thickTop="1" thickBot="1" x14ac:dyDescent="0.3">
      <c r="A247" s="4" t="s">
        <v>16</v>
      </c>
      <c r="B247" s="3" t="s">
        <v>50</v>
      </c>
      <c r="C247" s="3">
        <v>30</v>
      </c>
      <c r="D247" s="3">
        <v>11</v>
      </c>
      <c r="E247" s="3">
        <v>543</v>
      </c>
      <c r="F247" s="3" t="s">
        <v>144</v>
      </c>
      <c r="G247" s="3" t="s">
        <v>150</v>
      </c>
      <c r="H247" s="9">
        <v>16000000</v>
      </c>
      <c r="I247" s="9">
        <v>16000000</v>
      </c>
      <c r="J247" s="9">
        <v>3</v>
      </c>
      <c r="K247" s="17">
        <v>3</v>
      </c>
    </row>
    <row r="248" spans="1:11" ht="31.5" thickTop="1" thickBot="1" x14ac:dyDescent="0.3">
      <c r="A248" s="4" t="s">
        <v>16</v>
      </c>
      <c r="B248" s="3" t="s">
        <v>50</v>
      </c>
      <c r="C248" s="3">
        <v>30</v>
      </c>
      <c r="D248" s="3">
        <v>11</v>
      </c>
      <c r="E248" s="3">
        <v>589</v>
      </c>
      <c r="F248" s="3" t="s">
        <v>158</v>
      </c>
      <c r="G248" s="3" t="s">
        <v>175</v>
      </c>
      <c r="H248" s="9">
        <v>120000000</v>
      </c>
      <c r="I248" s="9">
        <v>75600000</v>
      </c>
      <c r="J248" s="9">
        <v>13</v>
      </c>
      <c r="K248" s="17">
        <v>12</v>
      </c>
    </row>
    <row r="249" spans="1:11" ht="76.5" thickTop="1" thickBot="1" x14ac:dyDescent="0.3">
      <c r="A249" s="4" t="s">
        <v>16</v>
      </c>
      <c r="B249" s="3" t="s">
        <v>50</v>
      </c>
      <c r="C249" s="3">
        <v>30</v>
      </c>
      <c r="D249" s="3">
        <v>11</v>
      </c>
      <c r="E249" s="3">
        <v>597</v>
      </c>
      <c r="F249" s="3" t="s">
        <v>163</v>
      </c>
      <c r="G249" s="3" t="s">
        <v>181</v>
      </c>
      <c r="H249" s="9">
        <v>83750000</v>
      </c>
      <c r="I249" s="9">
        <v>11750000</v>
      </c>
      <c r="J249" s="9">
        <v>8</v>
      </c>
      <c r="K249" s="17">
        <v>8</v>
      </c>
    </row>
    <row r="250" spans="1:11" ht="31.5" thickTop="1" thickBot="1" x14ac:dyDescent="0.3">
      <c r="A250" s="4" t="s">
        <v>16</v>
      </c>
      <c r="B250" s="3" t="s">
        <v>50</v>
      </c>
      <c r="C250" s="3">
        <v>30</v>
      </c>
      <c r="D250" s="3">
        <v>11</v>
      </c>
      <c r="E250" s="3">
        <v>874</v>
      </c>
      <c r="F250" s="3" t="s">
        <v>159</v>
      </c>
      <c r="G250" s="3" t="s">
        <v>176</v>
      </c>
      <c r="H250" s="9">
        <v>48000000</v>
      </c>
      <c r="I250" s="9">
        <v>0</v>
      </c>
      <c r="J250" s="9">
        <v>32</v>
      </c>
      <c r="K250" s="17">
        <v>32</v>
      </c>
    </row>
    <row r="251" spans="1:11" ht="16.5" thickTop="1" thickBot="1" x14ac:dyDescent="0.3">
      <c r="A251" s="4"/>
      <c r="B251" s="3"/>
      <c r="C251" s="3"/>
      <c r="D251" s="3"/>
      <c r="E251" s="3"/>
      <c r="F251" s="3"/>
      <c r="G251" s="3"/>
      <c r="H251" s="73">
        <f t="shared" ref="H251:K251" si="20">SUM(H243:H250)</f>
        <v>2080000000</v>
      </c>
      <c r="I251" s="73">
        <f t="shared" si="20"/>
        <v>1010427422</v>
      </c>
      <c r="J251" s="73">
        <f t="shared" si="20"/>
        <v>81701</v>
      </c>
      <c r="K251" s="67">
        <f t="shared" si="20"/>
        <v>81678</v>
      </c>
    </row>
    <row r="252" spans="1:11" ht="16.5" thickTop="1" thickBot="1" x14ac:dyDescent="0.3">
      <c r="A252" s="15"/>
      <c r="B252" s="16"/>
      <c r="C252" s="16"/>
      <c r="D252" s="16"/>
      <c r="E252" s="16"/>
      <c r="F252" s="16"/>
      <c r="G252" s="16"/>
      <c r="H252" s="16"/>
      <c r="I252" s="16"/>
      <c r="J252" s="16"/>
      <c r="K252" s="16"/>
    </row>
    <row r="253" spans="1:11" ht="15.75" thickTop="1" x14ac:dyDescent="0.25">
      <c r="A253" s="20"/>
      <c r="B253" s="21"/>
      <c r="C253" s="22"/>
      <c r="D253" s="22"/>
      <c r="E253" s="22"/>
      <c r="F253" s="21"/>
      <c r="G253" s="21"/>
      <c r="H253" s="20"/>
      <c r="I253" s="20"/>
      <c r="J253" s="20"/>
      <c r="K253" s="23"/>
    </row>
    <row r="254" spans="1:11" x14ac:dyDescent="0.25">
      <c r="A254" s="20"/>
      <c r="B254" s="21"/>
      <c r="C254" s="22"/>
      <c r="D254" s="22"/>
      <c r="E254" s="22"/>
      <c r="F254" s="21"/>
      <c r="G254" s="21"/>
      <c r="H254" s="20"/>
      <c r="I254" s="20"/>
      <c r="J254" s="20"/>
      <c r="K254" s="23"/>
    </row>
    <row r="255" spans="1:11" x14ac:dyDescent="0.25">
      <c r="A255" s="20"/>
      <c r="B255" s="21"/>
      <c r="C255" s="22"/>
      <c r="D255" s="22"/>
      <c r="E255" s="22"/>
      <c r="F255" s="21"/>
      <c r="G255" s="21"/>
      <c r="H255" s="20"/>
      <c r="I255" s="20"/>
      <c r="J255" s="20"/>
      <c r="K255" s="23"/>
    </row>
    <row r="256" spans="1:11" x14ac:dyDescent="0.25">
      <c r="A256" s="20"/>
      <c r="B256" s="21"/>
      <c r="C256" s="22"/>
      <c r="D256" s="22"/>
      <c r="E256" s="22"/>
      <c r="F256" s="21"/>
      <c r="G256" s="21"/>
      <c r="H256" s="20"/>
      <c r="I256" s="20"/>
      <c r="J256" s="20"/>
      <c r="K256" s="23"/>
    </row>
    <row r="257" spans="1:11" x14ac:dyDescent="0.25">
      <c r="A257" s="20"/>
      <c r="B257" s="21"/>
      <c r="C257" s="22"/>
      <c r="D257" s="22"/>
      <c r="E257" s="22"/>
      <c r="F257" s="21"/>
      <c r="G257" s="21"/>
      <c r="H257" s="20"/>
      <c r="I257" s="20"/>
      <c r="J257" s="20"/>
      <c r="K257" s="23"/>
    </row>
    <row r="258" spans="1:11" x14ac:dyDescent="0.25">
      <c r="A258" s="20"/>
      <c r="B258" s="21"/>
      <c r="C258" s="22"/>
      <c r="D258" s="22"/>
      <c r="E258" s="22"/>
      <c r="F258" s="21"/>
      <c r="G258" s="21"/>
      <c r="H258" s="20"/>
      <c r="I258" s="20"/>
      <c r="J258" s="20"/>
      <c r="K258" s="23"/>
    </row>
    <row r="259" spans="1:11" x14ac:dyDescent="0.25">
      <c r="A259" s="20"/>
      <c r="B259" s="21"/>
      <c r="C259" s="22"/>
      <c r="D259" s="22"/>
      <c r="E259" s="22"/>
      <c r="F259" s="21"/>
      <c r="G259" s="21"/>
      <c r="H259" s="20"/>
      <c r="I259" s="20"/>
      <c r="J259" s="20"/>
      <c r="K259" s="23"/>
    </row>
    <row r="260" spans="1:11" x14ac:dyDescent="0.25">
      <c r="A260" s="20"/>
      <c r="B260" s="21"/>
      <c r="C260" s="22"/>
      <c r="D260" s="22"/>
      <c r="E260" s="22"/>
      <c r="F260" s="21"/>
      <c r="G260" s="21"/>
      <c r="H260" s="20"/>
      <c r="I260" s="20"/>
      <c r="J260" s="20"/>
      <c r="K260" s="23"/>
    </row>
    <row r="261" spans="1:11" x14ac:dyDescent="0.25">
      <c r="A261" s="20"/>
      <c r="B261" s="21"/>
      <c r="C261" s="22"/>
      <c r="D261" s="22"/>
      <c r="E261" s="22"/>
      <c r="F261" s="21"/>
      <c r="G261" s="21"/>
      <c r="H261" s="20"/>
      <c r="I261" s="20"/>
      <c r="J261" s="20"/>
      <c r="K261" s="23"/>
    </row>
    <row r="262" spans="1:11" x14ac:dyDescent="0.25">
      <c r="A262" s="20"/>
      <c r="B262" s="21"/>
      <c r="C262" s="22"/>
      <c r="D262" s="22"/>
      <c r="E262" s="22"/>
      <c r="F262" s="21"/>
      <c r="G262" s="21"/>
      <c r="H262" s="20"/>
      <c r="I262" s="20"/>
      <c r="J262" s="20"/>
      <c r="K262" s="23"/>
    </row>
    <row r="263" spans="1:11" x14ac:dyDescent="0.25">
      <c r="A263" s="20"/>
      <c r="B263" s="21"/>
      <c r="C263" s="22"/>
      <c r="D263" s="22"/>
      <c r="E263" s="22"/>
      <c r="F263" s="21"/>
      <c r="G263" s="21"/>
      <c r="H263" s="20"/>
      <c r="I263" s="20"/>
      <c r="J263" s="20"/>
      <c r="K263" s="23"/>
    </row>
    <row r="264" spans="1:11" x14ac:dyDescent="0.25">
      <c r="A264" s="20"/>
      <c r="B264" s="21"/>
      <c r="C264" s="22"/>
      <c r="D264" s="22"/>
      <c r="E264" s="22"/>
      <c r="F264" s="21"/>
      <c r="G264" s="21"/>
      <c r="H264" s="20"/>
      <c r="I264" s="20"/>
      <c r="J264" s="20"/>
      <c r="K264" s="23"/>
    </row>
    <row r="265" spans="1:11" x14ac:dyDescent="0.25">
      <c r="A265" s="20"/>
      <c r="B265" s="21"/>
      <c r="C265" s="22"/>
      <c r="D265" s="22"/>
      <c r="E265" s="22"/>
      <c r="F265" s="21"/>
      <c r="G265" s="21"/>
      <c r="H265" s="20"/>
      <c r="I265" s="20"/>
      <c r="J265" s="20"/>
      <c r="K265" s="23"/>
    </row>
    <row r="266" spans="1:11" x14ac:dyDescent="0.25">
      <c r="A266" s="20"/>
      <c r="B266" s="21"/>
      <c r="C266" s="22"/>
      <c r="D266" s="22"/>
      <c r="E266" s="22"/>
      <c r="F266" s="21"/>
      <c r="G266" s="21"/>
      <c r="H266" s="20"/>
      <c r="I266" s="20"/>
      <c r="J266" s="20"/>
      <c r="K266" s="23"/>
    </row>
    <row r="267" spans="1:11" x14ac:dyDescent="0.25">
      <c r="A267" s="20"/>
      <c r="B267" s="21"/>
      <c r="C267" s="22"/>
      <c r="D267" s="22"/>
      <c r="E267" s="22"/>
      <c r="F267" s="21"/>
      <c r="G267" s="21"/>
      <c r="H267" s="20"/>
      <c r="I267" s="20"/>
      <c r="J267" s="20"/>
      <c r="K267" s="23"/>
    </row>
    <row r="268" spans="1:11" x14ac:dyDescent="0.25">
      <c r="A268" s="20"/>
      <c r="B268" s="21"/>
      <c r="C268" s="22"/>
      <c r="D268" s="22"/>
      <c r="E268" s="22"/>
      <c r="F268" s="21"/>
      <c r="G268" s="21"/>
      <c r="H268" s="20"/>
      <c r="I268" s="20"/>
      <c r="J268" s="20"/>
      <c r="K268" s="23"/>
    </row>
    <row r="269" spans="1:11" x14ac:dyDescent="0.25">
      <c r="A269" s="20"/>
      <c r="B269" s="21"/>
      <c r="C269" s="22"/>
      <c r="D269" s="22"/>
      <c r="E269" s="22"/>
      <c r="F269" s="21"/>
      <c r="G269" s="21"/>
      <c r="H269" s="20"/>
      <c r="I269" s="20"/>
      <c r="J269" s="20"/>
      <c r="K269" s="23"/>
    </row>
    <row r="270" spans="1:11" x14ac:dyDescent="0.25">
      <c r="A270" s="20"/>
      <c r="B270" s="21"/>
      <c r="C270" s="22"/>
      <c r="D270" s="22"/>
      <c r="E270" s="22"/>
      <c r="F270" s="21"/>
      <c r="G270" s="21"/>
      <c r="H270" s="20"/>
      <c r="I270" s="20"/>
      <c r="J270" s="20"/>
      <c r="K270" s="23"/>
    </row>
    <row r="271" spans="1:11" x14ac:dyDescent="0.25">
      <c r="A271" s="20"/>
      <c r="B271" s="21"/>
      <c r="C271" s="22"/>
      <c r="D271" s="22"/>
      <c r="E271" s="22"/>
      <c r="F271" s="21"/>
      <c r="G271" s="21"/>
      <c r="H271" s="20"/>
      <c r="I271" s="20"/>
      <c r="J271" s="20"/>
      <c r="K271" s="23"/>
    </row>
    <row r="272" spans="1:11" x14ac:dyDescent="0.25">
      <c r="A272" s="20"/>
      <c r="B272" s="21"/>
      <c r="C272" s="22"/>
      <c r="D272" s="22"/>
      <c r="E272" s="22"/>
      <c r="F272" s="21"/>
      <c r="G272" s="21"/>
      <c r="H272" s="20"/>
      <c r="I272" s="20"/>
      <c r="J272" s="20"/>
      <c r="K272" s="23"/>
    </row>
    <row r="273" spans="1:11" x14ac:dyDescent="0.25">
      <c r="A273" s="20"/>
      <c r="B273" s="21"/>
      <c r="C273" s="22"/>
      <c r="D273" s="22"/>
      <c r="E273" s="22"/>
      <c r="F273" s="21"/>
      <c r="G273" s="21"/>
      <c r="H273" s="20"/>
      <c r="I273" s="20"/>
      <c r="J273" s="20"/>
      <c r="K273" s="23"/>
    </row>
    <row r="274" spans="1:11" x14ac:dyDescent="0.25">
      <c r="A274" s="20"/>
      <c r="B274" s="21"/>
      <c r="C274" s="22"/>
      <c r="D274" s="22"/>
      <c r="E274" s="22"/>
      <c r="F274" s="21"/>
      <c r="G274" s="21"/>
      <c r="H274" s="20"/>
      <c r="I274" s="20"/>
      <c r="J274" s="20"/>
      <c r="K274" s="23"/>
    </row>
    <row r="275" spans="1:11" x14ac:dyDescent="0.25">
      <c r="A275" s="20"/>
      <c r="B275" s="21"/>
      <c r="C275" s="22"/>
      <c r="D275" s="22"/>
      <c r="E275" s="22"/>
      <c r="F275" s="21"/>
      <c r="G275" s="21"/>
      <c r="H275" s="20"/>
      <c r="I275" s="20"/>
      <c r="J275" s="20"/>
      <c r="K275" s="23"/>
    </row>
    <row r="276" spans="1:11" x14ac:dyDescent="0.25">
      <c r="A276" s="20"/>
      <c r="B276" s="21"/>
      <c r="C276" s="22"/>
      <c r="D276" s="22"/>
      <c r="E276" s="22"/>
      <c r="F276" s="21"/>
      <c r="G276" s="21"/>
      <c r="H276" s="20"/>
      <c r="I276" s="20"/>
      <c r="J276" s="20"/>
      <c r="K276" s="23"/>
    </row>
    <row r="277" spans="1:11" x14ac:dyDescent="0.25">
      <c r="A277" s="20"/>
      <c r="B277" s="21"/>
      <c r="C277" s="22"/>
      <c r="D277" s="22"/>
      <c r="E277" s="22"/>
      <c r="F277" s="21"/>
      <c r="G277" s="21"/>
      <c r="H277" s="20"/>
      <c r="I277" s="20"/>
      <c r="J277" s="20"/>
      <c r="K277" s="23"/>
    </row>
    <row r="278" spans="1:11" x14ac:dyDescent="0.25">
      <c r="A278" s="20"/>
      <c r="B278" s="21"/>
      <c r="C278" s="22"/>
      <c r="D278" s="22"/>
      <c r="E278" s="22"/>
      <c r="F278" s="21"/>
      <c r="G278" s="21"/>
      <c r="H278" s="20"/>
      <c r="I278" s="20"/>
      <c r="J278" s="20"/>
      <c r="K278" s="23"/>
    </row>
    <row r="279" spans="1:11" x14ac:dyDescent="0.25">
      <c r="A279" s="20"/>
      <c r="B279" s="21"/>
      <c r="C279" s="22"/>
      <c r="D279" s="22"/>
      <c r="E279" s="22"/>
      <c r="F279" s="21"/>
      <c r="G279" s="21"/>
      <c r="H279" s="20"/>
      <c r="I279" s="20"/>
      <c r="J279" s="20"/>
      <c r="K279" s="23"/>
    </row>
    <row r="280" spans="1:11" x14ac:dyDescent="0.25">
      <c r="A280" s="20"/>
      <c r="B280" s="21"/>
      <c r="C280" s="22"/>
      <c r="D280" s="22"/>
      <c r="E280" s="22"/>
      <c r="F280" s="21"/>
      <c r="G280" s="21"/>
      <c r="H280" s="20"/>
      <c r="I280" s="20"/>
      <c r="J280" s="20"/>
      <c r="K280" s="23"/>
    </row>
    <row r="281" spans="1:11" x14ac:dyDescent="0.25">
      <c r="A281" s="20"/>
      <c r="B281" s="21"/>
      <c r="C281" s="22"/>
      <c r="D281" s="22"/>
      <c r="E281" s="22"/>
      <c r="F281" s="21"/>
      <c r="G281" s="21"/>
      <c r="H281" s="20"/>
      <c r="I281" s="20"/>
      <c r="J281" s="20"/>
      <c r="K281" s="23"/>
    </row>
    <row r="282" spans="1:11" x14ac:dyDescent="0.25">
      <c r="A282" s="20"/>
      <c r="B282" s="21"/>
      <c r="C282" s="22"/>
      <c r="D282" s="22"/>
      <c r="E282" s="22"/>
      <c r="F282" s="21"/>
      <c r="G282" s="21"/>
      <c r="H282" s="20"/>
      <c r="I282" s="20"/>
      <c r="J282" s="20"/>
      <c r="K282" s="23"/>
    </row>
    <row r="283" spans="1:11" x14ac:dyDescent="0.25">
      <c r="A283" s="20"/>
      <c r="B283" s="21"/>
      <c r="C283" s="22"/>
      <c r="D283" s="22"/>
      <c r="E283" s="22"/>
      <c r="F283" s="21"/>
      <c r="G283" s="21"/>
      <c r="H283" s="20"/>
      <c r="I283" s="20"/>
      <c r="J283" s="20"/>
      <c r="K283" s="23"/>
    </row>
    <row r="284" spans="1:11" x14ac:dyDescent="0.25">
      <c r="A284" s="20"/>
      <c r="B284" s="21"/>
      <c r="C284" s="22"/>
      <c r="D284" s="22"/>
      <c r="E284" s="22"/>
      <c r="F284" s="21"/>
      <c r="G284" s="21"/>
      <c r="H284" s="20"/>
      <c r="I284" s="20"/>
      <c r="J284" s="20"/>
      <c r="K284" s="23"/>
    </row>
    <row r="285" spans="1:11" x14ac:dyDescent="0.25">
      <c r="A285" s="20"/>
      <c r="B285" s="21"/>
      <c r="C285" s="22"/>
      <c r="D285" s="22"/>
      <c r="E285" s="22"/>
      <c r="F285" s="21"/>
      <c r="G285" s="21"/>
      <c r="H285" s="20"/>
      <c r="I285" s="20"/>
      <c r="J285" s="20"/>
      <c r="K285" s="23"/>
    </row>
    <row r="286" spans="1:11" x14ac:dyDescent="0.25">
      <c r="A286" s="20"/>
      <c r="B286" s="21"/>
      <c r="C286" s="22"/>
      <c r="D286" s="22"/>
      <c r="E286" s="22"/>
      <c r="F286" s="21"/>
      <c r="G286" s="21"/>
      <c r="H286" s="20"/>
      <c r="I286" s="20"/>
      <c r="J286" s="20"/>
      <c r="K286" s="23"/>
    </row>
    <row r="287" spans="1:11" x14ac:dyDescent="0.25">
      <c r="A287" s="20"/>
      <c r="B287" s="21"/>
      <c r="C287" s="22"/>
      <c r="D287" s="22"/>
      <c r="E287" s="22"/>
      <c r="F287" s="21"/>
      <c r="G287" s="21"/>
      <c r="H287" s="20"/>
      <c r="I287" s="20"/>
      <c r="J287" s="20"/>
      <c r="K287" s="23"/>
    </row>
    <row r="288" spans="1:11" x14ac:dyDescent="0.25">
      <c r="A288" s="20"/>
      <c r="B288" s="21"/>
      <c r="C288" s="22"/>
      <c r="D288" s="22"/>
      <c r="E288" s="22"/>
      <c r="F288" s="21"/>
      <c r="G288" s="21"/>
      <c r="H288" s="20"/>
      <c r="I288" s="20"/>
      <c r="J288" s="20"/>
      <c r="K288" s="23"/>
    </row>
    <row r="289" spans="1:11" x14ac:dyDescent="0.25">
      <c r="A289" s="20"/>
      <c r="B289" s="21"/>
      <c r="C289" s="22"/>
      <c r="D289" s="22"/>
      <c r="E289" s="22"/>
      <c r="F289" s="21"/>
      <c r="G289" s="21"/>
      <c r="H289" s="20"/>
      <c r="I289" s="20"/>
      <c r="J289" s="20"/>
      <c r="K289" s="23"/>
    </row>
    <row r="290" spans="1:11" x14ac:dyDescent="0.25">
      <c r="A290" s="20"/>
      <c r="B290" s="21"/>
      <c r="C290" s="22"/>
      <c r="D290" s="22"/>
      <c r="E290" s="22"/>
      <c r="F290" s="21"/>
      <c r="G290" s="21"/>
      <c r="H290" s="20"/>
      <c r="I290" s="20"/>
      <c r="J290" s="20"/>
      <c r="K290" s="23"/>
    </row>
    <row r="291" spans="1:11" x14ac:dyDescent="0.25">
      <c r="A291" s="20"/>
      <c r="B291" s="21"/>
      <c r="C291" s="22"/>
      <c r="D291" s="22"/>
      <c r="E291" s="22"/>
      <c r="F291" s="21"/>
      <c r="G291" s="21"/>
      <c r="H291" s="20"/>
      <c r="I291" s="20"/>
      <c r="J291" s="20"/>
      <c r="K291" s="23"/>
    </row>
    <row r="292" spans="1:11" x14ac:dyDescent="0.25">
      <c r="A292" s="20"/>
      <c r="B292" s="21"/>
      <c r="C292" s="22"/>
      <c r="D292" s="22"/>
      <c r="E292" s="22"/>
      <c r="F292" s="21"/>
      <c r="G292" s="21"/>
      <c r="H292" s="20"/>
      <c r="I292" s="20"/>
      <c r="J292" s="20"/>
      <c r="K292" s="23"/>
    </row>
    <row r="293" spans="1:11" x14ac:dyDescent="0.25">
      <c r="A293" s="20"/>
      <c r="B293" s="21"/>
      <c r="C293" s="22"/>
      <c r="D293" s="22"/>
      <c r="E293" s="22"/>
      <c r="F293" s="21"/>
      <c r="G293" s="21"/>
      <c r="H293" s="20"/>
      <c r="I293" s="20"/>
      <c r="J293" s="20"/>
      <c r="K293" s="23"/>
    </row>
    <row r="294" spans="1:11" x14ac:dyDescent="0.25">
      <c r="A294" s="20"/>
      <c r="B294" s="21"/>
      <c r="C294" s="22"/>
      <c r="D294" s="22"/>
      <c r="E294" s="22"/>
      <c r="F294" s="21"/>
      <c r="G294" s="21"/>
      <c r="H294" s="20"/>
      <c r="I294" s="20"/>
      <c r="J294" s="20"/>
      <c r="K294" s="23"/>
    </row>
    <row r="295" spans="1:11" x14ac:dyDescent="0.25">
      <c r="A295" s="20"/>
      <c r="B295" s="21"/>
      <c r="C295" s="22"/>
      <c r="D295" s="22"/>
      <c r="E295" s="22"/>
      <c r="F295" s="21"/>
      <c r="G295" s="21"/>
      <c r="H295" s="20"/>
      <c r="I295" s="20"/>
      <c r="J295" s="20"/>
      <c r="K295" s="23"/>
    </row>
    <row r="296" spans="1:11" x14ac:dyDescent="0.25">
      <c r="A296" s="20"/>
      <c r="B296" s="21"/>
      <c r="C296" s="22"/>
      <c r="D296" s="22"/>
      <c r="E296" s="22"/>
      <c r="F296" s="21"/>
      <c r="G296" s="21"/>
      <c r="H296" s="20"/>
      <c r="I296" s="20"/>
      <c r="J296" s="20"/>
      <c r="K296" s="23"/>
    </row>
    <row r="297" spans="1:11" x14ac:dyDescent="0.25">
      <c r="A297" s="20"/>
      <c r="B297" s="21"/>
      <c r="C297" s="22"/>
      <c r="D297" s="22"/>
      <c r="E297" s="22"/>
      <c r="F297" s="21"/>
      <c r="G297" s="21"/>
      <c r="H297" s="20"/>
      <c r="I297" s="20"/>
      <c r="J297" s="20"/>
      <c r="K297" s="23"/>
    </row>
    <row r="298" spans="1:11" x14ac:dyDescent="0.25">
      <c r="A298" s="20"/>
      <c r="B298" s="21"/>
      <c r="C298" s="22"/>
      <c r="D298" s="22"/>
      <c r="E298" s="22"/>
      <c r="F298" s="21"/>
      <c r="G298" s="21"/>
      <c r="H298" s="20"/>
      <c r="I298" s="20"/>
      <c r="J298" s="20"/>
      <c r="K298" s="23"/>
    </row>
    <row r="299" spans="1:11" x14ac:dyDescent="0.25">
      <c r="A299" s="20"/>
      <c r="B299" s="21"/>
      <c r="C299" s="22"/>
      <c r="D299" s="22"/>
      <c r="E299" s="22"/>
      <c r="F299" s="21"/>
      <c r="G299" s="21"/>
      <c r="H299" s="20"/>
      <c r="I299" s="20"/>
      <c r="J299" s="20"/>
      <c r="K299" s="23"/>
    </row>
    <row r="300" spans="1:11" x14ac:dyDescent="0.25">
      <c r="A300" s="20"/>
      <c r="B300" s="21"/>
      <c r="C300" s="22"/>
      <c r="D300" s="22"/>
      <c r="E300" s="22"/>
      <c r="F300" s="21"/>
      <c r="G300" s="21"/>
      <c r="H300" s="20"/>
      <c r="I300" s="20"/>
      <c r="J300" s="20"/>
      <c r="K300" s="23"/>
    </row>
    <row r="301" spans="1:11" x14ac:dyDescent="0.25">
      <c r="A301" s="20"/>
      <c r="B301" s="21"/>
      <c r="C301" s="22"/>
      <c r="D301" s="22"/>
      <c r="E301" s="22"/>
      <c r="F301" s="21"/>
      <c r="G301" s="21"/>
      <c r="H301" s="20"/>
      <c r="I301" s="20"/>
      <c r="J301" s="20"/>
      <c r="K301" s="23"/>
    </row>
    <row r="302" spans="1:11" x14ac:dyDescent="0.25">
      <c r="A302" s="20"/>
      <c r="B302" s="21"/>
      <c r="C302" s="22"/>
      <c r="D302" s="22"/>
      <c r="E302" s="22"/>
      <c r="F302" s="21"/>
      <c r="G302" s="21"/>
      <c r="H302" s="20"/>
      <c r="I302" s="20"/>
      <c r="J302" s="20"/>
      <c r="K302" s="23"/>
    </row>
    <row r="303" spans="1:11" x14ac:dyDescent="0.25">
      <c r="A303" s="20"/>
      <c r="B303" s="21"/>
      <c r="C303" s="22"/>
      <c r="D303" s="22"/>
      <c r="E303" s="22"/>
      <c r="F303" s="21"/>
      <c r="G303" s="21"/>
      <c r="H303" s="20"/>
      <c r="I303" s="20"/>
      <c r="J303" s="20"/>
      <c r="K303" s="23"/>
    </row>
    <row r="304" spans="1:11" x14ac:dyDescent="0.25">
      <c r="A304" s="20"/>
      <c r="B304" s="21"/>
      <c r="C304" s="22"/>
      <c r="D304" s="22"/>
      <c r="E304" s="22"/>
      <c r="F304" s="21"/>
      <c r="G304" s="21"/>
      <c r="H304" s="20"/>
      <c r="I304" s="20"/>
      <c r="J304" s="20"/>
      <c r="K304" s="23"/>
    </row>
    <row r="305" spans="1:11" x14ac:dyDescent="0.25">
      <c r="A305" s="20"/>
      <c r="B305" s="21"/>
      <c r="C305" s="22"/>
      <c r="D305" s="22"/>
      <c r="E305" s="22"/>
      <c r="F305" s="21"/>
      <c r="G305" s="21"/>
      <c r="H305" s="20"/>
      <c r="I305" s="20"/>
      <c r="J305" s="20"/>
      <c r="K305" s="23"/>
    </row>
    <row r="306" spans="1:11" x14ac:dyDescent="0.25">
      <c r="A306" s="20"/>
      <c r="B306" s="21"/>
      <c r="C306" s="22"/>
      <c r="D306" s="22"/>
      <c r="E306" s="22"/>
      <c r="F306" s="21"/>
      <c r="G306" s="21"/>
      <c r="H306" s="20"/>
      <c r="I306" s="20"/>
      <c r="J306" s="20"/>
      <c r="K306" s="23"/>
    </row>
    <row r="307" spans="1:11" x14ac:dyDescent="0.25">
      <c r="A307" s="20"/>
      <c r="B307" s="21"/>
      <c r="C307" s="22"/>
      <c r="D307" s="22"/>
      <c r="E307" s="22"/>
      <c r="F307" s="21"/>
      <c r="G307" s="21"/>
      <c r="H307" s="20"/>
      <c r="I307" s="20"/>
      <c r="J307" s="20"/>
      <c r="K307" s="23"/>
    </row>
    <row r="308" spans="1:11" x14ac:dyDescent="0.25">
      <c r="A308" s="20"/>
      <c r="B308" s="21"/>
      <c r="C308" s="22"/>
      <c r="D308" s="22"/>
      <c r="E308" s="22"/>
      <c r="F308" s="21"/>
      <c r="G308" s="21"/>
      <c r="H308" s="20"/>
      <c r="I308" s="20"/>
      <c r="J308" s="20"/>
      <c r="K308" s="23"/>
    </row>
    <row r="309" spans="1:11" x14ac:dyDescent="0.25">
      <c r="A309" s="20"/>
      <c r="B309" s="21"/>
      <c r="C309" s="22"/>
      <c r="D309" s="22"/>
      <c r="E309" s="22"/>
      <c r="F309" s="21"/>
      <c r="G309" s="21"/>
      <c r="H309" s="20"/>
      <c r="I309" s="20"/>
      <c r="J309" s="20"/>
      <c r="K309" s="23"/>
    </row>
    <row r="310" spans="1:11" x14ac:dyDescent="0.25">
      <c r="A310" s="20"/>
      <c r="B310" s="21"/>
      <c r="C310" s="22"/>
      <c r="D310" s="22"/>
      <c r="E310" s="22"/>
      <c r="F310" s="21"/>
      <c r="G310" s="21"/>
      <c r="H310" s="20"/>
      <c r="I310" s="20"/>
      <c r="J310" s="20"/>
      <c r="K310" s="23"/>
    </row>
    <row r="311" spans="1:11" x14ac:dyDescent="0.25">
      <c r="A311" s="20"/>
      <c r="B311" s="21"/>
      <c r="C311" s="22"/>
      <c r="D311" s="22"/>
      <c r="E311" s="22"/>
      <c r="F311" s="21"/>
      <c r="G311" s="21"/>
      <c r="H311" s="20"/>
      <c r="I311" s="20"/>
      <c r="J311" s="20"/>
      <c r="K311" s="23"/>
    </row>
    <row r="312" spans="1:11" x14ac:dyDescent="0.25">
      <c r="A312" s="20"/>
      <c r="B312" s="21"/>
      <c r="C312" s="22"/>
      <c r="D312" s="22"/>
      <c r="E312" s="22"/>
      <c r="F312" s="21"/>
      <c r="G312" s="21"/>
      <c r="H312" s="20"/>
      <c r="I312" s="20"/>
      <c r="J312" s="20"/>
      <c r="K312" s="23"/>
    </row>
    <row r="313" spans="1:11" x14ac:dyDescent="0.25">
      <c r="A313" s="20"/>
      <c r="B313" s="21"/>
      <c r="C313" s="22"/>
      <c r="D313" s="22"/>
      <c r="E313" s="22"/>
      <c r="F313" s="21"/>
      <c r="G313" s="21"/>
      <c r="H313" s="20"/>
      <c r="I313" s="20"/>
      <c r="J313" s="20"/>
      <c r="K313" s="23"/>
    </row>
    <row r="314" spans="1:11" x14ac:dyDescent="0.25">
      <c r="A314" s="20"/>
      <c r="B314" s="21"/>
      <c r="C314" s="22"/>
      <c r="D314" s="22"/>
      <c r="E314" s="22"/>
      <c r="F314" s="21"/>
      <c r="G314" s="21"/>
      <c r="H314" s="20"/>
      <c r="I314" s="20"/>
      <c r="J314" s="20"/>
      <c r="K314" s="23"/>
    </row>
    <row r="315" spans="1:11" x14ac:dyDescent="0.25">
      <c r="A315" s="20"/>
      <c r="B315" s="21"/>
      <c r="C315" s="22"/>
      <c r="D315" s="22"/>
      <c r="E315" s="22"/>
      <c r="F315" s="21"/>
      <c r="G315" s="21"/>
      <c r="H315" s="20"/>
      <c r="I315" s="20"/>
      <c r="J315" s="20"/>
      <c r="K315" s="23"/>
    </row>
    <row r="316" spans="1:11" x14ac:dyDescent="0.25">
      <c r="A316" s="20"/>
      <c r="B316" s="21"/>
      <c r="C316" s="22"/>
      <c r="D316" s="22"/>
      <c r="E316" s="22"/>
      <c r="F316" s="21"/>
      <c r="G316" s="21"/>
      <c r="H316" s="20"/>
      <c r="I316" s="20"/>
      <c r="J316" s="20"/>
      <c r="K316" s="23"/>
    </row>
    <row r="317" spans="1:11" x14ac:dyDescent="0.25">
      <c r="A317" s="20"/>
      <c r="B317" s="21"/>
      <c r="C317" s="22"/>
      <c r="D317" s="22"/>
      <c r="E317" s="22"/>
      <c r="F317" s="21"/>
      <c r="G317" s="21"/>
      <c r="H317" s="20"/>
      <c r="I317" s="20"/>
      <c r="J317" s="20"/>
      <c r="K317" s="23"/>
    </row>
    <row r="318" spans="1:11" x14ac:dyDescent="0.25">
      <c r="A318" s="20"/>
      <c r="B318" s="21"/>
      <c r="C318" s="22"/>
      <c r="D318" s="22"/>
      <c r="E318" s="22"/>
      <c r="F318" s="21"/>
      <c r="G318" s="21"/>
      <c r="H318" s="20"/>
      <c r="I318" s="20"/>
      <c r="J318" s="20"/>
      <c r="K318" s="23"/>
    </row>
    <row r="319" spans="1:11" x14ac:dyDescent="0.25">
      <c r="A319" s="20"/>
      <c r="B319" s="21"/>
      <c r="C319" s="22"/>
      <c r="D319" s="22"/>
      <c r="E319" s="22"/>
      <c r="F319" s="21"/>
      <c r="G319" s="21"/>
      <c r="H319" s="20"/>
      <c r="I319" s="20"/>
      <c r="J319" s="20"/>
      <c r="K319" s="23"/>
    </row>
    <row r="320" spans="1:11" x14ac:dyDescent="0.25">
      <c r="A320" s="20"/>
      <c r="B320" s="21"/>
      <c r="C320" s="22"/>
      <c r="D320" s="22"/>
      <c r="E320" s="22"/>
      <c r="F320" s="21"/>
      <c r="G320" s="21"/>
      <c r="H320" s="20"/>
      <c r="I320" s="20"/>
      <c r="J320" s="20"/>
      <c r="K320" s="23"/>
    </row>
    <row r="321" spans="1:11" x14ac:dyDescent="0.25">
      <c r="A321" s="20"/>
      <c r="B321" s="21"/>
      <c r="C321" s="22"/>
      <c r="D321" s="22"/>
      <c r="E321" s="22"/>
      <c r="F321" s="21"/>
      <c r="G321" s="21"/>
      <c r="H321" s="20"/>
      <c r="I321" s="20"/>
      <c r="J321" s="20"/>
      <c r="K321" s="23"/>
    </row>
    <row r="322" spans="1:11" x14ac:dyDescent="0.25">
      <c r="A322" s="20"/>
      <c r="B322" s="21"/>
      <c r="C322" s="22"/>
      <c r="D322" s="22"/>
      <c r="E322" s="22"/>
      <c r="F322" s="21"/>
      <c r="G322" s="21"/>
      <c r="H322" s="20"/>
      <c r="I322" s="20"/>
      <c r="J322" s="20"/>
      <c r="K322" s="23"/>
    </row>
    <row r="323" spans="1:11" x14ac:dyDescent="0.25">
      <c r="A323" s="20"/>
      <c r="B323" s="21"/>
      <c r="C323" s="22"/>
      <c r="D323" s="22"/>
      <c r="E323" s="22"/>
      <c r="F323" s="21"/>
      <c r="G323" s="21"/>
      <c r="H323" s="20"/>
      <c r="I323" s="20"/>
      <c r="J323" s="20"/>
      <c r="K323" s="23"/>
    </row>
    <row r="324" spans="1:11" x14ac:dyDescent="0.25">
      <c r="A324" s="20"/>
      <c r="B324" s="21"/>
      <c r="C324" s="22"/>
      <c r="D324" s="22"/>
      <c r="E324" s="22"/>
      <c r="F324" s="21"/>
      <c r="G324" s="21"/>
      <c r="H324" s="20"/>
      <c r="I324" s="20"/>
      <c r="J324" s="20"/>
      <c r="K324" s="23"/>
    </row>
    <row r="325" spans="1:11" x14ac:dyDescent="0.25">
      <c r="A325" s="20"/>
      <c r="B325" s="21"/>
      <c r="C325" s="22"/>
      <c r="D325" s="22"/>
      <c r="E325" s="22"/>
      <c r="F325" s="21"/>
      <c r="G325" s="21"/>
      <c r="H325" s="20"/>
      <c r="I325" s="20"/>
      <c r="J325" s="20"/>
      <c r="K325" s="23"/>
    </row>
    <row r="326" spans="1:11" x14ac:dyDescent="0.25">
      <c r="A326" s="20"/>
      <c r="B326" s="21"/>
      <c r="C326" s="22"/>
      <c r="D326" s="22"/>
      <c r="E326" s="22"/>
      <c r="F326" s="21"/>
      <c r="G326" s="21"/>
      <c r="H326" s="20"/>
      <c r="I326" s="20"/>
      <c r="J326" s="20"/>
      <c r="K326" s="23"/>
    </row>
    <row r="327" spans="1:11" x14ac:dyDescent="0.25">
      <c r="A327" s="20"/>
      <c r="B327" s="21"/>
      <c r="C327" s="22"/>
      <c r="D327" s="22"/>
      <c r="E327" s="22"/>
      <c r="F327" s="21"/>
      <c r="G327" s="21"/>
      <c r="H327" s="20"/>
      <c r="I327" s="20"/>
      <c r="J327" s="20"/>
      <c r="K327" s="23"/>
    </row>
    <row r="328" spans="1:11" x14ac:dyDescent="0.25">
      <c r="A328" s="20"/>
      <c r="B328" s="21"/>
      <c r="C328" s="22"/>
      <c r="D328" s="22"/>
      <c r="E328" s="22"/>
      <c r="F328" s="21"/>
      <c r="G328" s="21"/>
      <c r="H328" s="20"/>
      <c r="I328" s="20"/>
      <c r="J328" s="20"/>
      <c r="K328" s="23"/>
    </row>
    <row r="329" spans="1:11" x14ac:dyDescent="0.25">
      <c r="A329" s="20"/>
      <c r="B329" s="21"/>
      <c r="C329" s="22"/>
      <c r="D329" s="22"/>
      <c r="E329" s="22"/>
      <c r="F329" s="21"/>
      <c r="G329" s="21"/>
      <c r="H329" s="20"/>
      <c r="I329" s="20"/>
      <c r="J329" s="20"/>
      <c r="K329" s="23"/>
    </row>
    <row r="330" spans="1:11" x14ac:dyDescent="0.25">
      <c r="A330" s="20"/>
      <c r="B330" s="21"/>
      <c r="C330" s="22"/>
      <c r="D330" s="22"/>
      <c r="E330" s="22"/>
      <c r="F330" s="21"/>
      <c r="G330" s="21"/>
      <c r="H330" s="20"/>
      <c r="I330" s="20"/>
      <c r="J330" s="20"/>
      <c r="K330" s="23"/>
    </row>
    <row r="331" spans="1:11" x14ac:dyDescent="0.25">
      <c r="A331" s="20"/>
      <c r="B331" s="21"/>
      <c r="C331" s="22"/>
      <c r="D331" s="22"/>
      <c r="E331" s="22"/>
      <c r="F331" s="21"/>
      <c r="G331" s="21"/>
      <c r="H331" s="20"/>
      <c r="I331" s="20"/>
      <c r="J331" s="20"/>
      <c r="K331" s="23"/>
    </row>
    <row r="332" spans="1:11" x14ac:dyDescent="0.25">
      <c r="A332" s="20"/>
      <c r="B332" s="21"/>
      <c r="C332" s="22"/>
      <c r="D332" s="22"/>
      <c r="E332" s="22"/>
      <c r="F332" s="21"/>
      <c r="G332" s="21"/>
      <c r="H332" s="20"/>
      <c r="I332" s="20"/>
      <c r="J332" s="20"/>
      <c r="K332" s="23"/>
    </row>
    <row r="333" spans="1:11" x14ac:dyDescent="0.25">
      <c r="A333" s="20"/>
      <c r="B333" s="21"/>
      <c r="C333" s="22"/>
      <c r="D333" s="22"/>
      <c r="E333" s="22"/>
      <c r="F333" s="21"/>
      <c r="G333" s="21"/>
      <c r="H333" s="20"/>
      <c r="I333" s="20"/>
      <c r="J333" s="20"/>
      <c r="K333" s="23"/>
    </row>
    <row r="334" spans="1:11" x14ac:dyDescent="0.25">
      <c r="A334" s="20"/>
      <c r="B334" s="21"/>
      <c r="C334" s="22"/>
      <c r="D334" s="22"/>
      <c r="E334" s="22"/>
      <c r="F334" s="21"/>
      <c r="G334" s="21"/>
      <c r="H334" s="20"/>
      <c r="I334" s="20"/>
      <c r="J334" s="20"/>
      <c r="K334" s="23"/>
    </row>
    <row r="335" spans="1:11" x14ac:dyDescent="0.25">
      <c r="A335" s="20"/>
      <c r="B335" s="21"/>
      <c r="C335" s="22"/>
      <c r="D335" s="22"/>
      <c r="E335" s="22"/>
      <c r="F335" s="21"/>
      <c r="G335" s="21"/>
      <c r="H335" s="20"/>
      <c r="I335" s="20"/>
      <c r="J335" s="20"/>
      <c r="K335" s="23"/>
    </row>
    <row r="336" spans="1:11" x14ac:dyDescent="0.25">
      <c r="A336" s="20"/>
      <c r="B336" s="21"/>
      <c r="C336" s="22"/>
      <c r="D336" s="22"/>
      <c r="E336" s="22"/>
      <c r="F336" s="21"/>
      <c r="G336" s="21"/>
      <c r="H336" s="20"/>
      <c r="I336" s="20"/>
      <c r="J336" s="20"/>
      <c r="K336" s="23"/>
    </row>
    <row r="337" spans="1:11" x14ac:dyDescent="0.25">
      <c r="A337" s="20"/>
      <c r="B337" s="21"/>
      <c r="C337" s="22"/>
      <c r="D337" s="22"/>
      <c r="E337" s="22"/>
      <c r="F337" s="21"/>
      <c r="G337" s="21"/>
      <c r="H337" s="20"/>
      <c r="I337" s="20"/>
      <c r="J337" s="20"/>
      <c r="K337" s="23"/>
    </row>
    <row r="338" spans="1:11" x14ac:dyDescent="0.25">
      <c r="A338" s="20"/>
      <c r="B338" s="21"/>
      <c r="C338" s="22"/>
      <c r="D338" s="22"/>
      <c r="E338" s="22"/>
      <c r="F338" s="21"/>
      <c r="G338" s="21"/>
      <c r="H338" s="20"/>
      <c r="I338" s="20"/>
      <c r="J338" s="20"/>
      <c r="K338" s="23"/>
    </row>
    <row r="339" spans="1:11" x14ac:dyDescent="0.25">
      <c r="A339" s="20"/>
      <c r="B339" s="21"/>
      <c r="C339" s="22"/>
      <c r="D339" s="22"/>
      <c r="E339" s="22"/>
      <c r="F339" s="21"/>
      <c r="G339" s="21"/>
      <c r="H339" s="20"/>
      <c r="I339" s="20"/>
      <c r="J339" s="20"/>
      <c r="K339" s="23"/>
    </row>
    <row r="340" spans="1:11" x14ac:dyDescent="0.25">
      <c r="A340" s="20"/>
      <c r="B340" s="21"/>
      <c r="C340" s="22"/>
      <c r="D340" s="22"/>
      <c r="E340" s="22"/>
      <c r="F340" s="21"/>
      <c r="G340" s="21"/>
      <c r="H340" s="20"/>
      <c r="I340" s="20"/>
      <c r="J340" s="20"/>
      <c r="K340" s="23"/>
    </row>
    <row r="341" spans="1:11" x14ac:dyDescent="0.25">
      <c r="A341" s="20"/>
      <c r="B341" s="21"/>
      <c r="C341" s="22"/>
      <c r="D341" s="22"/>
      <c r="E341" s="22"/>
      <c r="F341" s="21"/>
      <c r="G341" s="21"/>
      <c r="H341" s="20"/>
      <c r="I341" s="20"/>
      <c r="J341" s="20"/>
      <c r="K341" s="23"/>
    </row>
    <row r="342" spans="1:11" x14ac:dyDescent="0.25">
      <c r="A342" s="20"/>
      <c r="B342" s="21"/>
      <c r="C342" s="22"/>
      <c r="D342" s="22"/>
      <c r="E342" s="22"/>
      <c r="F342" s="21"/>
      <c r="G342" s="21"/>
      <c r="H342" s="20"/>
      <c r="I342" s="20"/>
      <c r="J342" s="20"/>
      <c r="K342" s="23"/>
    </row>
    <row r="343" spans="1:11" x14ac:dyDescent="0.25">
      <c r="A343" s="20"/>
      <c r="B343" s="21"/>
      <c r="C343" s="22"/>
      <c r="D343" s="22"/>
      <c r="E343" s="22"/>
      <c r="F343" s="21"/>
      <c r="G343" s="21"/>
      <c r="H343" s="20"/>
      <c r="I343" s="20"/>
      <c r="J343" s="20"/>
      <c r="K343" s="23"/>
    </row>
    <row r="344" spans="1:11" x14ac:dyDescent="0.25">
      <c r="A344" s="20"/>
      <c r="B344" s="21"/>
      <c r="C344" s="22"/>
      <c r="D344" s="22"/>
      <c r="E344" s="22"/>
      <c r="F344" s="21"/>
      <c r="G344" s="21"/>
      <c r="H344" s="20"/>
      <c r="I344" s="20"/>
      <c r="J344" s="20"/>
      <c r="K344" s="23"/>
    </row>
    <row r="345" spans="1:11" x14ac:dyDescent="0.25">
      <c r="A345" s="20"/>
      <c r="B345" s="21"/>
      <c r="C345" s="22"/>
      <c r="D345" s="22"/>
      <c r="E345" s="22"/>
      <c r="F345" s="21"/>
      <c r="G345" s="21"/>
      <c r="H345" s="20"/>
      <c r="I345" s="20"/>
      <c r="J345" s="20"/>
      <c r="K345" s="23"/>
    </row>
    <row r="346" spans="1:11" x14ac:dyDescent="0.25">
      <c r="A346" s="20"/>
      <c r="B346" s="21"/>
      <c r="C346" s="22"/>
      <c r="D346" s="22"/>
      <c r="E346" s="22"/>
      <c r="F346" s="21"/>
      <c r="G346" s="21"/>
      <c r="H346" s="20"/>
      <c r="I346" s="20"/>
      <c r="J346" s="20"/>
      <c r="K346" s="23"/>
    </row>
  </sheetData>
  <mergeCells count="2">
    <mergeCell ref="A6:K6"/>
    <mergeCell ref="A5:K5"/>
  </mergeCells>
  <pageMargins left="0.7" right="0.7" top="0.75" bottom="0.75" header="0.3" footer="0.3"/>
  <pageSetup paperSize="30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25AD4-7CC6-446B-A108-8279C0A95C54}">
  <dimension ref="A1:K437"/>
  <sheetViews>
    <sheetView workbookViewId="0">
      <pane ySplit="6" topLeftCell="A31" activePane="bottomLeft" state="frozen"/>
      <selection pane="bottomLeft" activeCell="I2" sqref="I2"/>
    </sheetView>
  </sheetViews>
  <sheetFormatPr baseColWidth="10" defaultRowHeight="15" x14ac:dyDescent="0.25"/>
  <cols>
    <col min="1" max="1" width="17.85546875" style="31" customWidth="1"/>
    <col min="2" max="2" width="41.7109375" style="31" customWidth="1"/>
    <col min="3" max="5" width="5.7109375" style="31" customWidth="1"/>
    <col min="6" max="6" width="26.140625" style="31" customWidth="1"/>
    <col min="7" max="7" width="27.85546875" style="31" customWidth="1"/>
    <col min="8" max="11" width="14.85546875" style="31" customWidth="1"/>
  </cols>
  <sheetData>
    <row r="1" spans="1:11" x14ac:dyDescent="0.25">
      <c r="A1"/>
      <c r="B1"/>
      <c r="C1" s="1"/>
      <c r="D1" s="1"/>
      <c r="E1" s="1"/>
      <c r="F1"/>
      <c r="G1"/>
      <c r="H1"/>
      <c r="I1"/>
      <c r="J1"/>
      <c r="K1"/>
    </row>
    <row r="2" spans="1:11" ht="24" customHeight="1" x14ac:dyDescent="0.25">
      <c r="A2"/>
      <c r="B2"/>
      <c r="C2" s="1"/>
      <c r="D2" s="1"/>
      <c r="E2" s="1"/>
      <c r="F2"/>
      <c r="G2"/>
      <c r="H2"/>
      <c r="I2"/>
      <c r="J2"/>
      <c r="K2"/>
    </row>
    <row r="3" spans="1:11" ht="22.15" customHeight="1" x14ac:dyDescent="0.25">
      <c r="A3"/>
      <c r="B3"/>
      <c r="C3" s="1"/>
      <c r="D3" s="1"/>
      <c r="E3" s="1"/>
      <c r="F3"/>
      <c r="G3"/>
      <c r="H3"/>
      <c r="I3"/>
      <c r="J3"/>
      <c r="K3"/>
    </row>
    <row r="4" spans="1:11" ht="11.45" customHeight="1" thickBot="1" x14ac:dyDescent="0.3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1" ht="17.25" thickTop="1" thickBot="1" x14ac:dyDescent="0.3">
      <c r="A5" s="92" t="s">
        <v>511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14" t="s">
        <v>10</v>
      </c>
    </row>
    <row r="7" spans="1:11" ht="31.5" thickTop="1" thickBot="1" x14ac:dyDescent="0.3">
      <c r="A7" s="30" t="s">
        <v>11</v>
      </c>
      <c r="B7" s="37" t="s">
        <v>52</v>
      </c>
      <c r="C7" s="25">
        <v>30</v>
      </c>
      <c r="D7" s="25">
        <v>11</v>
      </c>
      <c r="E7" s="25">
        <v>420</v>
      </c>
      <c r="F7" s="25" t="s">
        <v>214</v>
      </c>
      <c r="G7" s="30" t="s">
        <v>306</v>
      </c>
      <c r="H7" s="59">
        <v>30000000</v>
      </c>
      <c r="I7" s="59">
        <v>0</v>
      </c>
      <c r="J7" s="59">
        <v>1000</v>
      </c>
      <c r="K7" s="59">
        <v>0</v>
      </c>
    </row>
    <row r="8" spans="1:11" ht="31.5" thickTop="1" thickBot="1" x14ac:dyDescent="0.3">
      <c r="A8" s="30" t="s">
        <v>11</v>
      </c>
      <c r="B8" s="37" t="s">
        <v>52</v>
      </c>
      <c r="C8" s="25">
        <v>30</v>
      </c>
      <c r="D8" s="25">
        <v>11</v>
      </c>
      <c r="E8" s="25">
        <v>521</v>
      </c>
      <c r="F8" s="25" t="s">
        <v>142</v>
      </c>
      <c r="G8" s="30" t="s">
        <v>260</v>
      </c>
      <c r="H8" s="59">
        <v>261379930</v>
      </c>
      <c r="I8" s="59">
        <v>0</v>
      </c>
      <c r="J8" s="59">
        <v>4650</v>
      </c>
      <c r="K8" s="59">
        <v>0</v>
      </c>
    </row>
    <row r="9" spans="1:11" ht="46.5" thickTop="1" thickBot="1" x14ac:dyDescent="0.3">
      <c r="A9" s="30" t="s">
        <v>11</v>
      </c>
      <c r="B9" s="37" t="s">
        <v>52</v>
      </c>
      <c r="C9" s="25">
        <v>30</v>
      </c>
      <c r="D9" s="25">
        <v>11</v>
      </c>
      <c r="E9" s="25">
        <v>522</v>
      </c>
      <c r="F9" s="25" t="s">
        <v>30</v>
      </c>
      <c r="G9" s="30" t="s">
        <v>249</v>
      </c>
      <c r="H9" s="59">
        <v>166795496</v>
      </c>
      <c r="I9" s="59">
        <v>166795496</v>
      </c>
      <c r="J9" s="59">
        <v>271</v>
      </c>
      <c r="K9" s="59">
        <v>271</v>
      </c>
    </row>
    <row r="10" spans="1:11" ht="61.5" thickTop="1" thickBot="1" x14ac:dyDescent="0.3">
      <c r="A10" s="30" t="s">
        <v>11</v>
      </c>
      <c r="B10" s="37" t="s">
        <v>52</v>
      </c>
      <c r="C10" s="25">
        <v>30</v>
      </c>
      <c r="D10" s="25">
        <v>11</v>
      </c>
      <c r="E10" s="25">
        <v>531</v>
      </c>
      <c r="F10" s="25" t="s">
        <v>164</v>
      </c>
      <c r="G10" s="30" t="s">
        <v>256</v>
      </c>
      <c r="H10" s="59">
        <v>400000000</v>
      </c>
      <c r="I10" s="59">
        <v>400000000</v>
      </c>
      <c r="J10" s="59">
        <v>1</v>
      </c>
      <c r="K10" s="59">
        <v>1</v>
      </c>
    </row>
    <row r="11" spans="1:11" ht="46.5" thickTop="1" thickBot="1" x14ac:dyDescent="0.3">
      <c r="A11" s="30" t="s">
        <v>11</v>
      </c>
      <c r="B11" s="37" t="s">
        <v>52</v>
      </c>
      <c r="C11" s="25">
        <v>30</v>
      </c>
      <c r="D11" s="25">
        <v>11</v>
      </c>
      <c r="E11" s="25">
        <v>536</v>
      </c>
      <c r="F11" s="25" t="s">
        <v>171</v>
      </c>
      <c r="G11" s="30" t="s">
        <v>308</v>
      </c>
      <c r="H11" s="59">
        <v>20000000</v>
      </c>
      <c r="I11" s="59">
        <v>0</v>
      </c>
      <c r="J11" s="59">
        <v>25</v>
      </c>
      <c r="K11" s="59">
        <v>0</v>
      </c>
    </row>
    <row r="12" spans="1:11" ht="61.5" thickTop="1" thickBot="1" x14ac:dyDescent="0.3">
      <c r="A12" s="30" t="s">
        <v>11</v>
      </c>
      <c r="B12" s="37" t="s">
        <v>52</v>
      </c>
      <c r="C12" s="25">
        <v>30</v>
      </c>
      <c r="D12" s="25">
        <v>11</v>
      </c>
      <c r="E12" s="25">
        <v>538</v>
      </c>
      <c r="F12" s="25" t="s">
        <v>167</v>
      </c>
      <c r="G12" s="30" t="s">
        <v>303</v>
      </c>
      <c r="H12" s="59">
        <v>50000000</v>
      </c>
      <c r="I12" s="59">
        <v>0</v>
      </c>
      <c r="J12" s="59">
        <v>50</v>
      </c>
      <c r="K12" s="59">
        <v>0</v>
      </c>
    </row>
    <row r="13" spans="1:11" ht="61.5" thickTop="1" thickBot="1" x14ac:dyDescent="0.3">
      <c r="A13" s="30" t="s">
        <v>11</v>
      </c>
      <c r="B13" s="37" t="s">
        <v>52</v>
      </c>
      <c r="C13" s="25">
        <v>30</v>
      </c>
      <c r="D13" s="25">
        <v>11</v>
      </c>
      <c r="E13" s="25">
        <v>541</v>
      </c>
      <c r="F13" s="25" t="s">
        <v>146</v>
      </c>
      <c r="G13" s="30" t="s">
        <v>221</v>
      </c>
      <c r="H13" s="59">
        <v>5000000</v>
      </c>
      <c r="I13" s="59">
        <v>0</v>
      </c>
      <c r="J13" s="59">
        <v>30</v>
      </c>
      <c r="K13" s="59">
        <v>0</v>
      </c>
    </row>
    <row r="14" spans="1:11" ht="61.5" thickTop="1" thickBot="1" x14ac:dyDescent="0.3">
      <c r="A14" s="30" t="s">
        <v>11</v>
      </c>
      <c r="B14" s="37" t="s">
        <v>52</v>
      </c>
      <c r="C14" s="25">
        <v>30</v>
      </c>
      <c r="D14" s="25">
        <v>11</v>
      </c>
      <c r="E14" s="25">
        <v>543</v>
      </c>
      <c r="F14" s="25" t="s">
        <v>144</v>
      </c>
      <c r="G14" s="30" t="s">
        <v>222</v>
      </c>
      <c r="H14" s="59">
        <v>45000000</v>
      </c>
      <c r="I14" s="59">
        <v>0</v>
      </c>
      <c r="J14" s="59">
        <v>8</v>
      </c>
      <c r="K14" s="59">
        <v>0</v>
      </c>
    </row>
    <row r="15" spans="1:11" ht="31.5" thickTop="1" thickBot="1" x14ac:dyDescent="0.3">
      <c r="A15" s="30" t="s">
        <v>11</v>
      </c>
      <c r="B15" s="37" t="s">
        <v>52</v>
      </c>
      <c r="C15" s="25">
        <v>30</v>
      </c>
      <c r="D15" s="25">
        <v>11</v>
      </c>
      <c r="E15" s="25">
        <v>589</v>
      </c>
      <c r="F15" s="25" t="s">
        <v>158</v>
      </c>
      <c r="G15" s="30" t="s">
        <v>241</v>
      </c>
      <c r="H15" s="59">
        <v>50000000</v>
      </c>
      <c r="I15" s="59">
        <v>0</v>
      </c>
      <c r="J15" s="59">
        <v>12</v>
      </c>
      <c r="K15" s="59">
        <v>0</v>
      </c>
    </row>
    <row r="16" spans="1:11" ht="76.5" thickTop="1" thickBot="1" x14ac:dyDescent="0.3">
      <c r="A16" s="30" t="s">
        <v>11</v>
      </c>
      <c r="B16" s="37" t="s">
        <v>52</v>
      </c>
      <c r="C16" s="25">
        <v>30</v>
      </c>
      <c r="D16" s="25">
        <v>11</v>
      </c>
      <c r="E16" s="25">
        <v>596</v>
      </c>
      <c r="F16" s="25" t="s">
        <v>161</v>
      </c>
      <c r="G16" s="30" t="s">
        <v>266</v>
      </c>
      <c r="H16" s="59">
        <v>35865777</v>
      </c>
      <c r="I16" s="59">
        <v>0</v>
      </c>
      <c r="J16" s="59">
        <v>12</v>
      </c>
      <c r="K16" s="59">
        <v>12</v>
      </c>
    </row>
    <row r="17" spans="1:11" ht="76.5" thickTop="1" thickBot="1" x14ac:dyDescent="0.3">
      <c r="A17" s="30" t="s">
        <v>11</v>
      </c>
      <c r="B17" s="37" t="s">
        <v>52</v>
      </c>
      <c r="C17" s="25">
        <v>30</v>
      </c>
      <c r="D17" s="25">
        <v>11</v>
      </c>
      <c r="E17" s="25">
        <v>597</v>
      </c>
      <c r="F17" s="25" t="s">
        <v>163</v>
      </c>
      <c r="G17" s="30" t="s">
        <v>266</v>
      </c>
      <c r="H17" s="59">
        <v>254908553</v>
      </c>
      <c r="I17" s="59">
        <v>254908553</v>
      </c>
      <c r="J17" s="59">
        <v>12</v>
      </c>
      <c r="K17" s="59">
        <v>12</v>
      </c>
    </row>
    <row r="18" spans="1:11" ht="61.5" thickTop="1" thickBot="1" x14ac:dyDescent="0.3">
      <c r="A18" s="30" t="s">
        <v>11</v>
      </c>
      <c r="B18" s="37" t="s">
        <v>52</v>
      </c>
      <c r="C18" s="25">
        <v>30</v>
      </c>
      <c r="D18" s="25">
        <v>11</v>
      </c>
      <c r="E18" s="25">
        <v>733</v>
      </c>
      <c r="F18" s="25" t="s">
        <v>295</v>
      </c>
      <c r="G18" s="30" t="s">
        <v>224</v>
      </c>
      <c r="H18" s="59">
        <v>559225670</v>
      </c>
      <c r="I18" s="59">
        <v>558310588</v>
      </c>
      <c r="J18" s="59">
        <v>100</v>
      </c>
      <c r="K18" s="59">
        <v>100</v>
      </c>
    </row>
    <row r="19" spans="1:11" ht="91.5" thickTop="1" thickBot="1" x14ac:dyDescent="0.3">
      <c r="A19" s="30" t="s">
        <v>11</v>
      </c>
      <c r="B19" s="37" t="s">
        <v>52</v>
      </c>
      <c r="C19" s="25">
        <v>30</v>
      </c>
      <c r="D19" s="25">
        <v>11</v>
      </c>
      <c r="E19" s="25">
        <v>980</v>
      </c>
      <c r="F19" s="25" t="s">
        <v>145</v>
      </c>
      <c r="G19" s="30" t="s">
        <v>224</v>
      </c>
      <c r="H19" s="59">
        <v>683475326</v>
      </c>
      <c r="I19" s="59">
        <v>683475326</v>
      </c>
      <c r="J19" s="59">
        <v>100</v>
      </c>
      <c r="K19" s="59">
        <v>100</v>
      </c>
    </row>
    <row r="20" spans="1:11" ht="16.5" thickTop="1" thickBot="1" x14ac:dyDescent="0.3">
      <c r="A20" s="30"/>
      <c r="B20" s="37"/>
      <c r="C20" s="25"/>
      <c r="D20" s="25"/>
      <c r="E20" s="25"/>
      <c r="F20" s="25"/>
      <c r="G20" s="30"/>
      <c r="H20" s="60">
        <f t="shared" ref="H20:K20" si="0">SUM(H7:H19)</f>
        <v>2561650752</v>
      </c>
      <c r="I20" s="60">
        <f t="shared" si="0"/>
        <v>2063489963</v>
      </c>
      <c r="J20" s="60">
        <f t="shared" si="0"/>
        <v>6271</v>
      </c>
      <c r="K20" s="60">
        <f t="shared" si="0"/>
        <v>496</v>
      </c>
    </row>
    <row r="21" spans="1:11" ht="61.5" thickTop="1" thickBot="1" x14ac:dyDescent="0.3">
      <c r="A21" s="30" t="s">
        <v>11</v>
      </c>
      <c r="B21" s="37" t="s">
        <v>53</v>
      </c>
      <c r="C21" s="25">
        <v>30</v>
      </c>
      <c r="D21" s="25">
        <v>11</v>
      </c>
      <c r="E21" s="25">
        <v>511</v>
      </c>
      <c r="F21" s="25" t="s">
        <v>160</v>
      </c>
      <c r="G21" s="30" t="s">
        <v>226</v>
      </c>
      <c r="H21" s="59">
        <v>180000000</v>
      </c>
      <c r="I21" s="59">
        <v>0</v>
      </c>
      <c r="J21" s="59">
        <v>160</v>
      </c>
      <c r="K21" s="59">
        <v>0</v>
      </c>
    </row>
    <row r="22" spans="1:11" ht="31.5" thickTop="1" thickBot="1" x14ac:dyDescent="0.3">
      <c r="A22" s="30" t="s">
        <v>11</v>
      </c>
      <c r="B22" s="37" t="s">
        <v>53</v>
      </c>
      <c r="C22" s="25">
        <v>30</v>
      </c>
      <c r="D22" s="25">
        <v>11</v>
      </c>
      <c r="E22" s="25">
        <v>521</v>
      </c>
      <c r="F22" s="25" t="s">
        <v>142</v>
      </c>
      <c r="G22" s="30" t="s">
        <v>260</v>
      </c>
      <c r="H22" s="59">
        <v>1679601491</v>
      </c>
      <c r="I22" s="59">
        <v>1211081440</v>
      </c>
      <c r="J22" s="59">
        <v>1525</v>
      </c>
      <c r="K22" s="59">
        <v>1100</v>
      </c>
    </row>
    <row r="23" spans="1:11" ht="46.5" thickTop="1" thickBot="1" x14ac:dyDescent="0.3">
      <c r="A23" s="30" t="s">
        <v>11</v>
      </c>
      <c r="B23" s="37" t="s">
        <v>53</v>
      </c>
      <c r="C23" s="25">
        <v>30</v>
      </c>
      <c r="D23" s="25">
        <v>11</v>
      </c>
      <c r="E23" s="25">
        <v>522</v>
      </c>
      <c r="F23" s="25" t="s">
        <v>30</v>
      </c>
      <c r="G23" s="30" t="s">
        <v>249</v>
      </c>
      <c r="H23" s="59">
        <v>685066641</v>
      </c>
      <c r="I23" s="59">
        <v>685066641</v>
      </c>
      <c r="J23" s="59">
        <v>135</v>
      </c>
      <c r="K23" s="59">
        <v>135</v>
      </c>
    </row>
    <row r="24" spans="1:11" ht="61.5" thickTop="1" thickBot="1" x14ac:dyDescent="0.3">
      <c r="A24" s="30" t="s">
        <v>11</v>
      </c>
      <c r="B24" s="37" t="s">
        <v>53</v>
      </c>
      <c r="C24" s="25">
        <v>30</v>
      </c>
      <c r="D24" s="25">
        <v>11</v>
      </c>
      <c r="E24" s="25">
        <v>532</v>
      </c>
      <c r="F24" s="25" t="s">
        <v>162</v>
      </c>
      <c r="G24" s="30" t="s">
        <v>220</v>
      </c>
      <c r="H24" s="59">
        <v>192650806</v>
      </c>
      <c r="I24" s="59">
        <v>0</v>
      </c>
      <c r="J24" s="59">
        <v>28</v>
      </c>
      <c r="K24" s="59">
        <v>0</v>
      </c>
    </row>
    <row r="25" spans="1:11" ht="76.5" thickTop="1" thickBot="1" x14ac:dyDescent="0.3">
      <c r="A25" s="30" t="s">
        <v>11</v>
      </c>
      <c r="B25" s="37" t="s">
        <v>53</v>
      </c>
      <c r="C25" s="25">
        <v>30</v>
      </c>
      <c r="D25" s="25">
        <v>11</v>
      </c>
      <c r="E25" s="25">
        <v>537</v>
      </c>
      <c r="F25" s="25" t="s">
        <v>170</v>
      </c>
      <c r="G25" s="30" t="s">
        <v>269</v>
      </c>
      <c r="H25" s="59">
        <v>170000000</v>
      </c>
      <c r="I25" s="59">
        <v>170000000</v>
      </c>
      <c r="J25" s="59">
        <v>1</v>
      </c>
      <c r="K25" s="59">
        <v>1</v>
      </c>
    </row>
    <row r="26" spans="1:11" ht="61.5" thickTop="1" thickBot="1" x14ac:dyDescent="0.3">
      <c r="A26" s="30" t="s">
        <v>11</v>
      </c>
      <c r="B26" s="37" t="s">
        <v>53</v>
      </c>
      <c r="C26" s="25">
        <v>30</v>
      </c>
      <c r="D26" s="25">
        <v>11</v>
      </c>
      <c r="E26" s="25">
        <v>543</v>
      </c>
      <c r="F26" s="25" t="s">
        <v>144</v>
      </c>
      <c r="G26" s="30" t="s">
        <v>222</v>
      </c>
      <c r="H26" s="59">
        <v>70000000</v>
      </c>
      <c r="I26" s="59">
        <v>0</v>
      </c>
      <c r="J26" s="59">
        <v>7</v>
      </c>
      <c r="K26" s="59">
        <v>0</v>
      </c>
    </row>
    <row r="27" spans="1:11" ht="61.5" thickTop="1" thickBot="1" x14ac:dyDescent="0.3">
      <c r="A27" s="30" t="s">
        <v>11</v>
      </c>
      <c r="B27" s="37" t="s">
        <v>53</v>
      </c>
      <c r="C27" s="25">
        <v>30</v>
      </c>
      <c r="D27" s="25">
        <v>11</v>
      </c>
      <c r="E27" s="25">
        <v>579</v>
      </c>
      <c r="F27" s="25" t="s">
        <v>166</v>
      </c>
      <c r="G27" s="30" t="s">
        <v>240</v>
      </c>
      <c r="H27" s="59">
        <v>70000000</v>
      </c>
      <c r="I27" s="59">
        <v>60000000</v>
      </c>
      <c r="J27" s="59">
        <v>1</v>
      </c>
      <c r="K27" s="59">
        <v>1</v>
      </c>
    </row>
    <row r="28" spans="1:11" ht="31.5" thickTop="1" thickBot="1" x14ac:dyDescent="0.3">
      <c r="A28" s="30" t="s">
        <v>11</v>
      </c>
      <c r="B28" s="37" t="s">
        <v>53</v>
      </c>
      <c r="C28" s="25">
        <v>30</v>
      </c>
      <c r="D28" s="25">
        <v>11</v>
      </c>
      <c r="E28" s="25">
        <v>589</v>
      </c>
      <c r="F28" s="25" t="s">
        <v>158</v>
      </c>
      <c r="G28" s="30" t="s">
        <v>241</v>
      </c>
      <c r="H28" s="59">
        <v>125000000</v>
      </c>
      <c r="I28" s="59">
        <v>66000000</v>
      </c>
      <c r="J28" s="59">
        <v>10</v>
      </c>
      <c r="K28" s="59">
        <v>6</v>
      </c>
    </row>
    <row r="29" spans="1:11" ht="76.5" thickTop="1" thickBot="1" x14ac:dyDescent="0.3">
      <c r="A29" s="30" t="s">
        <v>11</v>
      </c>
      <c r="B29" s="37" t="s">
        <v>53</v>
      </c>
      <c r="C29" s="25">
        <v>30</v>
      </c>
      <c r="D29" s="25">
        <v>11</v>
      </c>
      <c r="E29" s="25">
        <v>597</v>
      </c>
      <c r="F29" s="25" t="s">
        <v>163</v>
      </c>
      <c r="G29" s="30" t="s">
        <v>266</v>
      </c>
      <c r="H29" s="59">
        <v>220000000</v>
      </c>
      <c r="I29" s="59">
        <v>85801000</v>
      </c>
      <c r="J29" s="59">
        <v>20</v>
      </c>
      <c r="K29" s="59">
        <v>8</v>
      </c>
    </row>
    <row r="30" spans="1:11" ht="31.5" thickTop="1" thickBot="1" x14ac:dyDescent="0.3">
      <c r="A30" s="30" t="s">
        <v>11</v>
      </c>
      <c r="B30" s="37" t="s">
        <v>53</v>
      </c>
      <c r="C30" s="25">
        <v>30</v>
      </c>
      <c r="D30" s="25">
        <v>11</v>
      </c>
      <c r="E30" s="25">
        <v>874</v>
      </c>
      <c r="F30" s="25" t="s">
        <v>159</v>
      </c>
      <c r="G30" s="30" t="s">
        <v>223</v>
      </c>
      <c r="H30" s="59">
        <v>441628288</v>
      </c>
      <c r="I30" s="59">
        <v>441628288</v>
      </c>
      <c r="J30" s="59">
        <v>100</v>
      </c>
      <c r="K30" s="59">
        <v>100</v>
      </c>
    </row>
    <row r="31" spans="1:11" ht="91.5" thickTop="1" thickBot="1" x14ac:dyDescent="0.3">
      <c r="A31" s="30" t="s">
        <v>11</v>
      </c>
      <c r="B31" s="37" t="s">
        <v>53</v>
      </c>
      <c r="C31" s="25">
        <v>30</v>
      </c>
      <c r="D31" s="25">
        <v>11</v>
      </c>
      <c r="E31" s="25">
        <v>980</v>
      </c>
      <c r="F31" s="25" t="s">
        <v>145</v>
      </c>
      <c r="G31" s="30" t="s">
        <v>224</v>
      </c>
      <c r="H31" s="59">
        <v>12885732</v>
      </c>
      <c r="I31" s="59">
        <v>12885732</v>
      </c>
      <c r="J31" s="59">
        <v>100</v>
      </c>
      <c r="K31" s="59">
        <v>100</v>
      </c>
    </row>
    <row r="32" spans="1:11" ht="16.5" thickTop="1" thickBot="1" x14ac:dyDescent="0.3">
      <c r="A32" s="30"/>
      <c r="B32" s="37"/>
      <c r="C32" s="25"/>
      <c r="D32" s="25"/>
      <c r="E32" s="25"/>
      <c r="F32" s="25"/>
      <c r="G32" s="30"/>
      <c r="H32" s="60">
        <f t="shared" ref="H32:K32" si="1">SUM(H21:H31)</f>
        <v>3846832958</v>
      </c>
      <c r="I32" s="60">
        <f t="shared" si="1"/>
        <v>2732463101</v>
      </c>
      <c r="J32" s="60">
        <f t="shared" si="1"/>
        <v>2087</v>
      </c>
      <c r="K32" s="60">
        <f t="shared" si="1"/>
        <v>1451</v>
      </c>
    </row>
    <row r="33" spans="1:11" ht="31.5" thickTop="1" thickBot="1" x14ac:dyDescent="0.3">
      <c r="A33" s="30" t="s">
        <v>11</v>
      </c>
      <c r="B33" s="37" t="s">
        <v>54</v>
      </c>
      <c r="C33" s="25">
        <v>30</v>
      </c>
      <c r="D33" s="25">
        <v>11</v>
      </c>
      <c r="E33" s="25">
        <v>521</v>
      </c>
      <c r="F33" s="25" t="s">
        <v>142</v>
      </c>
      <c r="G33" s="30" t="s">
        <v>260</v>
      </c>
      <c r="H33" s="59">
        <v>189620990</v>
      </c>
      <c r="I33" s="59">
        <v>189620990</v>
      </c>
      <c r="J33" s="59">
        <v>3447</v>
      </c>
      <c r="K33" s="59">
        <v>3447</v>
      </c>
    </row>
    <row r="34" spans="1:11" ht="46.5" thickTop="1" thickBot="1" x14ac:dyDescent="0.3">
      <c r="A34" s="30" t="s">
        <v>11</v>
      </c>
      <c r="B34" s="37" t="s">
        <v>54</v>
      </c>
      <c r="C34" s="25">
        <v>30</v>
      </c>
      <c r="D34" s="25">
        <v>11</v>
      </c>
      <c r="E34" s="25">
        <v>521</v>
      </c>
      <c r="F34" s="25" t="s">
        <v>142</v>
      </c>
      <c r="G34" s="30" t="s">
        <v>248</v>
      </c>
      <c r="H34" s="59">
        <v>639212631</v>
      </c>
      <c r="I34" s="59">
        <v>639212631</v>
      </c>
      <c r="J34" s="59">
        <v>6706</v>
      </c>
      <c r="K34" s="59">
        <v>6706</v>
      </c>
    </row>
    <row r="35" spans="1:11" ht="31.5" thickTop="1" thickBot="1" x14ac:dyDescent="0.3">
      <c r="A35" s="30" t="s">
        <v>11</v>
      </c>
      <c r="B35" s="37" t="s">
        <v>54</v>
      </c>
      <c r="C35" s="25">
        <v>30</v>
      </c>
      <c r="D35" s="25">
        <v>11</v>
      </c>
      <c r="E35" s="25">
        <v>521</v>
      </c>
      <c r="F35" s="25" t="s">
        <v>142</v>
      </c>
      <c r="G35" s="30" t="s">
        <v>284</v>
      </c>
      <c r="H35" s="59">
        <v>496000000</v>
      </c>
      <c r="I35" s="59">
        <v>496000000</v>
      </c>
      <c r="J35" s="59">
        <v>5</v>
      </c>
      <c r="K35" s="59">
        <v>5</v>
      </c>
    </row>
    <row r="36" spans="1:11" ht="46.5" thickTop="1" thickBot="1" x14ac:dyDescent="0.3">
      <c r="A36" s="30" t="s">
        <v>11</v>
      </c>
      <c r="B36" s="37" t="s">
        <v>54</v>
      </c>
      <c r="C36" s="25">
        <v>30</v>
      </c>
      <c r="D36" s="25">
        <v>11</v>
      </c>
      <c r="E36" s="25">
        <v>521</v>
      </c>
      <c r="F36" s="25" t="s">
        <v>142</v>
      </c>
      <c r="G36" s="30" t="s">
        <v>228</v>
      </c>
      <c r="H36" s="59">
        <v>75000000</v>
      </c>
      <c r="I36" s="59">
        <v>75000000</v>
      </c>
      <c r="J36" s="59">
        <v>900</v>
      </c>
      <c r="K36" s="59">
        <v>900</v>
      </c>
    </row>
    <row r="37" spans="1:11" ht="31.5" thickTop="1" thickBot="1" x14ac:dyDescent="0.3">
      <c r="A37" s="30" t="s">
        <v>11</v>
      </c>
      <c r="B37" s="37" t="s">
        <v>54</v>
      </c>
      <c r="C37" s="25">
        <v>30</v>
      </c>
      <c r="D37" s="25">
        <v>11</v>
      </c>
      <c r="E37" s="25">
        <v>521</v>
      </c>
      <c r="F37" s="25" t="s">
        <v>142</v>
      </c>
      <c r="G37" s="30" t="s">
        <v>328</v>
      </c>
      <c r="H37" s="59">
        <v>8947368</v>
      </c>
      <c r="I37" s="59">
        <v>8947368</v>
      </c>
      <c r="J37" s="59">
        <v>137</v>
      </c>
      <c r="K37" s="59">
        <v>137</v>
      </c>
    </row>
    <row r="38" spans="1:11" ht="46.5" thickTop="1" thickBot="1" x14ac:dyDescent="0.3">
      <c r="A38" s="30" t="s">
        <v>11</v>
      </c>
      <c r="B38" s="37" t="s">
        <v>54</v>
      </c>
      <c r="C38" s="25">
        <v>30</v>
      </c>
      <c r="D38" s="25">
        <v>11</v>
      </c>
      <c r="E38" s="25">
        <v>522</v>
      </c>
      <c r="F38" s="25" t="s">
        <v>30</v>
      </c>
      <c r="G38" s="30" t="s">
        <v>265</v>
      </c>
      <c r="H38" s="59">
        <v>510730127</v>
      </c>
      <c r="I38" s="59">
        <v>510311572</v>
      </c>
      <c r="J38" s="59">
        <v>1</v>
      </c>
      <c r="K38" s="59">
        <v>1</v>
      </c>
    </row>
    <row r="39" spans="1:11" ht="61.5" thickTop="1" thickBot="1" x14ac:dyDescent="0.3">
      <c r="A39" s="30" t="s">
        <v>11</v>
      </c>
      <c r="B39" s="37" t="s">
        <v>54</v>
      </c>
      <c r="C39" s="25">
        <v>30</v>
      </c>
      <c r="D39" s="25">
        <v>11</v>
      </c>
      <c r="E39" s="25">
        <v>579</v>
      </c>
      <c r="F39" s="25" t="s">
        <v>166</v>
      </c>
      <c r="G39" s="30" t="s">
        <v>240</v>
      </c>
      <c r="H39" s="59">
        <v>120000000</v>
      </c>
      <c r="I39" s="59">
        <v>120000000</v>
      </c>
      <c r="J39" s="59">
        <v>3</v>
      </c>
      <c r="K39" s="59">
        <v>3</v>
      </c>
    </row>
    <row r="40" spans="1:11" ht="31.5" thickTop="1" thickBot="1" x14ac:dyDescent="0.3">
      <c r="A40" s="30" t="s">
        <v>11</v>
      </c>
      <c r="B40" s="37" t="s">
        <v>54</v>
      </c>
      <c r="C40" s="25">
        <v>30</v>
      </c>
      <c r="D40" s="25">
        <v>11</v>
      </c>
      <c r="E40" s="25">
        <v>589</v>
      </c>
      <c r="F40" s="25" t="s">
        <v>158</v>
      </c>
      <c r="G40" s="30" t="s">
        <v>241</v>
      </c>
      <c r="H40" s="59">
        <v>220200000</v>
      </c>
      <c r="I40" s="59">
        <v>220200000</v>
      </c>
      <c r="J40" s="59">
        <v>15</v>
      </c>
      <c r="K40" s="59">
        <v>15</v>
      </c>
    </row>
    <row r="41" spans="1:11" ht="76.5" thickTop="1" thickBot="1" x14ac:dyDescent="0.3">
      <c r="A41" s="30" t="s">
        <v>11</v>
      </c>
      <c r="B41" s="37" t="s">
        <v>54</v>
      </c>
      <c r="C41" s="25">
        <v>30</v>
      </c>
      <c r="D41" s="25">
        <v>11</v>
      </c>
      <c r="E41" s="25">
        <v>596</v>
      </c>
      <c r="F41" s="25" t="s">
        <v>161</v>
      </c>
      <c r="G41" s="30" t="s">
        <v>266</v>
      </c>
      <c r="H41" s="59">
        <v>328000000</v>
      </c>
      <c r="I41" s="59">
        <v>327664000</v>
      </c>
      <c r="J41" s="59">
        <v>15</v>
      </c>
      <c r="K41" s="59">
        <v>15</v>
      </c>
    </row>
    <row r="42" spans="1:11" ht="16.5" thickTop="1" thickBot="1" x14ac:dyDescent="0.3">
      <c r="A42" s="30"/>
      <c r="B42" s="37"/>
      <c r="C42" s="25"/>
      <c r="D42" s="25"/>
      <c r="E42" s="25"/>
      <c r="F42" s="25"/>
      <c r="G42" s="30"/>
      <c r="H42" s="60">
        <f t="shared" ref="H42:K42" si="2">SUM(H33:H41)</f>
        <v>2587711116</v>
      </c>
      <c r="I42" s="60">
        <f t="shared" si="2"/>
        <v>2586956561</v>
      </c>
      <c r="J42" s="60">
        <f t="shared" si="2"/>
        <v>11229</v>
      </c>
      <c r="K42" s="60">
        <f t="shared" si="2"/>
        <v>11229</v>
      </c>
    </row>
    <row r="43" spans="1:11" ht="31.5" thickTop="1" thickBot="1" x14ac:dyDescent="0.3">
      <c r="A43" s="30" t="s">
        <v>11</v>
      </c>
      <c r="B43" s="37" t="s">
        <v>55</v>
      </c>
      <c r="C43" s="25">
        <v>30</v>
      </c>
      <c r="D43" s="25">
        <v>11</v>
      </c>
      <c r="E43" s="25">
        <v>521</v>
      </c>
      <c r="F43" s="25" t="s">
        <v>142</v>
      </c>
      <c r="G43" s="30" t="s">
        <v>260</v>
      </c>
      <c r="H43" s="59">
        <v>390600000</v>
      </c>
      <c r="I43" s="59">
        <v>390545454</v>
      </c>
      <c r="J43" s="59">
        <v>6010</v>
      </c>
      <c r="K43" s="59">
        <v>6010</v>
      </c>
    </row>
    <row r="44" spans="1:11" ht="46.5" thickTop="1" thickBot="1" x14ac:dyDescent="0.3">
      <c r="A44" s="30" t="s">
        <v>11</v>
      </c>
      <c r="B44" s="37" t="s">
        <v>55</v>
      </c>
      <c r="C44" s="25">
        <v>30</v>
      </c>
      <c r="D44" s="25">
        <v>11</v>
      </c>
      <c r="E44" s="25">
        <v>521</v>
      </c>
      <c r="F44" s="25" t="s">
        <v>142</v>
      </c>
      <c r="G44" s="30" t="s">
        <v>228</v>
      </c>
      <c r="H44" s="59">
        <v>517469248</v>
      </c>
      <c r="I44" s="59">
        <v>184759091</v>
      </c>
      <c r="J44" s="59">
        <v>3500</v>
      </c>
      <c r="K44" s="59">
        <v>1260</v>
      </c>
    </row>
    <row r="45" spans="1:11" ht="61.5" thickTop="1" thickBot="1" x14ac:dyDescent="0.3">
      <c r="A45" s="30" t="s">
        <v>11</v>
      </c>
      <c r="B45" s="37" t="s">
        <v>55</v>
      </c>
      <c r="C45" s="25">
        <v>30</v>
      </c>
      <c r="D45" s="25">
        <v>11</v>
      </c>
      <c r="E45" s="25">
        <v>531</v>
      </c>
      <c r="F45" s="25" t="s">
        <v>164</v>
      </c>
      <c r="G45" s="30" t="s">
        <v>256</v>
      </c>
      <c r="H45" s="59">
        <v>1130901907</v>
      </c>
      <c r="I45" s="59">
        <v>1130900386</v>
      </c>
      <c r="J45" s="59">
        <v>1</v>
      </c>
      <c r="K45" s="59">
        <v>1</v>
      </c>
    </row>
    <row r="46" spans="1:11" ht="61.5" thickTop="1" thickBot="1" x14ac:dyDescent="0.3">
      <c r="A46" s="30" t="s">
        <v>11</v>
      </c>
      <c r="B46" s="37" t="s">
        <v>55</v>
      </c>
      <c r="C46" s="25">
        <v>30</v>
      </c>
      <c r="D46" s="25">
        <v>11</v>
      </c>
      <c r="E46" s="25">
        <v>531</v>
      </c>
      <c r="F46" s="25" t="s">
        <v>164</v>
      </c>
      <c r="G46" s="30" t="s">
        <v>317</v>
      </c>
      <c r="H46" s="59">
        <v>800000000</v>
      </c>
      <c r="I46" s="59">
        <v>800000000</v>
      </c>
      <c r="J46" s="59">
        <v>1</v>
      </c>
      <c r="K46" s="59">
        <v>1</v>
      </c>
    </row>
    <row r="47" spans="1:11" ht="61.5" thickTop="1" thickBot="1" x14ac:dyDescent="0.3">
      <c r="A47" s="30" t="s">
        <v>11</v>
      </c>
      <c r="B47" s="37" t="s">
        <v>55</v>
      </c>
      <c r="C47" s="25">
        <v>30</v>
      </c>
      <c r="D47" s="25">
        <v>11</v>
      </c>
      <c r="E47" s="25">
        <v>531</v>
      </c>
      <c r="F47" s="25" t="s">
        <v>164</v>
      </c>
      <c r="G47" s="30" t="s">
        <v>293</v>
      </c>
      <c r="H47" s="59">
        <v>400028845</v>
      </c>
      <c r="I47" s="59">
        <v>400028845</v>
      </c>
      <c r="J47" s="59">
        <v>1</v>
      </c>
      <c r="K47" s="59">
        <v>1</v>
      </c>
    </row>
    <row r="48" spans="1:11" ht="31.5" thickTop="1" thickBot="1" x14ac:dyDescent="0.3">
      <c r="A48" s="30" t="s">
        <v>11</v>
      </c>
      <c r="B48" s="37" t="s">
        <v>55</v>
      </c>
      <c r="C48" s="25">
        <v>30</v>
      </c>
      <c r="D48" s="25">
        <v>11</v>
      </c>
      <c r="E48" s="25">
        <v>534</v>
      </c>
      <c r="F48" s="25" t="s">
        <v>143</v>
      </c>
      <c r="G48" s="30" t="s">
        <v>250</v>
      </c>
      <c r="H48" s="59">
        <v>421000000</v>
      </c>
      <c r="I48" s="59">
        <v>420901333</v>
      </c>
      <c r="J48" s="59">
        <v>2</v>
      </c>
      <c r="K48" s="59">
        <v>2</v>
      </c>
    </row>
    <row r="49" spans="1:11" ht="91.5" thickTop="1" thickBot="1" x14ac:dyDescent="0.3">
      <c r="A49" s="30" t="s">
        <v>11</v>
      </c>
      <c r="B49" s="37" t="s">
        <v>55</v>
      </c>
      <c r="C49" s="25">
        <v>30</v>
      </c>
      <c r="D49" s="25">
        <v>11</v>
      </c>
      <c r="E49" s="25">
        <v>980</v>
      </c>
      <c r="F49" s="25" t="s">
        <v>145</v>
      </c>
      <c r="G49" s="30" t="s">
        <v>224</v>
      </c>
      <c r="H49" s="59">
        <v>1000000000</v>
      </c>
      <c r="I49" s="59">
        <v>999972000</v>
      </c>
      <c r="J49" s="59">
        <v>100</v>
      </c>
      <c r="K49" s="59">
        <v>100</v>
      </c>
    </row>
    <row r="50" spans="1:11" ht="16.5" thickTop="1" thickBot="1" x14ac:dyDescent="0.3">
      <c r="A50" s="30"/>
      <c r="B50" s="37"/>
      <c r="C50" s="25"/>
      <c r="D50" s="25"/>
      <c r="E50" s="25"/>
      <c r="F50" s="25"/>
      <c r="G50" s="30"/>
      <c r="H50" s="60">
        <f t="shared" ref="H50:K50" si="3">SUM(H43:H49)</f>
        <v>4660000000</v>
      </c>
      <c r="I50" s="60">
        <f t="shared" si="3"/>
        <v>4327107109</v>
      </c>
      <c r="J50" s="60">
        <f t="shared" si="3"/>
        <v>9615</v>
      </c>
      <c r="K50" s="60">
        <f t="shared" si="3"/>
        <v>7375</v>
      </c>
    </row>
    <row r="51" spans="1:11" ht="31.5" thickTop="1" thickBot="1" x14ac:dyDescent="0.3">
      <c r="A51" s="30" t="s">
        <v>11</v>
      </c>
      <c r="B51" s="37" t="s">
        <v>56</v>
      </c>
      <c r="C51" s="25">
        <v>30</v>
      </c>
      <c r="D51" s="25">
        <v>11</v>
      </c>
      <c r="E51" s="25">
        <v>521</v>
      </c>
      <c r="F51" s="25" t="s">
        <v>142</v>
      </c>
      <c r="G51" s="30" t="s">
        <v>260</v>
      </c>
      <c r="H51" s="59">
        <v>237000000</v>
      </c>
      <c r="I51" s="59">
        <v>236989885</v>
      </c>
      <c r="J51" s="59">
        <v>1896</v>
      </c>
      <c r="K51" s="59">
        <v>1896</v>
      </c>
    </row>
    <row r="52" spans="1:11" ht="46.5" thickTop="1" thickBot="1" x14ac:dyDescent="0.3">
      <c r="A52" s="30" t="s">
        <v>11</v>
      </c>
      <c r="B52" s="37" t="s">
        <v>56</v>
      </c>
      <c r="C52" s="25">
        <v>30</v>
      </c>
      <c r="D52" s="25">
        <v>11</v>
      </c>
      <c r="E52" s="25">
        <v>521</v>
      </c>
      <c r="F52" s="25" t="s">
        <v>142</v>
      </c>
      <c r="G52" s="30" t="s">
        <v>245</v>
      </c>
      <c r="H52" s="59">
        <v>180000000</v>
      </c>
      <c r="I52" s="59">
        <v>157700000</v>
      </c>
      <c r="J52" s="59">
        <v>63049</v>
      </c>
      <c r="K52" s="59">
        <v>55500</v>
      </c>
    </row>
    <row r="53" spans="1:11" ht="46.5" thickTop="1" thickBot="1" x14ac:dyDescent="0.3">
      <c r="A53" s="30" t="s">
        <v>11</v>
      </c>
      <c r="B53" s="37" t="s">
        <v>56</v>
      </c>
      <c r="C53" s="25">
        <v>30</v>
      </c>
      <c r="D53" s="25">
        <v>11</v>
      </c>
      <c r="E53" s="25">
        <v>521</v>
      </c>
      <c r="F53" s="25" t="s">
        <v>142</v>
      </c>
      <c r="G53" s="30" t="s">
        <v>228</v>
      </c>
      <c r="H53" s="59">
        <v>257978000</v>
      </c>
      <c r="I53" s="59">
        <v>18700000</v>
      </c>
      <c r="J53" s="59">
        <v>100</v>
      </c>
      <c r="K53" s="59">
        <v>7</v>
      </c>
    </row>
    <row r="54" spans="1:11" ht="31.5" thickTop="1" thickBot="1" x14ac:dyDescent="0.3">
      <c r="A54" s="30" t="s">
        <v>11</v>
      </c>
      <c r="B54" s="37" t="s">
        <v>56</v>
      </c>
      <c r="C54" s="25">
        <v>30</v>
      </c>
      <c r="D54" s="25">
        <v>11</v>
      </c>
      <c r="E54" s="25">
        <v>521</v>
      </c>
      <c r="F54" s="25" t="s">
        <v>142</v>
      </c>
      <c r="G54" s="30" t="s">
        <v>297</v>
      </c>
      <c r="H54" s="59">
        <v>36825700</v>
      </c>
      <c r="I54" s="59">
        <v>0</v>
      </c>
      <c r="J54" s="59">
        <v>1</v>
      </c>
      <c r="K54" s="59">
        <v>0</v>
      </c>
    </row>
    <row r="55" spans="1:11" ht="46.5" thickTop="1" thickBot="1" x14ac:dyDescent="0.3">
      <c r="A55" s="30" t="s">
        <v>11</v>
      </c>
      <c r="B55" s="37" t="s">
        <v>56</v>
      </c>
      <c r="C55" s="25">
        <v>30</v>
      </c>
      <c r="D55" s="25">
        <v>11</v>
      </c>
      <c r="E55" s="25">
        <v>522</v>
      </c>
      <c r="F55" s="25" t="s">
        <v>30</v>
      </c>
      <c r="G55" s="30" t="s">
        <v>316</v>
      </c>
      <c r="H55" s="59">
        <v>152916468</v>
      </c>
      <c r="I55" s="59">
        <v>152916468</v>
      </c>
      <c r="J55" s="59">
        <v>480</v>
      </c>
      <c r="K55" s="59">
        <v>480</v>
      </c>
    </row>
    <row r="56" spans="1:11" ht="46.5" thickTop="1" thickBot="1" x14ac:dyDescent="0.3">
      <c r="A56" s="30" t="s">
        <v>11</v>
      </c>
      <c r="B56" s="37" t="s">
        <v>56</v>
      </c>
      <c r="C56" s="25">
        <v>30</v>
      </c>
      <c r="D56" s="25">
        <v>11</v>
      </c>
      <c r="E56" s="25">
        <v>522</v>
      </c>
      <c r="F56" s="25" t="s">
        <v>30</v>
      </c>
      <c r="G56" s="30" t="s">
        <v>265</v>
      </c>
      <c r="H56" s="59">
        <v>114243157</v>
      </c>
      <c r="I56" s="59">
        <v>0</v>
      </c>
      <c r="J56" s="59">
        <v>1</v>
      </c>
      <c r="K56" s="59">
        <v>0</v>
      </c>
    </row>
    <row r="57" spans="1:11" ht="46.5" thickTop="1" thickBot="1" x14ac:dyDescent="0.3">
      <c r="A57" s="30" t="s">
        <v>11</v>
      </c>
      <c r="B57" s="37" t="s">
        <v>56</v>
      </c>
      <c r="C57" s="25">
        <v>30</v>
      </c>
      <c r="D57" s="25">
        <v>11</v>
      </c>
      <c r="E57" s="25">
        <v>522</v>
      </c>
      <c r="F57" s="25" t="s">
        <v>30</v>
      </c>
      <c r="G57" s="30" t="s">
        <v>309</v>
      </c>
      <c r="H57" s="59">
        <v>176351657</v>
      </c>
      <c r="I57" s="59">
        <v>162998140</v>
      </c>
      <c r="J57" s="59">
        <v>80</v>
      </c>
      <c r="K57" s="59">
        <v>74</v>
      </c>
    </row>
    <row r="58" spans="1:11" ht="46.5" thickTop="1" thickBot="1" x14ac:dyDescent="0.3">
      <c r="A58" s="30" t="s">
        <v>11</v>
      </c>
      <c r="B58" s="37" t="s">
        <v>56</v>
      </c>
      <c r="C58" s="25">
        <v>30</v>
      </c>
      <c r="D58" s="25">
        <v>11</v>
      </c>
      <c r="E58" s="25">
        <v>522</v>
      </c>
      <c r="F58" s="25" t="s">
        <v>30</v>
      </c>
      <c r="G58" s="30" t="s">
        <v>305</v>
      </c>
      <c r="H58" s="59">
        <v>150000000</v>
      </c>
      <c r="I58" s="59">
        <v>100900000</v>
      </c>
      <c r="J58" s="59">
        <v>100</v>
      </c>
      <c r="K58" s="59">
        <v>67</v>
      </c>
    </row>
    <row r="59" spans="1:11" ht="76.5" thickTop="1" thickBot="1" x14ac:dyDescent="0.3">
      <c r="A59" s="30" t="s">
        <v>11</v>
      </c>
      <c r="B59" s="37" t="s">
        <v>56</v>
      </c>
      <c r="C59" s="25">
        <v>30</v>
      </c>
      <c r="D59" s="25">
        <v>11</v>
      </c>
      <c r="E59" s="25">
        <v>537</v>
      </c>
      <c r="F59" s="25" t="s">
        <v>170</v>
      </c>
      <c r="G59" s="30" t="s">
        <v>269</v>
      </c>
      <c r="H59" s="59">
        <v>321754000</v>
      </c>
      <c r="I59" s="59">
        <v>321753500</v>
      </c>
      <c r="J59" s="59">
        <v>1</v>
      </c>
      <c r="K59" s="59">
        <v>1</v>
      </c>
    </row>
    <row r="60" spans="1:11" ht="61.5" thickTop="1" thickBot="1" x14ac:dyDescent="0.3">
      <c r="A60" s="30" t="s">
        <v>11</v>
      </c>
      <c r="B60" s="37" t="s">
        <v>56</v>
      </c>
      <c r="C60" s="25">
        <v>30</v>
      </c>
      <c r="D60" s="25">
        <v>11</v>
      </c>
      <c r="E60" s="25">
        <v>543</v>
      </c>
      <c r="F60" s="25" t="s">
        <v>144</v>
      </c>
      <c r="G60" s="30" t="s">
        <v>222</v>
      </c>
      <c r="H60" s="59">
        <v>37000000</v>
      </c>
      <c r="I60" s="59">
        <v>36950000</v>
      </c>
      <c r="J60" s="59">
        <v>10</v>
      </c>
      <c r="K60" s="59">
        <v>10</v>
      </c>
    </row>
    <row r="61" spans="1:11" ht="61.5" thickTop="1" thickBot="1" x14ac:dyDescent="0.3">
      <c r="A61" s="30" t="s">
        <v>11</v>
      </c>
      <c r="B61" s="37" t="s">
        <v>56</v>
      </c>
      <c r="C61" s="25">
        <v>30</v>
      </c>
      <c r="D61" s="25">
        <v>11</v>
      </c>
      <c r="E61" s="25">
        <v>579</v>
      </c>
      <c r="F61" s="25" t="s">
        <v>166</v>
      </c>
      <c r="G61" s="30" t="s">
        <v>240</v>
      </c>
      <c r="H61" s="59">
        <v>80000000</v>
      </c>
      <c r="I61" s="59">
        <v>79000000</v>
      </c>
      <c r="J61" s="59">
        <v>1</v>
      </c>
      <c r="K61" s="59">
        <v>1</v>
      </c>
    </row>
    <row r="62" spans="1:11" ht="31.5" thickTop="1" thickBot="1" x14ac:dyDescent="0.3">
      <c r="A62" s="30" t="s">
        <v>11</v>
      </c>
      <c r="B62" s="37" t="s">
        <v>56</v>
      </c>
      <c r="C62" s="25">
        <v>30</v>
      </c>
      <c r="D62" s="25">
        <v>11</v>
      </c>
      <c r="E62" s="25">
        <v>589</v>
      </c>
      <c r="F62" s="25" t="s">
        <v>158</v>
      </c>
      <c r="G62" s="30" t="s">
        <v>241</v>
      </c>
      <c r="H62" s="59">
        <v>100000000</v>
      </c>
      <c r="I62" s="59">
        <v>100000000</v>
      </c>
      <c r="J62" s="59">
        <v>12</v>
      </c>
      <c r="K62" s="59">
        <v>12</v>
      </c>
    </row>
    <row r="63" spans="1:11" ht="76.5" thickTop="1" thickBot="1" x14ac:dyDescent="0.3">
      <c r="A63" s="30" t="s">
        <v>11</v>
      </c>
      <c r="B63" s="37" t="s">
        <v>56</v>
      </c>
      <c r="C63" s="25">
        <v>30</v>
      </c>
      <c r="D63" s="25">
        <v>11</v>
      </c>
      <c r="E63" s="25">
        <v>597</v>
      </c>
      <c r="F63" s="25" t="s">
        <v>163</v>
      </c>
      <c r="G63" s="30" t="s">
        <v>266</v>
      </c>
      <c r="H63" s="59">
        <v>90000000</v>
      </c>
      <c r="I63" s="59">
        <v>90000000</v>
      </c>
      <c r="J63" s="59">
        <v>3</v>
      </c>
      <c r="K63" s="59">
        <v>3</v>
      </c>
    </row>
    <row r="64" spans="1:11" ht="31.5" thickTop="1" thickBot="1" x14ac:dyDescent="0.3">
      <c r="A64" s="30" t="s">
        <v>11</v>
      </c>
      <c r="B64" s="30" t="s">
        <v>56</v>
      </c>
      <c r="C64" s="30">
        <v>30</v>
      </c>
      <c r="D64" s="30">
        <v>11</v>
      </c>
      <c r="E64" s="30">
        <v>874</v>
      </c>
      <c r="F64" s="30" t="s">
        <v>159</v>
      </c>
      <c r="G64" s="30" t="s">
        <v>223</v>
      </c>
      <c r="H64" s="59">
        <v>276400000</v>
      </c>
      <c r="I64" s="59">
        <v>270314300</v>
      </c>
      <c r="J64" s="59">
        <v>100</v>
      </c>
      <c r="K64" s="59">
        <v>98</v>
      </c>
    </row>
    <row r="65" spans="1:11" ht="91.5" thickTop="1" thickBot="1" x14ac:dyDescent="0.3">
      <c r="A65" s="30" t="s">
        <v>11</v>
      </c>
      <c r="B65" s="30" t="s">
        <v>56</v>
      </c>
      <c r="C65" s="30">
        <v>30</v>
      </c>
      <c r="D65" s="30">
        <v>11</v>
      </c>
      <c r="E65" s="30">
        <v>980</v>
      </c>
      <c r="F65" s="30" t="s">
        <v>145</v>
      </c>
      <c r="G65" s="30" t="s">
        <v>224</v>
      </c>
      <c r="H65" s="59">
        <v>94677979</v>
      </c>
      <c r="I65" s="59">
        <v>34677979</v>
      </c>
      <c r="J65" s="59">
        <v>100</v>
      </c>
      <c r="K65" s="59">
        <v>37</v>
      </c>
    </row>
    <row r="66" spans="1:11" ht="16.5" thickTop="1" thickBot="1" x14ac:dyDescent="0.3">
      <c r="A66" s="30"/>
      <c r="B66" s="30"/>
      <c r="C66" s="30"/>
      <c r="D66" s="30"/>
      <c r="E66" s="30"/>
      <c r="F66" s="30"/>
      <c r="G66" s="30"/>
      <c r="H66" s="60">
        <f t="shared" ref="H66:K66" si="4">SUM(H51:H65)</f>
        <v>2305146961</v>
      </c>
      <c r="I66" s="60">
        <f t="shared" si="4"/>
        <v>1762900272</v>
      </c>
      <c r="J66" s="60">
        <f t="shared" si="4"/>
        <v>65934</v>
      </c>
      <c r="K66" s="60">
        <f t="shared" si="4"/>
        <v>58186</v>
      </c>
    </row>
    <row r="67" spans="1:11" ht="31.5" thickTop="1" thickBot="1" x14ac:dyDescent="0.3">
      <c r="A67" s="30" t="s">
        <v>11</v>
      </c>
      <c r="B67" s="30" t="s">
        <v>57</v>
      </c>
      <c r="C67" s="30">
        <v>30</v>
      </c>
      <c r="D67" s="30">
        <v>11</v>
      </c>
      <c r="E67" s="30">
        <v>521</v>
      </c>
      <c r="F67" s="30" t="s">
        <v>142</v>
      </c>
      <c r="G67" s="30" t="s">
        <v>260</v>
      </c>
      <c r="H67" s="59">
        <v>2443586306</v>
      </c>
      <c r="I67" s="59">
        <v>1717799248</v>
      </c>
      <c r="J67" s="59">
        <v>28000</v>
      </c>
      <c r="K67" s="59">
        <v>17800</v>
      </c>
    </row>
    <row r="68" spans="1:11" ht="46.5" thickTop="1" thickBot="1" x14ac:dyDescent="0.3">
      <c r="A68" s="30" t="s">
        <v>11</v>
      </c>
      <c r="B68" s="30" t="s">
        <v>57</v>
      </c>
      <c r="C68" s="30">
        <v>30</v>
      </c>
      <c r="D68" s="30">
        <v>11</v>
      </c>
      <c r="E68" s="30">
        <v>522</v>
      </c>
      <c r="F68" s="30" t="s">
        <v>30</v>
      </c>
      <c r="G68" s="30" t="s">
        <v>304</v>
      </c>
      <c r="H68" s="59">
        <v>220000000</v>
      </c>
      <c r="I68" s="59">
        <v>0</v>
      </c>
      <c r="J68" s="59">
        <v>1</v>
      </c>
      <c r="K68" s="59">
        <v>0</v>
      </c>
    </row>
    <row r="69" spans="1:11" ht="61.5" thickTop="1" thickBot="1" x14ac:dyDescent="0.3">
      <c r="A69" s="30" t="s">
        <v>11</v>
      </c>
      <c r="B69" s="30" t="s">
        <v>57</v>
      </c>
      <c r="C69" s="30">
        <v>30</v>
      </c>
      <c r="D69" s="30">
        <v>11</v>
      </c>
      <c r="E69" s="30">
        <v>531</v>
      </c>
      <c r="F69" s="30" t="s">
        <v>164</v>
      </c>
      <c r="G69" s="30" t="s">
        <v>280</v>
      </c>
      <c r="H69" s="59">
        <v>450000000</v>
      </c>
      <c r="I69" s="59">
        <v>0</v>
      </c>
      <c r="J69" s="59">
        <v>1</v>
      </c>
      <c r="K69" s="59">
        <v>0</v>
      </c>
    </row>
    <row r="70" spans="1:11" ht="46.5" thickTop="1" thickBot="1" x14ac:dyDescent="0.3">
      <c r="A70" s="30" t="s">
        <v>11</v>
      </c>
      <c r="B70" s="30" t="s">
        <v>57</v>
      </c>
      <c r="C70" s="30">
        <v>30</v>
      </c>
      <c r="D70" s="30">
        <v>11</v>
      </c>
      <c r="E70" s="30">
        <v>534</v>
      </c>
      <c r="F70" s="30" t="s">
        <v>143</v>
      </c>
      <c r="G70" s="30" t="s">
        <v>228</v>
      </c>
      <c r="H70" s="59">
        <v>191657852</v>
      </c>
      <c r="I70" s="59">
        <v>0</v>
      </c>
      <c r="J70" s="59">
        <v>400</v>
      </c>
      <c r="K70" s="59">
        <v>0</v>
      </c>
    </row>
    <row r="71" spans="1:11" ht="61.5" thickTop="1" thickBot="1" x14ac:dyDescent="0.3">
      <c r="A71" s="30" t="s">
        <v>11</v>
      </c>
      <c r="B71" s="30" t="s">
        <v>57</v>
      </c>
      <c r="C71" s="30">
        <v>30</v>
      </c>
      <c r="D71" s="30">
        <v>11</v>
      </c>
      <c r="E71" s="30">
        <v>541</v>
      </c>
      <c r="F71" s="30" t="s">
        <v>146</v>
      </c>
      <c r="G71" s="30" t="s">
        <v>221</v>
      </c>
      <c r="H71" s="59">
        <v>120000000</v>
      </c>
      <c r="I71" s="59">
        <v>0</v>
      </c>
      <c r="J71" s="59">
        <v>70</v>
      </c>
      <c r="K71" s="59">
        <v>0</v>
      </c>
    </row>
    <row r="72" spans="1:11" ht="61.5" thickTop="1" thickBot="1" x14ac:dyDescent="0.3">
      <c r="A72" s="30" t="s">
        <v>11</v>
      </c>
      <c r="B72" s="30" t="s">
        <v>57</v>
      </c>
      <c r="C72" s="30">
        <v>30</v>
      </c>
      <c r="D72" s="30">
        <v>11</v>
      </c>
      <c r="E72" s="30">
        <v>542</v>
      </c>
      <c r="F72" s="30" t="s">
        <v>157</v>
      </c>
      <c r="G72" s="30" t="s">
        <v>222</v>
      </c>
      <c r="H72" s="59">
        <v>30000000</v>
      </c>
      <c r="I72" s="59">
        <v>0</v>
      </c>
      <c r="J72" s="59">
        <v>20</v>
      </c>
      <c r="K72" s="59">
        <v>0</v>
      </c>
    </row>
    <row r="73" spans="1:11" ht="61.5" thickTop="1" thickBot="1" x14ac:dyDescent="0.3">
      <c r="A73" s="30" t="s">
        <v>11</v>
      </c>
      <c r="B73" s="30" t="s">
        <v>57</v>
      </c>
      <c r="C73" s="30">
        <v>30</v>
      </c>
      <c r="D73" s="30">
        <v>11</v>
      </c>
      <c r="E73" s="30">
        <v>543</v>
      </c>
      <c r="F73" s="30" t="s">
        <v>144</v>
      </c>
      <c r="G73" s="30" t="s">
        <v>222</v>
      </c>
      <c r="H73" s="59">
        <v>120000000</v>
      </c>
      <c r="I73" s="59">
        <v>0</v>
      </c>
      <c r="J73" s="59">
        <v>20</v>
      </c>
      <c r="K73" s="59">
        <v>0</v>
      </c>
    </row>
    <row r="74" spans="1:11" ht="61.5" thickTop="1" thickBot="1" x14ac:dyDescent="0.3">
      <c r="A74" s="30" t="s">
        <v>11</v>
      </c>
      <c r="B74" s="30" t="s">
        <v>57</v>
      </c>
      <c r="C74" s="30">
        <v>30</v>
      </c>
      <c r="D74" s="30">
        <v>11</v>
      </c>
      <c r="E74" s="30">
        <v>579</v>
      </c>
      <c r="F74" s="30" t="s">
        <v>166</v>
      </c>
      <c r="G74" s="30" t="s">
        <v>240</v>
      </c>
      <c r="H74" s="59">
        <v>120000000</v>
      </c>
      <c r="I74" s="59">
        <v>120000000</v>
      </c>
      <c r="J74" s="59">
        <v>4</v>
      </c>
      <c r="K74" s="59">
        <v>4</v>
      </c>
    </row>
    <row r="75" spans="1:11" ht="31.5" thickTop="1" thickBot="1" x14ac:dyDescent="0.3">
      <c r="A75" s="30" t="s">
        <v>11</v>
      </c>
      <c r="B75" s="30" t="s">
        <v>57</v>
      </c>
      <c r="C75" s="30">
        <v>30</v>
      </c>
      <c r="D75" s="30">
        <v>11</v>
      </c>
      <c r="E75" s="30">
        <v>589</v>
      </c>
      <c r="F75" s="30" t="s">
        <v>158</v>
      </c>
      <c r="G75" s="30" t="s">
        <v>241</v>
      </c>
      <c r="H75" s="59">
        <v>100000000</v>
      </c>
      <c r="I75" s="59">
        <v>0</v>
      </c>
      <c r="J75" s="59">
        <v>15</v>
      </c>
      <c r="K75" s="59">
        <v>0</v>
      </c>
    </row>
    <row r="76" spans="1:11" ht="76.5" thickTop="1" thickBot="1" x14ac:dyDescent="0.3">
      <c r="A76" s="30" t="s">
        <v>11</v>
      </c>
      <c r="B76" s="30" t="s">
        <v>57</v>
      </c>
      <c r="C76" s="30">
        <v>30</v>
      </c>
      <c r="D76" s="30">
        <v>11</v>
      </c>
      <c r="E76" s="30">
        <v>597</v>
      </c>
      <c r="F76" s="30" t="s">
        <v>163</v>
      </c>
      <c r="G76" s="30" t="s">
        <v>266</v>
      </c>
      <c r="H76" s="59">
        <v>220000000</v>
      </c>
      <c r="I76" s="59">
        <v>0</v>
      </c>
      <c r="J76" s="59">
        <v>2</v>
      </c>
      <c r="K76" s="59">
        <v>0</v>
      </c>
    </row>
    <row r="77" spans="1:11" ht="31.5" thickTop="1" thickBot="1" x14ac:dyDescent="0.3">
      <c r="A77" s="30" t="s">
        <v>11</v>
      </c>
      <c r="B77" s="30" t="s">
        <v>57</v>
      </c>
      <c r="C77" s="30">
        <v>30</v>
      </c>
      <c r="D77" s="30">
        <v>11</v>
      </c>
      <c r="E77" s="30">
        <v>874</v>
      </c>
      <c r="F77" s="30" t="s">
        <v>159</v>
      </c>
      <c r="G77" s="30" t="s">
        <v>223</v>
      </c>
      <c r="H77" s="59">
        <v>550000000</v>
      </c>
      <c r="I77" s="59">
        <v>415000000</v>
      </c>
      <c r="J77" s="59">
        <v>100</v>
      </c>
      <c r="K77" s="59">
        <v>75</v>
      </c>
    </row>
    <row r="78" spans="1:11" ht="91.5" thickTop="1" thickBot="1" x14ac:dyDescent="0.3">
      <c r="A78" s="30" t="s">
        <v>11</v>
      </c>
      <c r="B78" s="30" t="s">
        <v>57</v>
      </c>
      <c r="C78" s="30">
        <v>30</v>
      </c>
      <c r="D78" s="30">
        <v>11</v>
      </c>
      <c r="E78" s="30">
        <v>980</v>
      </c>
      <c r="F78" s="30" t="s">
        <v>145</v>
      </c>
      <c r="G78" s="30" t="s">
        <v>224</v>
      </c>
      <c r="H78" s="59">
        <v>22423206</v>
      </c>
      <c r="I78" s="59">
        <v>9759206</v>
      </c>
      <c r="J78" s="59">
        <v>100</v>
      </c>
      <c r="K78" s="59">
        <v>44</v>
      </c>
    </row>
    <row r="79" spans="1:11" ht="16.5" thickTop="1" thickBot="1" x14ac:dyDescent="0.3">
      <c r="A79" s="30"/>
      <c r="B79" s="30"/>
      <c r="C79" s="30"/>
      <c r="D79" s="30"/>
      <c r="E79" s="30"/>
      <c r="F79" s="30"/>
      <c r="G79" s="30"/>
      <c r="H79" s="60">
        <f t="shared" ref="H79:K79" si="5">SUM(H67:H78)</f>
        <v>4587667364</v>
      </c>
      <c r="I79" s="60">
        <f t="shared" si="5"/>
        <v>2262558454</v>
      </c>
      <c r="J79" s="60">
        <f t="shared" si="5"/>
        <v>28733</v>
      </c>
      <c r="K79" s="60">
        <f t="shared" si="5"/>
        <v>17923</v>
      </c>
    </row>
    <row r="80" spans="1:11" ht="31.5" thickTop="1" thickBot="1" x14ac:dyDescent="0.3">
      <c r="A80" s="30" t="s">
        <v>11</v>
      </c>
      <c r="B80" s="30" t="s">
        <v>58</v>
      </c>
      <c r="C80" s="30">
        <v>30</v>
      </c>
      <c r="D80" s="30">
        <v>11</v>
      </c>
      <c r="E80" s="30">
        <v>521</v>
      </c>
      <c r="F80" s="30" t="s">
        <v>142</v>
      </c>
      <c r="G80" s="30" t="s">
        <v>260</v>
      </c>
      <c r="H80" s="59">
        <v>795654772</v>
      </c>
      <c r="I80" s="59">
        <v>739516075</v>
      </c>
      <c r="J80" s="59">
        <v>6226</v>
      </c>
      <c r="K80" s="59">
        <v>5714</v>
      </c>
    </row>
    <row r="81" spans="1:11" ht="31.5" thickTop="1" thickBot="1" x14ac:dyDescent="0.3">
      <c r="A81" s="30" t="s">
        <v>11</v>
      </c>
      <c r="B81" s="30" t="s">
        <v>58</v>
      </c>
      <c r="C81" s="30">
        <v>30</v>
      </c>
      <c r="D81" s="30">
        <v>11</v>
      </c>
      <c r="E81" s="30">
        <v>521</v>
      </c>
      <c r="F81" s="30" t="s">
        <v>142</v>
      </c>
      <c r="G81" s="30" t="s">
        <v>297</v>
      </c>
      <c r="H81" s="59">
        <v>50093198</v>
      </c>
      <c r="I81" s="59">
        <v>50093148</v>
      </c>
      <c r="J81" s="59">
        <v>1</v>
      </c>
      <c r="K81" s="59">
        <v>1</v>
      </c>
    </row>
    <row r="82" spans="1:11" ht="46.5" thickTop="1" thickBot="1" x14ac:dyDescent="0.3">
      <c r="A82" s="30" t="s">
        <v>11</v>
      </c>
      <c r="B82" s="30" t="s">
        <v>58</v>
      </c>
      <c r="C82" s="30">
        <v>30</v>
      </c>
      <c r="D82" s="30">
        <v>11</v>
      </c>
      <c r="E82" s="30">
        <v>522</v>
      </c>
      <c r="F82" s="30" t="s">
        <v>30</v>
      </c>
      <c r="G82" s="30" t="s">
        <v>301</v>
      </c>
      <c r="H82" s="59">
        <v>1187496983</v>
      </c>
      <c r="I82" s="59">
        <v>0</v>
      </c>
      <c r="J82" s="59">
        <v>300</v>
      </c>
      <c r="K82" s="59">
        <v>0</v>
      </c>
    </row>
    <row r="83" spans="1:11" ht="46.5" thickTop="1" thickBot="1" x14ac:dyDescent="0.3">
      <c r="A83" s="30" t="s">
        <v>11</v>
      </c>
      <c r="B83" s="30" t="s">
        <v>58</v>
      </c>
      <c r="C83" s="30">
        <v>30</v>
      </c>
      <c r="D83" s="30">
        <v>11</v>
      </c>
      <c r="E83" s="30">
        <v>534</v>
      </c>
      <c r="F83" s="30" t="s">
        <v>143</v>
      </c>
      <c r="G83" s="30" t="s">
        <v>228</v>
      </c>
      <c r="H83" s="59">
        <v>10000000</v>
      </c>
      <c r="I83" s="59">
        <v>0</v>
      </c>
      <c r="J83" s="59">
        <v>36</v>
      </c>
      <c r="K83" s="59">
        <v>0</v>
      </c>
    </row>
    <row r="84" spans="1:11" ht="61.5" thickTop="1" thickBot="1" x14ac:dyDescent="0.3">
      <c r="A84" s="30" t="s">
        <v>11</v>
      </c>
      <c r="B84" s="30" t="s">
        <v>58</v>
      </c>
      <c r="C84" s="30">
        <v>30</v>
      </c>
      <c r="D84" s="30">
        <v>11</v>
      </c>
      <c r="E84" s="30">
        <v>541</v>
      </c>
      <c r="F84" s="30" t="s">
        <v>146</v>
      </c>
      <c r="G84" s="30" t="s">
        <v>221</v>
      </c>
      <c r="H84" s="59">
        <v>588627500</v>
      </c>
      <c r="I84" s="59">
        <v>0</v>
      </c>
      <c r="J84" s="59">
        <v>408</v>
      </c>
      <c r="K84" s="59">
        <v>0</v>
      </c>
    </row>
    <row r="85" spans="1:11" ht="61.5" thickTop="1" thickBot="1" x14ac:dyDescent="0.3">
      <c r="A85" s="30" t="s">
        <v>11</v>
      </c>
      <c r="B85" s="30" t="s">
        <v>58</v>
      </c>
      <c r="C85" s="30">
        <v>30</v>
      </c>
      <c r="D85" s="30">
        <v>11</v>
      </c>
      <c r="E85" s="30">
        <v>543</v>
      </c>
      <c r="F85" s="30" t="s">
        <v>144</v>
      </c>
      <c r="G85" s="30" t="s">
        <v>222</v>
      </c>
      <c r="H85" s="59">
        <v>20000000</v>
      </c>
      <c r="I85" s="59">
        <v>19975250</v>
      </c>
      <c r="J85" s="59">
        <v>4</v>
      </c>
      <c r="K85" s="59">
        <v>4</v>
      </c>
    </row>
    <row r="86" spans="1:11" ht="31.5" thickTop="1" thickBot="1" x14ac:dyDescent="0.3">
      <c r="A86" s="30" t="s">
        <v>11</v>
      </c>
      <c r="B86" s="30" t="s">
        <v>58</v>
      </c>
      <c r="C86" s="30">
        <v>30</v>
      </c>
      <c r="D86" s="30">
        <v>11</v>
      </c>
      <c r="E86" s="30">
        <v>874</v>
      </c>
      <c r="F86" s="30" t="s">
        <v>159</v>
      </c>
      <c r="G86" s="30" t="s">
        <v>223</v>
      </c>
      <c r="H86" s="59">
        <v>200000000</v>
      </c>
      <c r="I86" s="59">
        <v>89787000</v>
      </c>
      <c r="J86" s="59">
        <v>100</v>
      </c>
      <c r="K86" s="59">
        <v>45</v>
      </c>
    </row>
    <row r="87" spans="1:11" ht="16.5" thickTop="1" thickBot="1" x14ac:dyDescent="0.3">
      <c r="A87" s="30"/>
      <c r="B87" s="30"/>
      <c r="C87" s="30"/>
      <c r="D87" s="30"/>
      <c r="E87" s="30"/>
      <c r="F87" s="30"/>
      <c r="G87" s="30"/>
      <c r="H87" s="60">
        <f t="shared" ref="H87:K87" si="6">SUM(H80:H86)</f>
        <v>2851872453</v>
      </c>
      <c r="I87" s="60">
        <f t="shared" si="6"/>
        <v>899371473</v>
      </c>
      <c r="J87" s="60">
        <f t="shared" si="6"/>
        <v>7075</v>
      </c>
      <c r="K87" s="60">
        <f t="shared" si="6"/>
        <v>5764</v>
      </c>
    </row>
    <row r="88" spans="1:11" ht="61.5" thickTop="1" thickBot="1" x14ac:dyDescent="0.3">
      <c r="A88" s="30" t="s">
        <v>11</v>
      </c>
      <c r="B88" s="30" t="s">
        <v>59</v>
      </c>
      <c r="C88" s="30">
        <v>30</v>
      </c>
      <c r="D88" s="30">
        <v>11</v>
      </c>
      <c r="E88" s="30">
        <v>511</v>
      </c>
      <c r="F88" s="30" t="s">
        <v>160</v>
      </c>
      <c r="G88" s="30" t="s">
        <v>226</v>
      </c>
      <c r="H88" s="59">
        <v>1000000</v>
      </c>
      <c r="I88" s="59">
        <v>0</v>
      </c>
      <c r="J88" s="59">
        <v>100</v>
      </c>
      <c r="K88" s="59">
        <v>0</v>
      </c>
    </row>
    <row r="89" spans="1:11" ht="31.5" thickTop="1" thickBot="1" x14ac:dyDescent="0.3">
      <c r="A89" s="30" t="s">
        <v>11</v>
      </c>
      <c r="B89" s="30" t="s">
        <v>59</v>
      </c>
      <c r="C89" s="30">
        <v>30</v>
      </c>
      <c r="D89" s="30">
        <v>11</v>
      </c>
      <c r="E89" s="30">
        <v>521</v>
      </c>
      <c r="F89" s="30" t="s">
        <v>142</v>
      </c>
      <c r="G89" s="30" t="s">
        <v>227</v>
      </c>
      <c r="H89" s="59">
        <v>595147</v>
      </c>
      <c r="I89" s="59">
        <v>0</v>
      </c>
      <c r="J89" s="59">
        <v>500</v>
      </c>
      <c r="K89" s="59">
        <v>0</v>
      </c>
    </row>
    <row r="90" spans="1:11" ht="31.5" thickTop="1" thickBot="1" x14ac:dyDescent="0.3">
      <c r="A90" s="30" t="s">
        <v>11</v>
      </c>
      <c r="B90" s="30" t="s">
        <v>59</v>
      </c>
      <c r="C90" s="30">
        <v>30</v>
      </c>
      <c r="D90" s="30">
        <v>11</v>
      </c>
      <c r="E90" s="30">
        <v>521</v>
      </c>
      <c r="F90" s="30" t="s">
        <v>142</v>
      </c>
      <c r="G90" s="30" t="s">
        <v>260</v>
      </c>
      <c r="H90" s="59">
        <v>532162354</v>
      </c>
      <c r="I90" s="59">
        <v>507251139</v>
      </c>
      <c r="J90" s="59">
        <v>1100</v>
      </c>
      <c r="K90" s="59">
        <v>1060</v>
      </c>
    </row>
    <row r="91" spans="1:11" ht="46.5" thickTop="1" thickBot="1" x14ac:dyDescent="0.3">
      <c r="A91" s="30" t="s">
        <v>11</v>
      </c>
      <c r="B91" s="30" t="s">
        <v>59</v>
      </c>
      <c r="C91" s="30">
        <v>30</v>
      </c>
      <c r="D91" s="30">
        <v>11</v>
      </c>
      <c r="E91" s="30">
        <v>521</v>
      </c>
      <c r="F91" s="30" t="s">
        <v>142</v>
      </c>
      <c r="G91" s="30" t="s">
        <v>263</v>
      </c>
      <c r="H91" s="59">
        <v>233726980</v>
      </c>
      <c r="I91" s="59">
        <v>80349958</v>
      </c>
      <c r="J91" s="59">
        <v>500</v>
      </c>
      <c r="K91" s="59">
        <v>140</v>
      </c>
    </row>
    <row r="92" spans="1:11" ht="31.5" thickTop="1" thickBot="1" x14ac:dyDescent="0.3">
      <c r="A92" s="30" t="s">
        <v>11</v>
      </c>
      <c r="B92" s="30" t="s">
        <v>59</v>
      </c>
      <c r="C92" s="30">
        <v>30</v>
      </c>
      <c r="D92" s="30">
        <v>11</v>
      </c>
      <c r="E92" s="30">
        <v>521</v>
      </c>
      <c r="F92" s="30" t="s">
        <v>142</v>
      </c>
      <c r="G92" s="30" t="s">
        <v>216</v>
      </c>
      <c r="H92" s="59">
        <v>57750000</v>
      </c>
      <c r="I92" s="59">
        <v>42787500</v>
      </c>
      <c r="J92" s="59">
        <v>500</v>
      </c>
      <c r="K92" s="59">
        <v>370</v>
      </c>
    </row>
    <row r="93" spans="1:11" ht="31.5" thickTop="1" thickBot="1" x14ac:dyDescent="0.3">
      <c r="A93" s="30" t="s">
        <v>11</v>
      </c>
      <c r="B93" s="30" t="s">
        <v>59</v>
      </c>
      <c r="C93" s="30">
        <v>30</v>
      </c>
      <c r="D93" s="30">
        <v>11</v>
      </c>
      <c r="E93" s="30">
        <v>521</v>
      </c>
      <c r="F93" s="30" t="s">
        <v>142</v>
      </c>
      <c r="G93" s="30" t="s">
        <v>310</v>
      </c>
      <c r="H93" s="59">
        <v>116449505</v>
      </c>
      <c r="I93" s="59">
        <v>116449505</v>
      </c>
      <c r="J93" s="59">
        <v>100</v>
      </c>
      <c r="K93" s="59">
        <v>100</v>
      </c>
    </row>
    <row r="94" spans="1:11" ht="31.5" thickTop="1" thickBot="1" x14ac:dyDescent="0.3">
      <c r="A94" s="30" t="s">
        <v>11</v>
      </c>
      <c r="B94" s="30" t="s">
        <v>59</v>
      </c>
      <c r="C94" s="30">
        <v>30</v>
      </c>
      <c r="D94" s="30">
        <v>11</v>
      </c>
      <c r="E94" s="30">
        <v>521</v>
      </c>
      <c r="F94" s="30" t="s">
        <v>142</v>
      </c>
      <c r="G94" s="30" t="s">
        <v>297</v>
      </c>
      <c r="H94" s="59">
        <v>48900000</v>
      </c>
      <c r="I94" s="59">
        <v>20168000</v>
      </c>
      <c r="J94" s="59">
        <v>1</v>
      </c>
      <c r="K94" s="59">
        <v>0</v>
      </c>
    </row>
    <row r="95" spans="1:11" ht="46.5" thickTop="1" thickBot="1" x14ac:dyDescent="0.3">
      <c r="A95" s="30" t="s">
        <v>11</v>
      </c>
      <c r="B95" s="30" t="s">
        <v>59</v>
      </c>
      <c r="C95" s="30">
        <v>30</v>
      </c>
      <c r="D95" s="30">
        <v>11</v>
      </c>
      <c r="E95" s="30">
        <v>522</v>
      </c>
      <c r="F95" s="30" t="s">
        <v>30</v>
      </c>
      <c r="G95" s="30" t="s">
        <v>330</v>
      </c>
      <c r="H95" s="59">
        <v>241914894</v>
      </c>
      <c r="I95" s="59">
        <v>230168089</v>
      </c>
      <c r="J95" s="59">
        <v>1</v>
      </c>
      <c r="K95" s="59">
        <v>1</v>
      </c>
    </row>
    <row r="96" spans="1:11" ht="46.5" thickTop="1" thickBot="1" x14ac:dyDescent="0.3">
      <c r="A96" s="30" t="s">
        <v>11</v>
      </c>
      <c r="B96" s="30" t="s">
        <v>59</v>
      </c>
      <c r="C96" s="30">
        <v>30</v>
      </c>
      <c r="D96" s="30">
        <v>11</v>
      </c>
      <c r="E96" s="30">
        <v>522</v>
      </c>
      <c r="F96" s="30" t="s">
        <v>30</v>
      </c>
      <c r="G96" s="30" t="s">
        <v>301</v>
      </c>
      <c r="H96" s="59">
        <v>85106</v>
      </c>
      <c r="I96" s="59">
        <v>0</v>
      </c>
      <c r="J96" s="59">
        <v>100</v>
      </c>
      <c r="K96" s="59">
        <v>0</v>
      </c>
    </row>
    <row r="97" spans="1:11" ht="61.5" thickTop="1" thickBot="1" x14ac:dyDescent="0.3">
      <c r="A97" s="30" t="s">
        <v>11</v>
      </c>
      <c r="B97" s="30" t="s">
        <v>59</v>
      </c>
      <c r="C97" s="30">
        <v>30</v>
      </c>
      <c r="D97" s="30">
        <v>11</v>
      </c>
      <c r="E97" s="30">
        <v>531</v>
      </c>
      <c r="F97" s="30" t="s">
        <v>164</v>
      </c>
      <c r="G97" s="30" t="s">
        <v>288</v>
      </c>
      <c r="H97" s="59">
        <v>10000000</v>
      </c>
      <c r="I97" s="59">
        <v>0</v>
      </c>
      <c r="J97" s="59">
        <v>2</v>
      </c>
      <c r="K97" s="59">
        <v>0</v>
      </c>
    </row>
    <row r="98" spans="1:11" ht="61.5" thickTop="1" thickBot="1" x14ac:dyDescent="0.3">
      <c r="A98" s="30" t="s">
        <v>11</v>
      </c>
      <c r="B98" s="30" t="s">
        <v>59</v>
      </c>
      <c r="C98" s="30">
        <v>30</v>
      </c>
      <c r="D98" s="30">
        <v>11</v>
      </c>
      <c r="E98" s="30">
        <v>532</v>
      </c>
      <c r="F98" s="30" t="s">
        <v>162</v>
      </c>
      <c r="G98" s="30" t="s">
        <v>288</v>
      </c>
      <c r="H98" s="59">
        <v>10000000</v>
      </c>
      <c r="I98" s="59">
        <v>0</v>
      </c>
      <c r="J98" s="59">
        <v>2</v>
      </c>
      <c r="K98" s="59">
        <v>0</v>
      </c>
    </row>
    <row r="99" spans="1:11" ht="61.5" thickTop="1" thickBot="1" x14ac:dyDescent="0.3">
      <c r="A99" s="30" t="s">
        <v>11</v>
      </c>
      <c r="B99" s="30" t="s">
        <v>59</v>
      </c>
      <c r="C99" s="30">
        <v>30</v>
      </c>
      <c r="D99" s="30">
        <v>11</v>
      </c>
      <c r="E99" s="30">
        <v>539</v>
      </c>
      <c r="F99" s="30" t="s">
        <v>320</v>
      </c>
      <c r="G99" s="30" t="s">
        <v>321</v>
      </c>
      <c r="H99" s="59">
        <v>10000000</v>
      </c>
      <c r="I99" s="59">
        <v>0</v>
      </c>
      <c r="J99" s="59">
        <v>1</v>
      </c>
      <c r="K99" s="59">
        <v>0</v>
      </c>
    </row>
    <row r="100" spans="1:11" ht="61.5" thickTop="1" thickBot="1" x14ac:dyDescent="0.3">
      <c r="A100" s="30" t="s">
        <v>11</v>
      </c>
      <c r="B100" s="30" t="s">
        <v>59</v>
      </c>
      <c r="C100" s="30">
        <v>30</v>
      </c>
      <c r="D100" s="30">
        <v>11</v>
      </c>
      <c r="E100" s="30">
        <v>541</v>
      </c>
      <c r="F100" s="30" t="s">
        <v>146</v>
      </c>
      <c r="G100" s="30" t="s">
        <v>221</v>
      </c>
      <c r="H100" s="59">
        <v>27000000</v>
      </c>
      <c r="I100" s="59">
        <v>26090000</v>
      </c>
      <c r="J100" s="59">
        <v>7</v>
      </c>
      <c r="K100" s="59">
        <v>7</v>
      </c>
    </row>
    <row r="101" spans="1:11" ht="61.5" thickTop="1" thickBot="1" x14ac:dyDescent="0.3">
      <c r="A101" s="30" t="s">
        <v>11</v>
      </c>
      <c r="B101" s="30" t="s">
        <v>59</v>
      </c>
      <c r="C101" s="30">
        <v>30</v>
      </c>
      <c r="D101" s="30">
        <v>11</v>
      </c>
      <c r="E101" s="30">
        <v>542</v>
      </c>
      <c r="F101" s="30" t="s">
        <v>157</v>
      </c>
      <c r="G101" s="30" t="s">
        <v>222</v>
      </c>
      <c r="H101" s="59">
        <v>10000000</v>
      </c>
      <c r="I101" s="59">
        <v>0</v>
      </c>
      <c r="J101" s="59">
        <v>12</v>
      </c>
      <c r="K101" s="59">
        <v>9</v>
      </c>
    </row>
    <row r="102" spans="1:11" ht="61.5" thickTop="1" thickBot="1" x14ac:dyDescent="0.3">
      <c r="A102" s="30" t="s">
        <v>11</v>
      </c>
      <c r="B102" s="30" t="s">
        <v>59</v>
      </c>
      <c r="C102" s="30">
        <v>30</v>
      </c>
      <c r="D102" s="30">
        <v>11</v>
      </c>
      <c r="E102" s="30">
        <v>543</v>
      </c>
      <c r="F102" s="30" t="s">
        <v>144</v>
      </c>
      <c r="G102" s="30" t="s">
        <v>222</v>
      </c>
      <c r="H102" s="59">
        <v>50000000</v>
      </c>
      <c r="I102" s="59">
        <v>47823162</v>
      </c>
      <c r="J102" s="59">
        <v>12</v>
      </c>
      <c r="K102" s="59">
        <v>9</v>
      </c>
    </row>
    <row r="103" spans="1:11" ht="61.5" thickTop="1" thickBot="1" x14ac:dyDescent="0.3">
      <c r="A103" s="30" t="s">
        <v>11</v>
      </c>
      <c r="B103" s="30" t="s">
        <v>59</v>
      </c>
      <c r="C103" s="30">
        <v>30</v>
      </c>
      <c r="D103" s="30">
        <v>11</v>
      </c>
      <c r="E103" s="30">
        <v>579</v>
      </c>
      <c r="F103" s="30" t="s">
        <v>166</v>
      </c>
      <c r="G103" s="30" t="s">
        <v>240</v>
      </c>
      <c r="H103" s="59">
        <v>1000000</v>
      </c>
      <c r="I103" s="59">
        <v>0</v>
      </c>
      <c r="J103" s="59">
        <v>1</v>
      </c>
      <c r="K103" s="59">
        <v>0</v>
      </c>
    </row>
    <row r="104" spans="1:11" ht="31.5" thickTop="1" thickBot="1" x14ac:dyDescent="0.3">
      <c r="A104" s="30" t="s">
        <v>11</v>
      </c>
      <c r="B104" s="30" t="s">
        <v>59</v>
      </c>
      <c r="C104" s="30">
        <v>30</v>
      </c>
      <c r="D104" s="30">
        <v>11</v>
      </c>
      <c r="E104" s="30">
        <v>589</v>
      </c>
      <c r="F104" s="30" t="s">
        <v>158</v>
      </c>
      <c r="G104" s="30" t="s">
        <v>241</v>
      </c>
      <c r="H104" s="59">
        <v>1000000</v>
      </c>
      <c r="I104" s="59">
        <v>0</v>
      </c>
      <c r="J104" s="59">
        <v>12</v>
      </c>
      <c r="K104" s="59">
        <v>0</v>
      </c>
    </row>
    <row r="105" spans="1:11" ht="76.5" thickTop="1" thickBot="1" x14ac:dyDescent="0.3">
      <c r="A105" s="30" t="s">
        <v>11</v>
      </c>
      <c r="B105" s="30" t="s">
        <v>59</v>
      </c>
      <c r="C105" s="30">
        <v>30</v>
      </c>
      <c r="D105" s="30">
        <v>11</v>
      </c>
      <c r="E105" s="30">
        <v>596</v>
      </c>
      <c r="F105" s="30" t="s">
        <v>161</v>
      </c>
      <c r="G105" s="30" t="s">
        <v>266</v>
      </c>
      <c r="H105" s="59">
        <v>20000000</v>
      </c>
      <c r="I105" s="59">
        <v>0</v>
      </c>
      <c r="J105" s="59">
        <v>10</v>
      </c>
      <c r="K105" s="59">
        <v>0</v>
      </c>
    </row>
    <row r="106" spans="1:11" ht="76.5" thickTop="1" thickBot="1" x14ac:dyDescent="0.3">
      <c r="A106" s="30" t="s">
        <v>11</v>
      </c>
      <c r="B106" s="30" t="s">
        <v>59</v>
      </c>
      <c r="C106" s="30">
        <v>30</v>
      </c>
      <c r="D106" s="30">
        <v>11</v>
      </c>
      <c r="E106" s="30">
        <v>597</v>
      </c>
      <c r="F106" s="30" t="s">
        <v>163</v>
      </c>
      <c r="G106" s="30" t="s">
        <v>266</v>
      </c>
      <c r="H106" s="59">
        <v>70000000</v>
      </c>
      <c r="I106" s="59">
        <v>0</v>
      </c>
      <c r="J106" s="59">
        <v>10</v>
      </c>
      <c r="K106" s="59">
        <v>0</v>
      </c>
    </row>
    <row r="107" spans="1:11" ht="31.5" thickTop="1" thickBot="1" x14ac:dyDescent="0.3">
      <c r="A107" s="30" t="s">
        <v>11</v>
      </c>
      <c r="B107" s="30" t="s">
        <v>59</v>
      </c>
      <c r="C107" s="30">
        <v>30</v>
      </c>
      <c r="D107" s="30">
        <v>11</v>
      </c>
      <c r="E107" s="30">
        <v>874</v>
      </c>
      <c r="F107" s="30" t="s">
        <v>159</v>
      </c>
      <c r="G107" s="30" t="s">
        <v>223</v>
      </c>
      <c r="H107" s="59">
        <v>202735730</v>
      </c>
      <c r="I107" s="59">
        <v>0</v>
      </c>
      <c r="J107" s="59">
        <v>100</v>
      </c>
      <c r="K107" s="59">
        <v>0</v>
      </c>
    </row>
    <row r="108" spans="1:11" ht="91.5" thickTop="1" thickBot="1" x14ac:dyDescent="0.3">
      <c r="A108" s="30" t="s">
        <v>11</v>
      </c>
      <c r="B108" s="30" t="s">
        <v>59</v>
      </c>
      <c r="C108" s="30">
        <v>30</v>
      </c>
      <c r="D108" s="30">
        <v>11</v>
      </c>
      <c r="E108" s="30">
        <v>980</v>
      </c>
      <c r="F108" s="30" t="s">
        <v>145</v>
      </c>
      <c r="G108" s="30" t="s">
        <v>224</v>
      </c>
      <c r="H108" s="59">
        <v>2000000</v>
      </c>
      <c r="I108" s="59">
        <v>0</v>
      </c>
      <c r="J108" s="59">
        <v>100</v>
      </c>
      <c r="K108" s="59">
        <v>0</v>
      </c>
    </row>
    <row r="109" spans="1:11" ht="16.5" thickTop="1" thickBot="1" x14ac:dyDescent="0.3">
      <c r="A109" s="30"/>
      <c r="B109" s="30"/>
      <c r="C109" s="30"/>
      <c r="D109" s="30"/>
      <c r="E109" s="30"/>
      <c r="F109" s="30"/>
      <c r="G109" s="30"/>
      <c r="H109" s="60">
        <f t="shared" ref="H109:K109" si="7">SUM(H88:H108)</f>
        <v>1646319716</v>
      </c>
      <c r="I109" s="60">
        <f t="shared" si="7"/>
        <v>1071087353</v>
      </c>
      <c r="J109" s="60">
        <f t="shared" si="7"/>
        <v>3171</v>
      </c>
      <c r="K109" s="60">
        <f t="shared" si="7"/>
        <v>1696</v>
      </c>
    </row>
    <row r="110" spans="1:11" ht="31.5" thickTop="1" thickBot="1" x14ac:dyDescent="0.3">
      <c r="A110" s="30" t="s">
        <v>11</v>
      </c>
      <c r="B110" s="30" t="s">
        <v>413</v>
      </c>
      <c r="C110" s="30">
        <v>30</v>
      </c>
      <c r="D110" s="30">
        <v>11</v>
      </c>
      <c r="E110" s="30">
        <v>521</v>
      </c>
      <c r="F110" s="30" t="s">
        <v>142</v>
      </c>
      <c r="G110" s="30" t="s">
        <v>283</v>
      </c>
      <c r="H110" s="59">
        <v>400000000</v>
      </c>
      <c r="I110" s="59">
        <v>399801206</v>
      </c>
      <c r="J110" s="59">
        <v>2000</v>
      </c>
      <c r="K110" s="59">
        <v>2000</v>
      </c>
    </row>
    <row r="111" spans="1:11" ht="31.5" thickTop="1" thickBot="1" x14ac:dyDescent="0.3">
      <c r="A111" s="30" t="s">
        <v>11</v>
      </c>
      <c r="B111" s="30" t="s">
        <v>413</v>
      </c>
      <c r="C111" s="30">
        <v>30</v>
      </c>
      <c r="D111" s="30">
        <v>11</v>
      </c>
      <c r="E111" s="30">
        <v>521</v>
      </c>
      <c r="F111" s="30" t="s">
        <v>142</v>
      </c>
      <c r="G111" s="30" t="s">
        <v>215</v>
      </c>
      <c r="H111" s="59">
        <v>550000000</v>
      </c>
      <c r="I111" s="59">
        <v>548605858</v>
      </c>
      <c r="J111" s="59">
        <v>4000</v>
      </c>
      <c r="K111" s="59">
        <v>3981</v>
      </c>
    </row>
    <row r="112" spans="1:11" ht="31.5" thickTop="1" thickBot="1" x14ac:dyDescent="0.3">
      <c r="A112" s="30" t="s">
        <v>11</v>
      </c>
      <c r="B112" s="30" t="s">
        <v>413</v>
      </c>
      <c r="C112" s="30">
        <v>30</v>
      </c>
      <c r="D112" s="30">
        <v>11</v>
      </c>
      <c r="E112" s="30">
        <v>521</v>
      </c>
      <c r="F112" s="30" t="s">
        <v>142</v>
      </c>
      <c r="G112" s="30" t="s">
        <v>255</v>
      </c>
      <c r="H112" s="59">
        <v>57000000</v>
      </c>
      <c r="I112" s="59">
        <v>0</v>
      </c>
      <c r="J112" s="59">
        <v>1500</v>
      </c>
      <c r="K112" s="59">
        <v>0</v>
      </c>
    </row>
    <row r="113" spans="1:11" ht="31.5" thickTop="1" thickBot="1" x14ac:dyDescent="0.3">
      <c r="A113" s="30" t="s">
        <v>11</v>
      </c>
      <c r="B113" s="30" t="s">
        <v>413</v>
      </c>
      <c r="C113" s="30">
        <v>30</v>
      </c>
      <c r="D113" s="30">
        <v>11</v>
      </c>
      <c r="E113" s="30">
        <v>521</v>
      </c>
      <c r="F113" s="30" t="s">
        <v>142</v>
      </c>
      <c r="G113" s="30" t="s">
        <v>310</v>
      </c>
      <c r="H113" s="59">
        <v>12830000</v>
      </c>
      <c r="I113" s="59">
        <v>12830000</v>
      </c>
      <c r="J113" s="59">
        <v>80</v>
      </c>
      <c r="K113" s="59">
        <v>80</v>
      </c>
    </row>
    <row r="114" spans="1:11" ht="46.5" thickTop="1" thickBot="1" x14ac:dyDescent="0.3">
      <c r="A114" s="30" t="s">
        <v>11</v>
      </c>
      <c r="B114" s="30" t="s">
        <v>413</v>
      </c>
      <c r="C114" s="30">
        <v>30</v>
      </c>
      <c r="D114" s="30">
        <v>11</v>
      </c>
      <c r="E114" s="30">
        <v>521</v>
      </c>
      <c r="F114" s="30" t="s">
        <v>142</v>
      </c>
      <c r="G114" s="30" t="s">
        <v>228</v>
      </c>
      <c r="H114" s="59">
        <v>560000000</v>
      </c>
      <c r="I114" s="59">
        <v>552061230</v>
      </c>
      <c r="J114" s="59">
        <v>2500</v>
      </c>
      <c r="K114" s="59">
        <v>2420</v>
      </c>
    </row>
    <row r="115" spans="1:11" ht="31.5" thickTop="1" thickBot="1" x14ac:dyDescent="0.3">
      <c r="A115" s="30" t="s">
        <v>11</v>
      </c>
      <c r="B115" s="30" t="s">
        <v>413</v>
      </c>
      <c r="C115" s="30">
        <v>30</v>
      </c>
      <c r="D115" s="30">
        <v>11</v>
      </c>
      <c r="E115" s="30">
        <v>521</v>
      </c>
      <c r="F115" s="30" t="s">
        <v>142</v>
      </c>
      <c r="G115" s="30" t="s">
        <v>297</v>
      </c>
      <c r="H115" s="59">
        <v>60000000</v>
      </c>
      <c r="I115" s="59">
        <v>60000000</v>
      </c>
      <c r="J115" s="59">
        <v>1</v>
      </c>
      <c r="K115" s="59">
        <v>1</v>
      </c>
    </row>
    <row r="116" spans="1:11" ht="31.5" thickTop="1" thickBot="1" x14ac:dyDescent="0.3">
      <c r="A116" s="30" t="s">
        <v>11</v>
      </c>
      <c r="B116" s="30" t="s">
        <v>413</v>
      </c>
      <c r="C116" s="30">
        <v>30</v>
      </c>
      <c r="D116" s="30">
        <v>11</v>
      </c>
      <c r="E116" s="30">
        <v>521</v>
      </c>
      <c r="F116" s="30" t="s">
        <v>142</v>
      </c>
      <c r="G116" s="30" t="s">
        <v>230</v>
      </c>
      <c r="H116" s="59">
        <v>70170000</v>
      </c>
      <c r="I116" s="59">
        <v>70170000</v>
      </c>
      <c r="J116" s="59">
        <v>20</v>
      </c>
      <c r="K116" s="59">
        <v>20</v>
      </c>
    </row>
    <row r="117" spans="1:11" ht="46.5" thickTop="1" thickBot="1" x14ac:dyDescent="0.3">
      <c r="A117" s="30" t="s">
        <v>11</v>
      </c>
      <c r="B117" s="30" t="s">
        <v>413</v>
      </c>
      <c r="C117" s="30">
        <v>30</v>
      </c>
      <c r="D117" s="30">
        <v>11</v>
      </c>
      <c r="E117" s="30">
        <v>522</v>
      </c>
      <c r="F117" s="30" t="s">
        <v>30</v>
      </c>
      <c r="G117" s="30" t="s">
        <v>238</v>
      </c>
      <c r="H117" s="59">
        <v>226000000</v>
      </c>
      <c r="I117" s="59">
        <v>225526402</v>
      </c>
      <c r="J117" s="59">
        <v>2500</v>
      </c>
      <c r="K117" s="59">
        <v>2500</v>
      </c>
    </row>
    <row r="118" spans="1:11" ht="31.5" thickTop="1" thickBot="1" x14ac:dyDescent="0.3">
      <c r="A118" s="30" t="s">
        <v>11</v>
      </c>
      <c r="B118" s="30" t="s">
        <v>413</v>
      </c>
      <c r="C118" s="30">
        <v>30</v>
      </c>
      <c r="D118" s="30">
        <v>11</v>
      </c>
      <c r="E118" s="30">
        <v>589</v>
      </c>
      <c r="F118" s="30" t="s">
        <v>158</v>
      </c>
      <c r="G118" s="30" t="s">
        <v>241</v>
      </c>
      <c r="H118" s="59">
        <v>5000000</v>
      </c>
      <c r="I118" s="59">
        <v>5000000</v>
      </c>
      <c r="J118" s="59">
        <v>1</v>
      </c>
      <c r="K118" s="59">
        <v>1</v>
      </c>
    </row>
    <row r="119" spans="1:11" ht="76.5" thickTop="1" thickBot="1" x14ac:dyDescent="0.3">
      <c r="A119" s="30" t="s">
        <v>11</v>
      </c>
      <c r="B119" s="30" t="s">
        <v>413</v>
      </c>
      <c r="C119" s="30">
        <v>30</v>
      </c>
      <c r="D119" s="30">
        <v>11</v>
      </c>
      <c r="E119" s="30">
        <v>597</v>
      </c>
      <c r="F119" s="30" t="s">
        <v>163</v>
      </c>
      <c r="G119" s="30" t="s">
        <v>266</v>
      </c>
      <c r="H119" s="59">
        <v>69000000</v>
      </c>
      <c r="I119" s="59">
        <v>68646000</v>
      </c>
      <c r="J119" s="59">
        <v>2</v>
      </c>
      <c r="K119" s="59">
        <v>2</v>
      </c>
    </row>
    <row r="120" spans="1:11" ht="31.5" thickTop="1" thickBot="1" x14ac:dyDescent="0.3">
      <c r="A120" s="30" t="s">
        <v>11</v>
      </c>
      <c r="B120" s="30" t="s">
        <v>413</v>
      </c>
      <c r="C120" s="30">
        <v>30</v>
      </c>
      <c r="D120" s="30">
        <v>11</v>
      </c>
      <c r="E120" s="30">
        <v>874</v>
      </c>
      <c r="F120" s="30" t="s">
        <v>159</v>
      </c>
      <c r="G120" s="30" t="s">
        <v>223</v>
      </c>
      <c r="H120" s="59">
        <v>195000000</v>
      </c>
      <c r="I120" s="59">
        <v>195000000</v>
      </c>
      <c r="J120" s="59">
        <v>100</v>
      </c>
      <c r="K120" s="59">
        <v>100</v>
      </c>
    </row>
    <row r="121" spans="1:11" ht="16.5" thickTop="1" thickBot="1" x14ac:dyDescent="0.3">
      <c r="A121" s="30"/>
      <c r="B121" s="30"/>
      <c r="C121" s="30"/>
      <c r="D121" s="30"/>
      <c r="E121" s="30"/>
      <c r="F121" s="30"/>
      <c r="G121" s="30"/>
      <c r="H121" s="60">
        <f t="shared" ref="H121:K121" si="8">SUM(H110:H120)</f>
        <v>2205000000</v>
      </c>
      <c r="I121" s="60">
        <f t="shared" si="8"/>
        <v>2137640696</v>
      </c>
      <c r="J121" s="60">
        <f t="shared" si="8"/>
        <v>12704</v>
      </c>
      <c r="K121" s="60">
        <f t="shared" si="8"/>
        <v>11105</v>
      </c>
    </row>
    <row r="122" spans="1:11" ht="31.5" thickTop="1" thickBot="1" x14ac:dyDescent="0.3">
      <c r="A122" s="30" t="s">
        <v>11</v>
      </c>
      <c r="B122" s="30" t="s">
        <v>60</v>
      </c>
      <c r="C122" s="30">
        <v>30</v>
      </c>
      <c r="D122" s="30">
        <v>11</v>
      </c>
      <c r="E122" s="30">
        <v>521</v>
      </c>
      <c r="F122" s="30" t="s">
        <v>142</v>
      </c>
      <c r="G122" s="30" t="s">
        <v>260</v>
      </c>
      <c r="H122" s="59">
        <v>274916801</v>
      </c>
      <c r="I122" s="59">
        <v>0</v>
      </c>
      <c r="J122" s="59">
        <v>3900</v>
      </c>
      <c r="K122" s="59">
        <v>0</v>
      </c>
    </row>
    <row r="123" spans="1:11" ht="31.5" thickTop="1" thickBot="1" x14ac:dyDescent="0.3">
      <c r="A123" s="30" t="s">
        <v>11</v>
      </c>
      <c r="B123" s="30" t="s">
        <v>60</v>
      </c>
      <c r="C123" s="30">
        <v>30</v>
      </c>
      <c r="D123" s="30">
        <v>11</v>
      </c>
      <c r="E123" s="30">
        <v>521</v>
      </c>
      <c r="F123" s="30" t="s">
        <v>142</v>
      </c>
      <c r="G123" s="30" t="s">
        <v>306</v>
      </c>
      <c r="H123" s="59">
        <v>349000000</v>
      </c>
      <c r="I123" s="59">
        <v>348518850</v>
      </c>
      <c r="J123" s="59">
        <v>29560</v>
      </c>
      <c r="K123" s="59">
        <v>29557</v>
      </c>
    </row>
    <row r="124" spans="1:11" ht="31.5" thickTop="1" thickBot="1" x14ac:dyDescent="0.3">
      <c r="A124" s="30" t="s">
        <v>11</v>
      </c>
      <c r="B124" s="30" t="s">
        <v>60</v>
      </c>
      <c r="C124" s="30">
        <v>30</v>
      </c>
      <c r="D124" s="30">
        <v>11</v>
      </c>
      <c r="E124" s="30">
        <v>521</v>
      </c>
      <c r="F124" s="30" t="s">
        <v>142</v>
      </c>
      <c r="G124" s="30" t="s">
        <v>230</v>
      </c>
      <c r="H124" s="59">
        <v>193562500</v>
      </c>
      <c r="I124" s="59">
        <v>193562500</v>
      </c>
      <c r="J124" s="59">
        <v>81</v>
      </c>
      <c r="K124" s="59">
        <v>81</v>
      </c>
    </row>
    <row r="125" spans="1:11" ht="76.5" thickTop="1" thickBot="1" x14ac:dyDescent="0.3">
      <c r="A125" s="30" t="s">
        <v>11</v>
      </c>
      <c r="B125" s="30" t="s">
        <v>60</v>
      </c>
      <c r="C125" s="30">
        <v>30</v>
      </c>
      <c r="D125" s="30">
        <v>11</v>
      </c>
      <c r="E125" s="30">
        <v>537</v>
      </c>
      <c r="F125" s="30" t="s">
        <v>170</v>
      </c>
      <c r="G125" s="30" t="s">
        <v>269</v>
      </c>
      <c r="H125" s="59">
        <v>200000000</v>
      </c>
      <c r="I125" s="59">
        <v>200000000</v>
      </c>
      <c r="J125" s="59">
        <v>1</v>
      </c>
      <c r="K125" s="59">
        <v>1</v>
      </c>
    </row>
    <row r="126" spans="1:11" ht="61.5" thickTop="1" thickBot="1" x14ac:dyDescent="0.3">
      <c r="A126" s="30" t="s">
        <v>11</v>
      </c>
      <c r="B126" s="30" t="s">
        <v>60</v>
      </c>
      <c r="C126" s="30">
        <v>30</v>
      </c>
      <c r="D126" s="30">
        <v>11</v>
      </c>
      <c r="E126" s="30">
        <v>541</v>
      </c>
      <c r="F126" s="30" t="s">
        <v>146</v>
      </c>
      <c r="G126" s="30" t="s">
        <v>221</v>
      </c>
      <c r="H126" s="59">
        <v>3000000</v>
      </c>
      <c r="I126" s="59">
        <v>0</v>
      </c>
      <c r="J126" s="59">
        <v>10</v>
      </c>
      <c r="K126" s="59">
        <v>0</v>
      </c>
    </row>
    <row r="127" spans="1:11" ht="61.5" thickTop="1" thickBot="1" x14ac:dyDescent="0.3">
      <c r="A127" s="30" t="s">
        <v>11</v>
      </c>
      <c r="B127" s="30" t="s">
        <v>60</v>
      </c>
      <c r="C127" s="30">
        <v>30</v>
      </c>
      <c r="D127" s="30">
        <v>11</v>
      </c>
      <c r="E127" s="30">
        <v>543</v>
      </c>
      <c r="F127" s="30" t="s">
        <v>144</v>
      </c>
      <c r="G127" s="30" t="s">
        <v>222</v>
      </c>
      <c r="H127" s="59">
        <v>10000000</v>
      </c>
      <c r="I127" s="59">
        <v>0</v>
      </c>
      <c r="J127" s="59">
        <v>5</v>
      </c>
      <c r="K127" s="59">
        <v>0</v>
      </c>
    </row>
    <row r="128" spans="1:11" ht="61.5" thickTop="1" thickBot="1" x14ac:dyDescent="0.3">
      <c r="A128" s="30" t="s">
        <v>11</v>
      </c>
      <c r="B128" s="30" t="s">
        <v>60</v>
      </c>
      <c r="C128" s="30">
        <v>30</v>
      </c>
      <c r="D128" s="30">
        <v>11</v>
      </c>
      <c r="E128" s="30">
        <v>579</v>
      </c>
      <c r="F128" s="30" t="s">
        <v>166</v>
      </c>
      <c r="G128" s="30" t="s">
        <v>240</v>
      </c>
      <c r="H128" s="59">
        <v>75000000</v>
      </c>
      <c r="I128" s="59">
        <v>75000000</v>
      </c>
      <c r="J128" s="59">
        <v>1</v>
      </c>
      <c r="K128" s="59">
        <v>1</v>
      </c>
    </row>
    <row r="129" spans="1:11" ht="31.5" thickTop="1" thickBot="1" x14ac:dyDescent="0.3">
      <c r="A129" s="30" t="s">
        <v>11</v>
      </c>
      <c r="B129" s="30" t="s">
        <v>60</v>
      </c>
      <c r="C129" s="30">
        <v>30</v>
      </c>
      <c r="D129" s="30">
        <v>11</v>
      </c>
      <c r="E129" s="30">
        <v>589</v>
      </c>
      <c r="F129" s="30" t="s">
        <v>158</v>
      </c>
      <c r="G129" s="30" t="s">
        <v>241</v>
      </c>
      <c r="H129" s="59">
        <v>287000000</v>
      </c>
      <c r="I129" s="59">
        <v>287000000</v>
      </c>
      <c r="J129" s="59">
        <v>18</v>
      </c>
      <c r="K129" s="59">
        <v>18</v>
      </c>
    </row>
    <row r="130" spans="1:11" ht="76.5" thickTop="1" thickBot="1" x14ac:dyDescent="0.3">
      <c r="A130" s="30" t="s">
        <v>11</v>
      </c>
      <c r="B130" s="30" t="s">
        <v>60</v>
      </c>
      <c r="C130" s="30">
        <v>30</v>
      </c>
      <c r="D130" s="30">
        <v>11</v>
      </c>
      <c r="E130" s="30">
        <v>596</v>
      </c>
      <c r="F130" s="30" t="s">
        <v>161</v>
      </c>
      <c r="G130" s="30" t="s">
        <v>266</v>
      </c>
      <c r="H130" s="59">
        <v>172000000</v>
      </c>
      <c r="I130" s="59">
        <v>168000000</v>
      </c>
      <c r="J130" s="59">
        <v>10</v>
      </c>
      <c r="K130" s="59">
        <v>10</v>
      </c>
    </row>
    <row r="131" spans="1:11" ht="31.5" thickTop="1" thickBot="1" x14ac:dyDescent="0.3">
      <c r="A131" s="30" t="s">
        <v>11</v>
      </c>
      <c r="B131" s="30" t="s">
        <v>60</v>
      </c>
      <c r="C131" s="30">
        <v>30</v>
      </c>
      <c r="D131" s="30">
        <v>11</v>
      </c>
      <c r="E131" s="30">
        <v>874</v>
      </c>
      <c r="F131" s="30" t="s">
        <v>159</v>
      </c>
      <c r="G131" s="30" t="s">
        <v>223</v>
      </c>
      <c r="H131" s="59">
        <v>250000000</v>
      </c>
      <c r="I131" s="59">
        <v>191000000</v>
      </c>
      <c r="J131" s="59">
        <v>100</v>
      </c>
      <c r="K131" s="59">
        <v>76</v>
      </c>
    </row>
    <row r="132" spans="1:11" ht="16.5" thickTop="1" thickBot="1" x14ac:dyDescent="0.3">
      <c r="A132" s="30"/>
      <c r="B132" s="30"/>
      <c r="C132" s="30"/>
      <c r="D132" s="30"/>
      <c r="E132" s="30"/>
      <c r="F132" s="30"/>
      <c r="G132" s="30"/>
      <c r="H132" s="60">
        <f t="shared" ref="H132:K132" si="9">SUM(H122:H131)</f>
        <v>1814479301</v>
      </c>
      <c r="I132" s="60">
        <f t="shared" si="9"/>
        <v>1463081350</v>
      </c>
      <c r="J132" s="60">
        <f t="shared" si="9"/>
        <v>33686</v>
      </c>
      <c r="K132" s="60">
        <f t="shared" si="9"/>
        <v>29744</v>
      </c>
    </row>
    <row r="133" spans="1:11" ht="31.5" thickTop="1" thickBot="1" x14ac:dyDescent="0.3">
      <c r="A133" s="30" t="s">
        <v>11</v>
      </c>
      <c r="B133" s="30" t="s">
        <v>61</v>
      </c>
      <c r="C133" s="30">
        <v>30</v>
      </c>
      <c r="D133" s="30">
        <v>11</v>
      </c>
      <c r="E133" s="30">
        <v>420</v>
      </c>
      <c r="F133" s="30" t="s">
        <v>214</v>
      </c>
      <c r="G133" s="30" t="s">
        <v>306</v>
      </c>
      <c r="H133" s="59">
        <v>7000000</v>
      </c>
      <c r="I133" s="59">
        <v>0</v>
      </c>
      <c r="J133" s="59">
        <v>8380</v>
      </c>
      <c r="K133" s="59">
        <v>5065</v>
      </c>
    </row>
    <row r="134" spans="1:11" ht="31.5" thickTop="1" thickBot="1" x14ac:dyDescent="0.3">
      <c r="A134" s="30" t="s">
        <v>11</v>
      </c>
      <c r="B134" s="30" t="s">
        <v>61</v>
      </c>
      <c r="C134" s="30">
        <v>30</v>
      </c>
      <c r="D134" s="30">
        <v>11</v>
      </c>
      <c r="E134" s="30">
        <v>521</v>
      </c>
      <c r="F134" s="30" t="s">
        <v>142</v>
      </c>
      <c r="G134" s="30" t="s">
        <v>306</v>
      </c>
      <c r="H134" s="59">
        <v>282135737</v>
      </c>
      <c r="I134" s="59">
        <v>170988253</v>
      </c>
      <c r="J134" s="59">
        <v>8380</v>
      </c>
      <c r="K134" s="59">
        <v>5065</v>
      </c>
    </row>
    <row r="135" spans="1:11" ht="46.5" thickTop="1" thickBot="1" x14ac:dyDescent="0.3">
      <c r="A135" s="30" t="s">
        <v>11</v>
      </c>
      <c r="B135" s="30" t="s">
        <v>61</v>
      </c>
      <c r="C135" s="30">
        <v>30</v>
      </c>
      <c r="D135" s="30">
        <v>11</v>
      </c>
      <c r="E135" s="30">
        <v>521</v>
      </c>
      <c r="F135" s="30" t="s">
        <v>142</v>
      </c>
      <c r="G135" s="30" t="s">
        <v>228</v>
      </c>
      <c r="H135" s="59">
        <v>606500000</v>
      </c>
      <c r="I135" s="59">
        <v>502707390</v>
      </c>
      <c r="J135" s="59">
        <v>1000</v>
      </c>
      <c r="K135" s="59">
        <v>1000</v>
      </c>
    </row>
    <row r="136" spans="1:11" ht="31.5" thickTop="1" thickBot="1" x14ac:dyDescent="0.3">
      <c r="A136" s="30" t="s">
        <v>11</v>
      </c>
      <c r="B136" s="30" t="s">
        <v>61</v>
      </c>
      <c r="C136" s="30">
        <v>30</v>
      </c>
      <c r="D136" s="30">
        <v>11</v>
      </c>
      <c r="E136" s="30">
        <v>521</v>
      </c>
      <c r="F136" s="30" t="s">
        <v>142</v>
      </c>
      <c r="G136" s="30" t="s">
        <v>237</v>
      </c>
      <c r="H136" s="59">
        <v>93500000</v>
      </c>
      <c r="I136" s="59">
        <v>93105808</v>
      </c>
      <c r="J136" s="59">
        <v>36</v>
      </c>
      <c r="K136" s="59">
        <v>36</v>
      </c>
    </row>
    <row r="137" spans="1:11" ht="46.5" thickTop="1" thickBot="1" x14ac:dyDescent="0.3">
      <c r="A137" s="30" t="s">
        <v>11</v>
      </c>
      <c r="B137" s="30" t="s">
        <v>61</v>
      </c>
      <c r="C137" s="30">
        <v>30</v>
      </c>
      <c r="D137" s="30">
        <v>11</v>
      </c>
      <c r="E137" s="30">
        <v>522</v>
      </c>
      <c r="F137" s="30" t="s">
        <v>30</v>
      </c>
      <c r="G137" s="30" t="s">
        <v>249</v>
      </c>
      <c r="H137" s="59">
        <v>211112136</v>
      </c>
      <c r="I137" s="59">
        <v>54980500</v>
      </c>
      <c r="J137" s="59">
        <v>500</v>
      </c>
      <c r="K137" s="59">
        <v>125</v>
      </c>
    </row>
    <row r="138" spans="1:11" ht="61.5" thickTop="1" thickBot="1" x14ac:dyDescent="0.3">
      <c r="A138" s="30" t="s">
        <v>11</v>
      </c>
      <c r="B138" s="30" t="s">
        <v>61</v>
      </c>
      <c r="C138" s="30">
        <v>30</v>
      </c>
      <c r="D138" s="30">
        <v>11</v>
      </c>
      <c r="E138" s="30">
        <v>531</v>
      </c>
      <c r="F138" s="30" t="s">
        <v>164</v>
      </c>
      <c r="G138" s="30" t="s">
        <v>280</v>
      </c>
      <c r="H138" s="59">
        <v>350000000</v>
      </c>
      <c r="I138" s="59">
        <v>255000000</v>
      </c>
      <c r="J138" s="59">
        <v>1</v>
      </c>
      <c r="K138" s="59">
        <v>1</v>
      </c>
    </row>
    <row r="139" spans="1:11" ht="46.5" thickTop="1" thickBot="1" x14ac:dyDescent="0.3">
      <c r="A139" s="30" t="s">
        <v>11</v>
      </c>
      <c r="B139" s="30" t="s">
        <v>61</v>
      </c>
      <c r="C139" s="30">
        <v>30</v>
      </c>
      <c r="D139" s="30">
        <v>11</v>
      </c>
      <c r="E139" s="30">
        <v>532</v>
      </c>
      <c r="F139" s="30" t="s">
        <v>162</v>
      </c>
      <c r="G139" s="30" t="s">
        <v>232</v>
      </c>
      <c r="H139" s="59">
        <v>53000000</v>
      </c>
      <c r="I139" s="59">
        <v>53000000</v>
      </c>
      <c r="J139" s="59">
        <v>1</v>
      </c>
      <c r="K139" s="59">
        <v>1</v>
      </c>
    </row>
    <row r="140" spans="1:11" ht="61.5" thickTop="1" thickBot="1" x14ac:dyDescent="0.3">
      <c r="A140" s="30" t="s">
        <v>11</v>
      </c>
      <c r="B140" s="30" t="s">
        <v>61</v>
      </c>
      <c r="C140" s="30">
        <v>30</v>
      </c>
      <c r="D140" s="30">
        <v>11</v>
      </c>
      <c r="E140" s="30">
        <v>541</v>
      </c>
      <c r="F140" s="30" t="s">
        <v>146</v>
      </c>
      <c r="G140" s="30" t="s">
        <v>221</v>
      </c>
      <c r="H140" s="59">
        <v>10000000</v>
      </c>
      <c r="I140" s="59">
        <v>0</v>
      </c>
      <c r="J140" s="59">
        <v>5</v>
      </c>
      <c r="K140" s="59">
        <v>0</v>
      </c>
    </row>
    <row r="141" spans="1:11" ht="61.5" thickTop="1" thickBot="1" x14ac:dyDescent="0.3">
      <c r="A141" s="30" t="s">
        <v>11</v>
      </c>
      <c r="B141" s="30" t="s">
        <v>61</v>
      </c>
      <c r="C141" s="30">
        <v>30</v>
      </c>
      <c r="D141" s="30">
        <v>11</v>
      </c>
      <c r="E141" s="30">
        <v>543</v>
      </c>
      <c r="F141" s="30" t="s">
        <v>144</v>
      </c>
      <c r="G141" s="30" t="s">
        <v>222</v>
      </c>
      <c r="H141" s="59">
        <v>26000000</v>
      </c>
      <c r="I141" s="59">
        <v>0</v>
      </c>
      <c r="J141" s="59">
        <v>6</v>
      </c>
      <c r="K141" s="59">
        <v>0</v>
      </c>
    </row>
    <row r="142" spans="1:11" ht="61.5" thickTop="1" thickBot="1" x14ac:dyDescent="0.3">
      <c r="A142" s="30" t="s">
        <v>11</v>
      </c>
      <c r="B142" s="30" t="s">
        <v>61</v>
      </c>
      <c r="C142" s="30">
        <v>30</v>
      </c>
      <c r="D142" s="30">
        <v>11</v>
      </c>
      <c r="E142" s="30">
        <v>579</v>
      </c>
      <c r="F142" s="30" t="s">
        <v>166</v>
      </c>
      <c r="G142" s="30" t="s">
        <v>240</v>
      </c>
      <c r="H142" s="59">
        <v>17600000</v>
      </c>
      <c r="I142" s="59">
        <v>17600000</v>
      </c>
      <c r="J142" s="59">
        <v>1</v>
      </c>
      <c r="K142" s="59">
        <v>1</v>
      </c>
    </row>
    <row r="143" spans="1:11" ht="31.5" thickTop="1" thickBot="1" x14ac:dyDescent="0.3">
      <c r="A143" s="30" t="s">
        <v>11</v>
      </c>
      <c r="B143" s="30" t="s">
        <v>61</v>
      </c>
      <c r="C143" s="30">
        <v>30</v>
      </c>
      <c r="D143" s="30">
        <v>11</v>
      </c>
      <c r="E143" s="30">
        <v>589</v>
      </c>
      <c r="F143" s="30" t="s">
        <v>158</v>
      </c>
      <c r="G143" s="30" t="s">
        <v>241</v>
      </c>
      <c r="H143" s="59">
        <v>71500000</v>
      </c>
      <c r="I143" s="59">
        <v>42500000</v>
      </c>
      <c r="J143" s="59">
        <v>13</v>
      </c>
      <c r="K143" s="59">
        <v>8</v>
      </c>
    </row>
    <row r="144" spans="1:11" ht="76.5" thickTop="1" thickBot="1" x14ac:dyDescent="0.3">
      <c r="A144" s="30" t="s">
        <v>11</v>
      </c>
      <c r="B144" s="30" t="s">
        <v>61</v>
      </c>
      <c r="C144" s="30">
        <v>30</v>
      </c>
      <c r="D144" s="30">
        <v>11</v>
      </c>
      <c r="E144" s="30">
        <v>597</v>
      </c>
      <c r="F144" s="30" t="s">
        <v>163</v>
      </c>
      <c r="G144" s="30" t="s">
        <v>266</v>
      </c>
      <c r="H144" s="59">
        <v>161000000</v>
      </c>
      <c r="I144" s="59">
        <v>106060000</v>
      </c>
      <c r="J144" s="59">
        <v>12</v>
      </c>
      <c r="K144" s="59">
        <v>8</v>
      </c>
    </row>
    <row r="145" spans="1:11" ht="91.5" thickTop="1" thickBot="1" x14ac:dyDescent="0.3">
      <c r="A145" s="30" t="s">
        <v>11</v>
      </c>
      <c r="B145" s="30" t="s">
        <v>61</v>
      </c>
      <c r="C145" s="30">
        <v>30</v>
      </c>
      <c r="D145" s="30">
        <v>11</v>
      </c>
      <c r="E145" s="30">
        <v>980</v>
      </c>
      <c r="F145" s="30" t="s">
        <v>145</v>
      </c>
      <c r="G145" s="30" t="s">
        <v>224</v>
      </c>
      <c r="H145" s="59">
        <v>128400000</v>
      </c>
      <c r="I145" s="59">
        <v>123265745</v>
      </c>
      <c r="J145" s="59">
        <v>100</v>
      </c>
      <c r="K145" s="59">
        <v>100</v>
      </c>
    </row>
    <row r="146" spans="1:11" ht="16.5" thickTop="1" thickBot="1" x14ac:dyDescent="0.3">
      <c r="A146" s="30"/>
      <c r="B146" s="30"/>
      <c r="C146" s="30"/>
      <c r="D146" s="30"/>
      <c r="E146" s="30"/>
      <c r="F146" s="30"/>
      <c r="G146" s="30"/>
      <c r="H146" s="60">
        <f t="shared" ref="H146:K146" si="10">SUM(H133:H145)</f>
        <v>2017747873</v>
      </c>
      <c r="I146" s="60">
        <f t="shared" si="10"/>
        <v>1419207696</v>
      </c>
      <c r="J146" s="60">
        <f t="shared" si="10"/>
        <v>18435</v>
      </c>
      <c r="K146" s="60">
        <f t="shared" si="10"/>
        <v>11410</v>
      </c>
    </row>
    <row r="147" spans="1:11" ht="31.5" thickTop="1" thickBot="1" x14ac:dyDescent="0.3">
      <c r="A147" s="30" t="s">
        <v>11</v>
      </c>
      <c r="B147" s="30" t="s">
        <v>62</v>
      </c>
      <c r="C147" s="30">
        <v>30</v>
      </c>
      <c r="D147" s="30">
        <v>11</v>
      </c>
      <c r="E147" s="30">
        <v>521</v>
      </c>
      <c r="F147" s="30" t="s">
        <v>142</v>
      </c>
      <c r="G147" s="30" t="s">
        <v>260</v>
      </c>
      <c r="H147" s="59">
        <v>1758924302</v>
      </c>
      <c r="I147" s="59">
        <v>1690966764</v>
      </c>
      <c r="J147" s="59">
        <v>12330</v>
      </c>
      <c r="K147" s="59">
        <v>12250</v>
      </c>
    </row>
    <row r="148" spans="1:11" ht="46.5" thickTop="1" thickBot="1" x14ac:dyDescent="0.3">
      <c r="A148" s="30" t="s">
        <v>11</v>
      </c>
      <c r="B148" s="30" t="s">
        <v>62</v>
      </c>
      <c r="C148" s="30">
        <v>30</v>
      </c>
      <c r="D148" s="30">
        <v>11</v>
      </c>
      <c r="E148" s="30">
        <v>522</v>
      </c>
      <c r="F148" s="30" t="s">
        <v>30</v>
      </c>
      <c r="G148" s="30" t="s">
        <v>301</v>
      </c>
      <c r="H148" s="59">
        <v>650762778</v>
      </c>
      <c r="I148" s="59">
        <v>566086968</v>
      </c>
      <c r="J148" s="59">
        <v>173</v>
      </c>
      <c r="K148" s="59">
        <v>160</v>
      </c>
    </row>
    <row r="149" spans="1:11" ht="61.5" thickTop="1" thickBot="1" x14ac:dyDescent="0.3">
      <c r="A149" s="30" t="s">
        <v>11</v>
      </c>
      <c r="B149" s="30" t="s">
        <v>62</v>
      </c>
      <c r="C149" s="30">
        <v>30</v>
      </c>
      <c r="D149" s="30">
        <v>11</v>
      </c>
      <c r="E149" s="30">
        <v>538</v>
      </c>
      <c r="F149" s="30" t="s">
        <v>167</v>
      </c>
      <c r="G149" s="30" t="s">
        <v>270</v>
      </c>
      <c r="H149" s="59">
        <v>50000000</v>
      </c>
      <c r="I149" s="59">
        <v>46987164</v>
      </c>
      <c r="J149" s="59">
        <v>2</v>
      </c>
      <c r="K149" s="59">
        <v>2</v>
      </c>
    </row>
    <row r="150" spans="1:11" ht="61.5" thickTop="1" thickBot="1" x14ac:dyDescent="0.3">
      <c r="A150" s="30" t="s">
        <v>11</v>
      </c>
      <c r="B150" s="30" t="s">
        <v>62</v>
      </c>
      <c r="C150" s="30">
        <v>30</v>
      </c>
      <c r="D150" s="30">
        <v>11</v>
      </c>
      <c r="E150" s="30">
        <v>541</v>
      </c>
      <c r="F150" s="30" t="s">
        <v>146</v>
      </c>
      <c r="G150" s="30" t="s">
        <v>221</v>
      </c>
      <c r="H150" s="59">
        <v>170000000</v>
      </c>
      <c r="I150" s="59">
        <v>86362300</v>
      </c>
      <c r="J150" s="59">
        <v>100</v>
      </c>
      <c r="K150" s="59">
        <v>50</v>
      </c>
    </row>
    <row r="151" spans="1:11" ht="61.5" thickTop="1" thickBot="1" x14ac:dyDescent="0.3">
      <c r="A151" s="30" t="s">
        <v>11</v>
      </c>
      <c r="B151" s="30" t="s">
        <v>62</v>
      </c>
      <c r="C151" s="30">
        <v>30</v>
      </c>
      <c r="D151" s="30">
        <v>11</v>
      </c>
      <c r="E151" s="30">
        <v>542</v>
      </c>
      <c r="F151" s="30" t="s">
        <v>157</v>
      </c>
      <c r="G151" s="30" t="s">
        <v>222</v>
      </c>
      <c r="H151" s="59">
        <v>30000000</v>
      </c>
      <c r="I151" s="59">
        <v>0</v>
      </c>
      <c r="J151" s="59">
        <v>10</v>
      </c>
      <c r="K151" s="59">
        <v>2</v>
      </c>
    </row>
    <row r="152" spans="1:11" ht="61.5" thickTop="1" thickBot="1" x14ac:dyDescent="0.3">
      <c r="A152" s="30" t="s">
        <v>11</v>
      </c>
      <c r="B152" s="30" t="s">
        <v>62</v>
      </c>
      <c r="C152" s="30">
        <v>30</v>
      </c>
      <c r="D152" s="30">
        <v>11</v>
      </c>
      <c r="E152" s="30">
        <v>543</v>
      </c>
      <c r="F152" s="30" t="s">
        <v>144</v>
      </c>
      <c r="G152" s="30" t="s">
        <v>222</v>
      </c>
      <c r="H152" s="59">
        <v>90000000</v>
      </c>
      <c r="I152" s="59">
        <v>73816200</v>
      </c>
      <c r="J152" s="59">
        <v>10</v>
      </c>
      <c r="K152" s="59">
        <v>8</v>
      </c>
    </row>
    <row r="153" spans="1:11" ht="61.5" thickTop="1" thickBot="1" x14ac:dyDescent="0.3">
      <c r="A153" s="30" t="s">
        <v>11</v>
      </c>
      <c r="B153" s="30" t="s">
        <v>62</v>
      </c>
      <c r="C153" s="30">
        <v>30</v>
      </c>
      <c r="D153" s="30">
        <v>11</v>
      </c>
      <c r="E153" s="30">
        <v>579</v>
      </c>
      <c r="F153" s="30" t="s">
        <v>166</v>
      </c>
      <c r="G153" s="30" t="s">
        <v>240</v>
      </c>
      <c r="H153" s="59">
        <v>105000000</v>
      </c>
      <c r="I153" s="59">
        <v>105000000</v>
      </c>
      <c r="J153" s="59">
        <v>10</v>
      </c>
      <c r="K153" s="59">
        <v>10</v>
      </c>
    </row>
    <row r="154" spans="1:11" ht="31.5" thickTop="1" thickBot="1" x14ac:dyDescent="0.3">
      <c r="A154" s="30" t="s">
        <v>11</v>
      </c>
      <c r="B154" s="30" t="s">
        <v>62</v>
      </c>
      <c r="C154" s="30">
        <v>30</v>
      </c>
      <c r="D154" s="30">
        <v>11</v>
      </c>
      <c r="E154" s="30">
        <v>874</v>
      </c>
      <c r="F154" s="30" t="s">
        <v>159</v>
      </c>
      <c r="G154" s="30" t="s">
        <v>223</v>
      </c>
      <c r="H154" s="59">
        <v>180000000</v>
      </c>
      <c r="I154" s="59">
        <v>0</v>
      </c>
      <c r="J154" s="59">
        <v>100</v>
      </c>
      <c r="K154" s="59">
        <v>0</v>
      </c>
    </row>
    <row r="155" spans="1:11" ht="91.5" thickTop="1" thickBot="1" x14ac:dyDescent="0.3">
      <c r="A155" s="30" t="s">
        <v>11</v>
      </c>
      <c r="B155" s="30" t="s">
        <v>62</v>
      </c>
      <c r="C155" s="30">
        <v>30</v>
      </c>
      <c r="D155" s="30">
        <v>11</v>
      </c>
      <c r="E155" s="30">
        <v>980</v>
      </c>
      <c r="F155" s="30" t="s">
        <v>145</v>
      </c>
      <c r="G155" s="30" t="s">
        <v>224</v>
      </c>
      <c r="H155" s="59">
        <v>5852897</v>
      </c>
      <c r="I155" s="59">
        <v>0</v>
      </c>
      <c r="J155" s="59">
        <v>100</v>
      </c>
      <c r="K155" s="59">
        <v>0</v>
      </c>
    </row>
    <row r="156" spans="1:11" ht="16.5" thickTop="1" thickBot="1" x14ac:dyDescent="0.3">
      <c r="A156" s="30"/>
      <c r="B156" s="30"/>
      <c r="C156" s="30"/>
      <c r="D156" s="30"/>
      <c r="E156" s="30"/>
      <c r="F156" s="30"/>
      <c r="G156" s="30"/>
      <c r="H156" s="60">
        <f t="shared" ref="H156:K156" si="11">SUM(H147:H155)</f>
        <v>3040539977</v>
      </c>
      <c r="I156" s="60">
        <f t="shared" si="11"/>
        <v>2569219396</v>
      </c>
      <c r="J156" s="60">
        <f t="shared" si="11"/>
        <v>12835</v>
      </c>
      <c r="K156" s="60">
        <f t="shared" si="11"/>
        <v>12482</v>
      </c>
    </row>
    <row r="157" spans="1:11" ht="31.5" thickTop="1" thickBot="1" x14ac:dyDescent="0.3">
      <c r="A157" s="30" t="s">
        <v>11</v>
      </c>
      <c r="B157" s="30" t="s">
        <v>63</v>
      </c>
      <c r="C157" s="30">
        <v>30</v>
      </c>
      <c r="D157" s="30">
        <v>11</v>
      </c>
      <c r="E157" s="30">
        <v>521</v>
      </c>
      <c r="F157" s="30" t="s">
        <v>142</v>
      </c>
      <c r="G157" s="30" t="s">
        <v>227</v>
      </c>
      <c r="H157" s="59">
        <v>1989036680</v>
      </c>
      <c r="I157" s="59">
        <v>1943848101</v>
      </c>
      <c r="J157" s="59">
        <v>1382</v>
      </c>
      <c r="K157" s="59">
        <v>1334</v>
      </c>
    </row>
    <row r="158" spans="1:11" ht="31.5" thickTop="1" thickBot="1" x14ac:dyDescent="0.3">
      <c r="A158" s="30" t="s">
        <v>11</v>
      </c>
      <c r="B158" s="30" t="s">
        <v>63</v>
      </c>
      <c r="C158" s="30">
        <v>30</v>
      </c>
      <c r="D158" s="30">
        <v>11</v>
      </c>
      <c r="E158" s="30">
        <v>521</v>
      </c>
      <c r="F158" s="30" t="s">
        <v>142</v>
      </c>
      <c r="G158" s="30" t="s">
        <v>260</v>
      </c>
      <c r="H158" s="59">
        <v>160963320</v>
      </c>
      <c r="I158" s="59">
        <v>160963320</v>
      </c>
      <c r="J158" s="59">
        <v>1073</v>
      </c>
      <c r="K158" s="59">
        <v>1073</v>
      </c>
    </row>
    <row r="159" spans="1:11" ht="31.5" thickTop="1" thickBot="1" x14ac:dyDescent="0.3">
      <c r="A159" s="30" t="s">
        <v>11</v>
      </c>
      <c r="B159" s="30" t="s">
        <v>63</v>
      </c>
      <c r="C159" s="30">
        <v>30</v>
      </c>
      <c r="D159" s="30">
        <v>11</v>
      </c>
      <c r="E159" s="30">
        <v>521</v>
      </c>
      <c r="F159" s="30" t="s">
        <v>142</v>
      </c>
      <c r="G159" s="30" t="s">
        <v>297</v>
      </c>
      <c r="H159" s="59">
        <v>0</v>
      </c>
      <c r="I159" s="59">
        <v>0</v>
      </c>
      <c r="J159" s="59">
        <v>0</v>
      </c>
      <c r="K159" s="59">
        <v>0</v>
      </c>
    </row>
    <row r="160" spans="1:11" ht="31.5" thickTop="1" thickBot="1" x14ac:dyDescent="0.3">
      <c r="A160" s="30" t="s">
        <v>11</v>
      </c>
      <c r="B160" s="30" t="s">
        <v>63</v>
      </c>
      <c r="C160" s="30">
        <v>30</v>
      </c>
      <c r="D160" s="30">
        <v>11</v>
      </c>
      <c r="E160" s="30">
        <v>521</v>
      </c>
      <c r="F160" s="30" t="s">
        <v>142</v>
      </c>
      <c r="G160" s="30" t="s">
        <v>230</v>
      </c>
      <c r="H160" s="59">
        <v>100000000</v>
      </c>
      <c r="I160" s="59">
        <v>100000000</v>
      </c>
      <c r="J160" s="59">
        <v>22</v>
      </c>
      <c r="K160" s="59">
        <v>22</v>
      </c>
    </row>
    <row r="161" spans="1:11" ht="61.5" thickTop="1" thickBot="1" x14ac:dyDescent="0.3">
      <c r="A161" s="30" t="s">
        <v>11</v>
      </c>
      <c r="B161" s="30" t="s">
        <v>63</v>
      </c>
      <c r="C161" s="30">
        <v>30</v>
      </c>
      <c r="D161" s="30">
        <v>11</v>
      </c>
      <c r="E161" s="30">
        <v>531</v>
      </c>
      <c r="F161" s="30" t="s">
        <v>164</v>
      </c>
      <c r="G161" s="30" t="s">
        <v>293</v>
      </c>
      <c r="H161" s="59">
        <v>400000000</v>
      </c>
      <c r="I161" s="59">
        <v>300000000</v>
      </c>
      <c r="J161" s="59">
        <v>1</v>
      </c>
      <c r="K161" s="59">
        <v>1</v>
      </c>
    </row>
    <row r="162" spans="1:11" ht="61.5" thickTop="1" thickBot="1" x14ac:dyDescent="0.3">
      <c r="A162" s="30" t="s">
        <v>11</v>
      </c>
      <c r="B162" s="30" t="s">
        <v>63</v>
      </c>
      <c r="C162" s="30">
        <v>30</v>
      </c>
      <c r="D162" s="30">
        <v>11</v>
      </c>
      <c r="E162" s="30">
        <v>541</v>
      </c>
      <c r="F162" s="30" t="s">
        <v>146</v>
      </c>
      <c r="G162" s="30" t="s">
        <v>221</v>
      </c>
      <c r="H162" s="59">
        <v>50000000</v>
      </c>
      <c r="I162" s="59">
        <v>0</v>
      </c>
      <c r="J162" s="59">
        <v>10</v>
      </c>
      <c r="K162" s="59">
        <v>0</v>
      </c>
    </row>
    <row r="163" spans="1:11" ht="31.5" thickTop="1" thickBot="1" x14ac:dyDescent="0.3">
      <c r="A163" s="30" t="s">
        <v>11</v>
      </c>
      <c r="B163" s="30" t="s">
        <v>63</v>
      </c>
      <c r="C163" s="30">
        <v>30</v>
      </c>
      <c r="D163" s="30">
        <v>11</v>
      </c>
      <c r="E163" s="30">
        <v>589</v>
      </c>
      <c r="F163" s="30" t="s">
        <v>158</v>
      </c>
      <c r="G163" s="30" t="s">
        <v>241</v>
      </c>
      <c r="H163" s="59">
        <v>100000000</v>
      </c>
      <c r="I163" s="59">
        <v>0</v>
      </c>
      <c r="J163" s="59">
        <v>4</v>
      </c>
      <c r="K163" s="59">
        <v>0</v>
      </c>
    </row>
    <row r="164" spans="1:11" ht="76.5" thickTop="1" thickBot="1" x14ac:dyDescent="0.3">
      <c r="A164" s="30" t="s">
        <v>11</v>
      </c>
      <c r="B164" s="30" t="s">
        <v>63</v>
      </c>
      <c r="C164" s="30">
        <v>30</v>
      </c>
      <c r="D164" s="30">
        <v>11</v>
      </c>
      <c r="E164" s="30">
        <v>597</v>
      </c>
      <c r="F164" s="30" t="s">
        <v>163</v>
      </c>
      <c r="G164" s="30" t="s">
        <v>266</v>
      </c>
      <c r="H164" s="59">
        <v>200000000</v>
      </c>
      <c r="I164" s="59">
        <v>139207000</v>
      </c>
      <c r="J164" s="59">
        <v>10</v>
      </c>
      <c r="K164" s="59">
        <v>7</v>
      </c>
    </row>
    <row r="165" spans="1:11" ht="31.5" thickTop="1" thickBot="1" x14ac:dyDescent="0.3">
      <c r="A165" s="30" t="s">
        <v>11</v>
      </c>
      <c r="B165" s="30" t="s">
        <v>63</v>
      </c>
      <c r="C165" s="30">
        <v>30</v>
      </c>
      <c r="D165" s="30">
        <v>11</v>
      </c>
      <c r="E165" s="30">
        <v>874</v>
      </c>
      <c r="F165" s="30" t="s">
        <v>159</v>
      </c>
      <c r="G165" s="30" t="s">
        <v>223</v>
      </c>
      <c r="H165" s="59">
        <v>200000000</v>
      </c>
      <c r="I165" s="59">
        <v>57000000</v>
      </c>
      <c r="J165" s="59">
        <v>100</v>
      </c>
      <c r="K165" s="59">
        <v>29</v>
      </c>
    </row>
    <row r="166" spans="1:11" ht="16.5" thickTop="1" thickBot="1" x14ac:dyDescent="0.3">
      <c r="A166" s="30"/>
      <c r="B166" s="30"/>
      <c r="C166" s="30"/>
      <c r="D166" s="30"/>
      <c r="E166" s="30"/>
      <c r="F166" s="30"/>
      <c r="G166" s="30"/>
      <c r="H166" s="60">
        <f t="shared" ref="H166:K166" si="12">SUM(H157:H165)</f>
        <v>3200000000</v>
      </c>
      <c r="I166" s="60">
        <f t="shared" si="12"/>
        <v>2701018421</v>
      </c>
      <c r="J166" s="60">
        <f t="shared" si="12"/>
        <v>2602</v>
      </c>
      <c r="K166" s="60">
        <f t="shared" si="12"/>
        <v>2466</v>
      </c>
    </row>
    <row r="167" spans="1:11" ht="31.5" thickTop="1" thickBot="1" x14ac:dyDescent="0.3">
      <c r="A167" s="30" t="s">
        <v>11</v>
      </c>
      <c r="B167" s="30" t="s">
        <v>64</v>
      </c>
      <c r="C167" s="30">
        <v>30</v>
      </c>
      <c r="D167" s="30">
        <v>11</v>
      </c>
      <c r="E167" s="30">
        <v>521</v>
      </c>
      <c r="F167" s="30" t="s">
        <v>142</v>
      </c>
      <c r="G167" s="30" t="s">
        <v>306</v>
      </c>
      <c r="H167" s="59">
        <v>1341061673</v>
      </c>
      <c r="I167" s="59">
        <v>1322000000</v>
      </c>
      <c r="J167" s="59">
        <v>2000</v>
      </c>
      <c r="K167" s="59">
        <v>1990</v>
      </c>
    </row>
    <row r="168" spans="1:11" ht="61.5" thickTop="1" thickBot="1" x14ac:dyDescent="0.3">
      <c r="A168" s="30" t="s">
        <v>11</v>
      </c>
      <c r="B168" s="30" t="s">
        <v>64</v>
      </c>
      <c r="C168" s="30">
        <v>30</v>
      </c>
      <c r="D168" s="30">
        <v>11</v>
      </c>
      <c r="E168" s="30">
        <v>538</v>
      </c>
      <c r="F168" s="30" t="s">
        <v>167</v>
      </c>
      <c r="G168" s="30" t="s">
        <v>303</v>
      </c>
      <c r="H168" s="59">
        <v>50000000</v>
      </c>
      <c r="I168" s="59">
        <v>0</v>
      </c>
      <c r="J168" s="59">
        <v>50</v>
      </c>
      <c r="K168" s="59">
        <v>0</v>
      </c>
    </row>
    <row r="169" spans="1:11" ht="61.5" thickTop="1" thickBot="1" x14ac:dyDescent="0.3">
      <c r="A169" s="30" t="s">
        <v>11</v>
      </c>
      <c r="B169" s="30" t="s">
        <v>64</v>
      </c>
      <c r="C169" s="30">
        <v>30</v>
      </c>
      <c r="D169" s="30">
        <v>11</v>
      </c>
      <c r="E169" s="30">
        <v>541</v>
      </c>
      <c r="F169" s="30" t="s">
        <v>146</v>
      </c>
      <c r="G169" s="30" t="s">
        <v>221</v>
      </c>
      <c r="H169" s="59">
        <v>60000000</v>
      </c>
      <c r="I169" s="59">
        <v>0</v>
      </c>
      <c r="J169" s="59">
        <v>20</v>
      </c>
      <c r="K169" s="59">
        <v>0</v>
      </c>
    </row>
    <row r="170" spans="1:11" ht="31.5" thickTop="1" thickBot="1" x14ac:dyDescent="0.3">
      <c r="A170" s="30" t="s">
        <v>11</v>
      </c>
      <c r="B170" s="30" t="s">
        <v>64</v>
      </c>
      <c r="C170" s="30">
        <v>30</v>
      </c>
      <c r="D170" s="30">
        <v>11</v>
      </c>
      <c r="E170" s="30">
        <v>589</v>
      </c>
      <c r="F170" s="30" t="s">
        <v>158</v>
      </c>
      <c r="G170" s="30" t="s">
        <v>241</v>
      </c>
      <c r="H170" s="59">
        <v>60000000</v>
      </c>
      <c r="I170" s="59">
        <v>0</v>
      </c>
      <c r="J170" s="59">
        <v>1</v>
      </c>
      <c r="K170" s="59">
        <v>0</v>
      </c>
    </row>
    <row r="171" spans="1:11" ht="31.5" thickTop="1" thickBot="1" x14ac:dyDescent="0.3">
      <c r="A171" s="30" t="s">
        <v>11</v>
      </c>
      <c r="B171" s="30" t="s">
        <v>64</v>
      </c>
      <c r="C171" s="30">
        <v>30</v>
      </c>
      <c r="D171" s="30">
        <v>11</v>
      </c>
      <c r="E171" s="30">
        <v>874</v>
      </c>
      <c r="F171" s="30" t="s">
        <v>159</v>
      </c>
      <c r="G171" s="30" t="s">
        <v>223</v>
      </c>
      <c r="H171" s="59">
        <v>313494456</v>
      </c>
      <c r="I171" s="59">
        <v>98400000</v>
      </c>
      <c r="J171" s="59">
        <v>100</v>
      </c>
      <c r="K171" s="59">
        <v>23</v>
      </c>
    </row>
    <row r="172" spans="1:11" ht="16.5" thickTop="1" thickBot="1" x14ac:dyDescent="0.3">
      <c r="A172" s="30"/>
      <c r="B172" s="30"/>
      <c r="C172" s="30"/>
      <c r="D172" s="30"/>
      <c r="E172" s="30"/>
      <c r="F172" s="30"/>
      <c r="G172" s="30"/>
      <c r="H172" s="60">
        <f t="shared" ref="H172:K172" si="13">SUM(H167:H171)</f>
        <v>1824556129</v>
      </c>
      <c r="I172" s="60">
        <f t="shared" si="13"/>
        <v>1420400000</v>
      </c>
      <c r="J172" s="60">
        <f t="shared" si="13"/>
        <v>2171</v>
      </c>
      <c r="K172" s="60">
        <f t="shared" si="13"/>
        <v>2013</v>
      </c>
    </row>
    <row r="173" spans="1:11" ht="31.5" thickTop="1" thickBot="1" x14ac:dyDescent="0.3">
      <c r="A173" s="30" t="s">
        <v>11</v>
      </c>
      <c r="B173" s="30" t="s">
        <v>65</v>
      </c>
      <c r="C173" s="30">
        <v>30</v>
      </c>
      <c r="D173" s="30">
        <v>11</v>
      </c>
      <c r="E173" s="30">
        <v>521</v>
      </c>
      <c r="F173" s="30" t="s">
        <v>142</v>
      </c>
      <c r="G173" s="30" t="s">
        <v>260</v>
      </c>
      <c r="H173" s="59">
        <v>1731695518</v>
      </c>
      <c r="I173" s="59">
        <v>787677880</v>
      </c>
      <c r="J173" s="59">
        <v>13712</v>
      </c>
      <c r="K173" s="59">
        <v>6923</v>
      </c>
    </row>
    <row r="174" spans="1:11" ht="46.5" thickTop="1" thickBot="1" x14ac:dyDescent="0.3">
      <c r="A174" s="30" t="s">
        <v>11</v>
      </c>
      <c r="B174" s="30" t="s">
        <v>65</v>
      </c>
      <c r="C174" s="30">
        <v>30</v>
      </c>
      <c r="D174" s="30">
        <v>11</v>
      </c>
      <c r="E174" s="30">
        <v>521</v>
      </c>
      <c r="F174" s="30" t="s">
        <v>142</v>
      </c>
      <c r="G174" s="30" t="s">
        <v>228</v>
      </c>
      <c r="H174" s="59">
        <v>403000000</v>
      </c>
      <c r="I174" s="59">
        <v>402817720</v>
      </c>
      <c r="J174" s="59">
        <v>1</v>
      </c>
      <c r="K174" s="59">
        <v>1</v>
      </c>
    </row>
    <row r="175" spans="1:11" ht="31.5" thickTop="1" thickBot="1" x14ac:dyDescent="0.3">
      <c r="A175" s="30" t="s">
        <v>11</v>
      </c>
      <c r="B175" s="30" t="s">
        <v>65</v>
      </c>
      <c r="C175" s="30">
        <v>30</v>
      </c>
      <c r="D175" s="30">
        <v>11</v>
      </c>
      <c r="E175" s="30">
        <v>521</v>
      </c>
      <c r="F175" s="30" t="s">
        <v>142</v>
      </c>
      <c r="G175" s="30" t="s">
        <v>237</v>
      </c>
      <c r="H175" s="59">
        <v>300000000</v>
      </c>
      <c r="I175" s="59">
        <v>275744000</v>
      </c>
      <c r="J175" s="59">
        <v>324</v>
      </c>
      <c r="K175" s="59">
        <v>324</v>
      </c>
    </row>
    <row r="176" spans="1:11" ht="46.5" thickTop="1" thickBot="1" x14ac:dyDescent="0.3">
      <c r="A176" s="30" t="s">
        <v>11</v>
      </c>
      <c r="B176" s="30" t="s">
        <v>65</v>
      </c>
      <c r="C176" s="30">
        <v>30</v>
      </c>
      <c r="D176" s="30">
        <v>11</v>
      </c>
      <c r="E176" s="30">
        <v>522</v>
      </c>
      <c r="F176" s="30" t="s">
        <v>30</v>
      </c>
      <c r="G176" s="30" t="s">
        <v>273</v>
      </c>
      <c r="H176" s="59">
        <v>97000000</v>
      </c>
      <c r="I176" s="59">
        <v>96955171</v>
      </c>
      <c r="J176" s="59">
        <v>2</v>
      </c>
      <c r="K176" s="59">
        <v>2</v>
      </c>
    </row>
    <row r="177" spans="1:11" ht="46.5" thickTop="1" thickBot="1" x14ac:dyDescent="0.3">
      <c r="A177" s="30" t="s">
        <v>11</v>
      </c>
      <c r="B177" s="30" t="s">
        <v>65</v>
      </c>
      <c r="C177" s="30">
        <v>30</v>
      </c>
      <c r="D177" s="30">
        <v>11</v>
      </c>
      <c r="E177" s="30">
        <v>522</v>
      </c>
      <c r="F177" s="30" t="s">
        <v>30</v>
      </c>
      <c r="G177" s="30" t="s">
        <v>304</v>
      </c>
      <c r="H177" s="59">
        <v>304643231</v>
      </c>
      <c r="I177" s="59">
        <v>304257100</v>
      </c>
      <c r="J177" s="59">
        <v>1</v>
      </c>
      <c r="K177" s="59">
        <v>1</v>
      </c>
    </row>
    <row r="178" spans="1:11" ht="61.5" thickTop="1" thickBot="1" x14ac:dyDescent="0.3">
      <c r="A178" s="30" t="s">
        <v>11</v>
      </c>
      <c r="B178" s="30" t="s">
        <v>65</v>
      </c>
      <c r="C178" s="30">
        <v>30</v>
      </c>
      <c r="D178" s="30">
        <v>11</v>
      </c>
      <c r="E178" s="30">
        <v>535</v>
      </c>
      <c r="F178" s="30" t="s">
        <v>331</v>
      </c>
      <c r="G178" s="30" t="s">
        <v>332</v>
      </c>
      <c r="H178" s="59">
        <v>50000000</v>
      </c>
      <c r="I178" s="59">
        <v>0</v>
      </c>
      <c r="J178" s="59">
        <v>2</v>
      </c>
      <c r="K178" s="59">
        <v>0</v>
      </c>
    </row>
    <row r="179" spans="1:11" ht="61.5" thickTop="1" thickBot="1" x14ac:dyDescent="0.3">
      <c r="A179" s="30" t="s">
        <v>11</v>
      </c>
      <c r="B179" s="30" t="s">
        <v>65</v>
      </c>
      <c r="C179" s="30">
        <v>30</v>
      </c>
      <c r="D179" s="30">
        <v>11</v>
      </c>
      <c r="E179" s="30">
        <v>541</v>
      </c>
      <c r="F179" s="30" t="s">
        <v>146</v>
      </c>
      <c r="G179" s="30" t="s">
        <v>221</v>
      </c>
      <c r="H179" s="59">
        <v>50000000</v>
      </c>
      <c r="I179" s="59">
        <v>0</v>
      </c>
      <c r="J179" s="59">
        <v>10</v>
      </c>
      <c r="K179" s="59">
        <v>0</v>
      </c>
    </row>
    <row r="180" spans="1:11" ht="61.5" thickTop="1" thickBot="1" x14ac:dyDescent="0.3">
      <c r="A180" s="30" t="s">
        <v>11</v>
      </c>
      <c r="B180" s="30" t="s">
        <v>65</v>
      </c>
      <c r="C180" s="30">
        <v>30</v>
      </c>
      <c r="D180" s="30">
        <v>11</v>
      </c>
      <c r="E180" s="30">
        <v>543</v>
      </c>
      <c r="F180" s="30" t="s">
        <v>144</v>
      </c>
      <c r="G180" s="30" t="s">
        <v>222</v>
      </c>
      <c r="H180" s="59">
        <v>50000000</v>
      </c>
      <c r="I180" s="59">
        <v>0</v>
      </c>
      <c r="J180" s="59">
        <v>5</v>
      </c>
      <c r="K180" s="59">
        <v>0</v>
      </c>
    </row>
    <row r="181" spans="1:11" ht="16.5" thickTop="1" thickBot="1" x14ac:dyDescent="0.3">
      <c r="A181" s="30"/>
      <c r="B181" s="30"/>
      <c r="C181" s="30"/>
      <c r="D181" s="30"/>
      <c r="E181" s="30"/>
      <c r="F181" s="30"/>
      <c r="G181" s="30"/>
      <c r="H181" s="60">
        <f t="shared" ref="H181:K181" si="14">SUM(H173:H180)</f>
        <v>2986338749</v>
      </c>
      <c r="I181" s="60">
        <f t="shared" si="14"/>
        <v>1867451871</v>
      </c>
      <c r="J181" s="60">
        <f t="shared" si="14"/>
        <v>14057</v>
      </c>
      <c r="K181" s="60">
        <f t="shared" si="14"/>
        <v>7251</v>
      </c>
    </row>
    <row r="182" spans="1:11" ht="31.5" thickTop="1" thickBot="1" x14ac:dyDescent="0.3">
      <c r="A182" s="30" t="s">
        <v>11</v>
      </c>
      <c r="B182" s="30" t="s">
        <v>66</v>
      </c>
      <c r="C182" s="30">
        <v>30</v>
      </c>
      <c r="D182" s="30">
        <v>11</v>
      </c>
      <c r="E182" s="30">
        <v>521</v>
      </c>
      <c r="F182" s="30" t="s">
        <v>142</v>
      </c>
      <c r="G182" s="30" t="s">
        <v>260</v>
      </c>
      <c r="H182" s="59">
        <v>1222540794</v>
      </c>
      <c r="I182" s="59">
        <v>1128654300</v>
      </c>
      <c r="J182" s="59">
        <v>5000</v>
      </c>
      <c r="K182" s="59">
        <v>4535</v>
      </c>
    </row>
    <row r="183" spans="1:11" ht="31.5" thickTop="1" thickBot="1" x14ac:dyDescent="0.3">
      <c r="A183" s="30" t="s">
        <v>11</v>
      </c>
      <c r="B183" s="30" t="s">
        <v>66</v>
      </c>
      <c r="C183" s="30">
        <v>30</v>
      </c>
      <c r="D183" s="30">
        <v>11</v>
      </c>
      <c r="E183" s="30">
        <v>521</v>
      </c>
      <c r="F183" s="30" t="s">
        <v>142</v>
      </c>
      <c r="G183" s="30" t="s">
        <v>215</v>
      </c>
      <c r="H183" s="59">
        <v>212585500</v>
      </c>
      <c r="I183" s="59">
        <v>212585500</v>
      </c>
      <c r="J183" s="59">
        <v>3250</v>
      </c>
      <c r="K183" s="59">
        <v>3250</v>
      </c>
    </row>
    <row r="184" spans="1:11" ht="61.5" thickTop="1" thickBot="1" x14ac:dyDescent="0.3">
      <c r="A184" s="30" t="s">
        <v>11</v>
      </c>
      <c r="B184" s="30" t="s">
        <v>66</v>
      </c>
      <c r="C184" s="30">
        <v>30</v>
      </c>
      <c r="D184" s="30">
        <v>11</v>
      </c>
      <c r="E184" s="30">
        <v>533</v>
      </c>
      <c r="F184" s="30" t="s">
        <v>169</v>
      </c>
      <c r="G184" s="30" t="s">
        <v>233</v>
      </c>
      <c r="H184" s="59">
        <v>16800000</v>
      </c>
      <c r="I184" s="59">
        <v>16800000</v>
      </c>
      <c r="J184" s="59">
        <v>1</v>
      </c>
      <c r="K184" s="59">
        <v>1</v>
      </c>
    </row>
    <row r="185" spans="1:11" ht="61.5" thickTop="1" thickBot="1" x14ac:dyDescent="0.3">
      <c r="A185" s="30" t="s">
        <v>11</v>
      </c>
      <c r="B185" s="30" t="s">
        <v>66</v>
      </c>
      <c r="C185" s="30">
        <v>30</v>
      </c>
      <c r="D185" s="30">
        <v>11</v>
      </c>
      <c r="E185" s="30">
        <v>541</v>
      </c>
      <c r="F185" s="30" t="s">
        <v>146</v>
      </c>
      <c r="G185" s="30" t="s">
        <v>221</v>
      </c>
      <c r="H185" s="59">
        <v>13600000</v>
      </c>
      <c r="I185" s="59">
        <v>13306000</v>
      </c>
      <c r="J185" s="59">
        <v>5</v>
      </c>
      <c r="K185" s="59">
        <v>5</v>
      </c>
    </row>
    <row r="186" spans="1:11" ht="31.5" thickTop="1" thickBot="1" x14ac:dyDescent="0.3">
      <c r="A186" s="30" t="s">
        <v>11</v>
      </c>
      <c r="B186" s="30" t="s">
        <v>66</v>
      </c>
      <c r="C186" s="30">
        <v>30</v>
      </c>
      <c r="D186" s="30">
        <v>11</v>
      </c>
      <c r="E186" s="30">
        <v>589</v>
      </c>
      <c r="F186" s="30" t="s">
        <v>158</v>
      </c>
      <c r="G186" s="30" t="s">
        <v>241</v>
      </c>
      <c r="H186" s="59">
        <v>66000000</v>
      </c>
      <c r="I186" s="59">
        <v>66000000</v>
      </c>
      <c r="J186" s="59">
        <v>10</v>
      </c>
      <c r="K186" s="59">
        <v>10</v>
      </c>
    </row>
    <row r="187" spans="1:11" ht="31.5" thickTop="1" thickBot="1" x14ac:dyDescent="0.3">
      <c r="A187" s="30" t="s">
        <v>11</v>
      </c>
      <c r="B187" s="30" t="s">
        <v>66</v>
      </c>
      <c r="C187" s="30">
        <v>30</v>
      </c>
      <c r="D187" s="30">
        <v>11</v>
      </c>
      <c r="E187" s="30">
        <v>874</v>
      </c>
      <c r="F187" s="30" t="s">
        <v>159</v>
      </c>
      <c r="G187" s="30" t="s">
        <v>223</v>
      </c>
      <c r="H187" s="59">
        <v>24000000</v>
      </c>
      <c r="I187" s="59">
        <v>0</v>
      </c>
      <c r="J187" s="59">
        <v>100</v>
      </c>
      <c r="K187" s="59">
        <v>0</v>
      </c>
    </row>
    <row r="188" spans="1:11" ht="91.5" thickTop="1" thickBot="1" x14ac:dyDescent="0.3">
      <c r="A188" s="30" t="s">
        <v>11</v>
      </c>
      <c r="B188" s="30" t="s">
        <v>66</v>
      </c>
      <c r="C188" s="30">
        <v>30</v>
      </c>
      <c r="D188" s="30">
        <v>11</v>
      </c>
      <c r="E188" s="30">
        <v>980</v>
      </c>
      <c r="F188" s="30" t="s">
        <v>145</v>
      </c>
      <c r="G188" s="30" t="s">
        <v>224</v>
      </c>
      <c r="H188" s="59">
        <v>603000000</v>
      </c>
      <c r="I188" s="59">
        <v>601689362</v>
      </c>
      <c r="J188" s="59">
        <v>100</v>
      </c>
      <c r="K188" s="59">
        <v>100</v>
      </c>
    </row>
    <row r="189" spans="1:11" ht="16.5" thickTop="1" thickBot="1" x14ac:dyDescent="0.3">
      <c r="A189" s="30"/>
      <c r="B189" s="30"/>
      <c r="C189" s="30"/>
      <c r="D189" s="30"/>
      <c r="E189" s="30"/>
      <c r="F189" s="30"/>
      <c r="G189" s="30"/>
      <c r="H189" s="60">
        <f t="shared" ref="H189:K189" si="15">SUM(H182:H188)</f>
        <v>2158526294</v>
      </c>
      <c r="I189" s="60">
        <f t="shared" si="15"/>
        <v>2039035162</v>
      </c>
      <c r="J189" s="60">
        <f t="shared" si="15"/>
        <v>8466</v>
      </c>
      <c r="K189" s="60">
        <f t="shared" si="15"/>
        <v>7901</v>
      </c>
    </row>
    <row r="190" spans="1:11" ht="31.5" thickTop="1" thickBot="1" x14ac:dyDescent="0.3">
      <c r="A190" s="30" t="s">
        <v>11</v>
      </c>
      <c r="B190" s="30" t="s">
        <v>67</v>
      </c>
      <c r="C190" s="30">
        <v>30</v>
      </c>
      <c r="D190" s="30">
        <v>11</v>
      </c>
      <c r="E190" s="30">
        <v>521</v>
      </c>
      <c r="F190" s="30" t="s">
        <v>142</v>
      </c>
      <c r="G190" s="30" t="s">
        <v>227</v>
      </c>
      <c r="H190" s="59">
        <v>72736158</v>
      </c>
      <c r="I190" s="59">
        <v>72736158</v>
      </c>
      <c r="J190" s="59">
        <v>475</v>
      </c>
      <c r="K190" s="59">
        <v>475</v>
      </c>
    </row>
    <row r="191" spans="1:11" ht="31.5" thickTop="1" thickBot="1" x14ac:dyDescent="0.3">
      <c r="A191" s="30" t="s">
        <v>11</v>
      </c>
      <c r="B191" s="30" t="s">
        <v>67</v>
      </c>
      <c r="C191" s="30">
        <v>30</v>
      </c>
      <c r="D191" s="30">
        <v>11</v>
      </c>
      <c r="E191" s="30">
        <v>521</v>
      </c>
      <c r="F191" s="30" t="s">
        <v>142</v>
      </c>
      <c r="G191" s="30" t="s">
        <v>260</v>
      </c>
      <c r="H191" s="59">
        <v>1082069456</v>
      </c>
      <c r="I191" s="59">
        <v>1058009898</v>
      </c>
      <c r="J191" s="59">
        <v>6500</v>
      </c>
      <c r="K191" s="59">
        <v>6225</v>
      </c>
    </row>
    <row r="192" spans="1:11" ht="31.5" thickTop="1" thickBot="1" x14ac:dyDescent="0.3">
      <c r="A192" s="30" t="s">
        <v>11</v>
      </c>
      <c r="B192" s="30" t="s">
        <v>67</v>
      </c>
      <c r="C192" s="30">
        <v>30</v>
      </c>
      <c r="D192" s="30">
        <v>11</v>
      </c>
      <c r="E192" s="30">
        <v>521</v>
      </c>
      <c r="F192" s="30" t="s">
        <v>142</v>
      </c>
      <c r="G192" s="30" t="s">
        <v>255</v>
      </c>
      <c r="H192" s="59">
        <v>30000000</v>
      </c>
      <c r="I192" s="59">
        <v>29610015</v>
      </c>
      <c r="J192" s="59">
        <v>24</v>
      </c>
      <c r="K192" s="59">
        <v>24</v>
      </c>
    </row>
    <row r="193" spans="1:11" ht="46.5" thickTop="1" thickBot="1" x14ac:dyDescent="0.3">
      <c r="A193" s="30" t="s">
        <v>11</v>
      </c>
      <c r="B193" s="30" t="s">
        <v>67</v>
      </c>
      <c r="C193" s="30">
        <v>30</v>
      </c>
      <c r="D193" s="30">
        <v>11</v>
      </c>
      <c r="E193" s="30">
        <v>521</v>
      </c>
      <c r="F193" s="30" t="s">
        <v>142</v>
      </c>
      <c r="G193" s="30" t="s">
        <v>264</v>
      </c>
      <c r="H193" s="59">
        <v>280000000</v>
      </c>
      <c r="I193" s="59">
        <v>272026211</v>
      </c>
      <c r="J193" s="59">
        <v>22</v>
      </c>
      <c r="K193" s="59">
        <v>22</v>
      </c>
    </row>
    <row r="194" spans="1:11" ht="46.5" thickTop="1" thickBot="1" x14ac:dyDescent="0.3">
      <c r="A194" s="30" t="s">
        <v>11</v>
      </c>
      <c r="B194" s="30" t="s">
        <v>67</v>
      </c>
      <c r="C194" s="30">
        <v>30</v>
      </c>
      <c r="D194" s="30">
        <v>11</v>
      </c>
      <c r="E194" s="30">
        <v>522</v>
      </c>
      <c r="F194" s="30" t="s">
        <v>30</v>
      </c>
      <c r="G194" s="30" t="s">
        <v>238</v>
      </c>
      <c r="H194" s="59">
        <v>200000000</v>
      </c>
      <c r="I194" s="59">
        <v>196569807</v>
      </c>
      <c r="J194" s="59">
        <v>475</v>
      </c>
      <c r="K194" s="59">
        <v>470</v>
      </c>
    </row>
    <row r="195" spans="1:11" ht="61.5" thickTop="1" thickBot="1" x14ac:dyDescent="0.3">
      <c r="A195" s="30" t="s">
        <v>11</v>
      </c>
      <c r="B195" s="30" t="s">
        <v>67</v>
      </c>
      <c r="C195" s="30">
        <v>30</v>
      </c>
      <c r="D195" s="30">
        <v>11</v>
      </c>
      <c r="E195" s="30">
        <v>538</v>
      </c>
      <c r="F195" s="30" t="s">
        <v>167</v>
      </c>
      <c r="G195" s="30" t="s">
        <v>270</v>
      </c>
      <c r="H195" s="59">
        <v>10000000</v>
      </c>
      <c r="I195" s="59">
        <v>0</v>
      </c>
      <c r="J195" s="59">
        <v>3</v>
      </c>
      <c r="K195" s="59">
        <v>0</v>
      </c>
    </row>
    <row r="196" spans="1:11" ht="61.5" thickTop="1" thickBot="1" x14ac:dyDescent="0.3">
      <c r="A196" s="30" t="s">
        <v>11</v>
      </c>
      <c r="B196" s="30" t="s">
        <v>67</v>
      </c>
      <c r="C196" s="30">
        <v>30</v>
      </c>
      <c r="D196" s="30">
        <v>11</v>
      </c>
      <c r="E196" s="30">
        <v>541</v>
      </c>
      <c r="F196" s="30" t="s">
        <v>146</v>
      </c>
      <c r="G196" s="30" t="s">
        <v>221</v>
      </c>
      <c r="H196" s="59">
        <v>50000000</v>
      </c>
      <c r="I196" s="59">
        <v>24520000</v>
      </c>
      <c r="J196" s="59">
        <v>40</v>
      </c>
      <c r="K196" s="59">
        <v>30</v>
      </c>
    </row>
    <row r="197" spans="1:11" ht="61.5" thickTop="1" thickBot="1" x14ac:dyDescent="0.3">
      <c r="A197" s="30" t="s">
        <v>11</v>
      </c>
      <c r="B197" s="30" t="s">
        <v>67</v>
      </c>
      <c r="C197" s="30">
        <v>30</v>
      </c>
      <c r="D197" s="30">
        <v>11</v>
      </c>
      <c r="E197" s="30">
        <v>542</v>
      </c>
      <c r="F197" s="30" t="s">
        <v>157</v>
      </c>
      <c r="G197" s="30" t="s">
        <v>222</v>
      </c>
      <c r="H197" s="59">
        <v>10000000</v>
      </c>
      <c r="I197" s="59">
        <v>0</v>
      </c>
      <c r="J197" s="59">
        <v>17</v>
      </c>
      <c r="K197" s="59">
        <v>15</v>
      </c>
    </row>
    <row r="198" spans="1:11" ht="61.5" thickTop="1" thickBot="1" x14ac:dyDescent="0.3">
      <c r="A198" s="30" t="s">
        <v>11</v>
      </c>
      <c r="B198" s="30" t="s">
        <v>67</v>
      </c>
      <c r="C198" s="30">
        <v>30</v>
      </c>
      <c r="D198" s="30">
        <v>11</v>
      </c>
      <c r="E198" s="30">
        <v>543</v>
      </c>
      <c r="F198" s="30" t="s">
        <v>144</v>
      </c>
      <c r="G198" s="30" t="s">
        <v>222</v>
      </c>
      <c r="H198" s="59">
        <v>50000000</v>
      </c>
      <c r="I198" s="59">
        <v>47820000</v>
      </c>
      <c r="J198" s="59">
        <v>17</v>
      </c>
      <c r="K198" s="59">
        <v>15</v>
      </c>
    </row>
    <row r="199" spans="1:11" ht="31.5" thickTop="1" thickBot="1" x14ac:dyDescent="0.3">
      <c r="A199" s="30" t="s">
        <v>11</v>
      </c>
      <c r="B199" s="30" t="s">
        <v>67</v>
      </c>
      <c r="C199" s="30">
        <v>30</v>
      </c>
      <c r="D199" s="30">
        <v>11</v>
      </c>
      <c r="E199" s="30">
        <v>589</v>
      </c>
      <c r="F199" s="30" t="s">
        <v>158</v>
      </c>
      <c r="G199" s="30" t="s">
        <v>241</v>
      </c>
      <c r="H199" s="59">
        <v>300000000</v>
      </c>
      <c r="I199" s="59">
        <v>267743734</v>
      </c>
      <c r="J199" s="59">
        <v>4</v>
      </c>
      <c r="K199" s="59">
        <v>4</v>
      </c>
    </row>
    <row r="200" spans="1:11" ht="91.5" thickTop="1" thickBot="1" x14ac:dyDescent="0.3">
      <c r="A200" s="30" t="s">
        <v>11</v>
      </c>
      <c r="B200" s="30" t="s">
        <v>67</v>
      </c>
      <c r="C200" s="30">
        <v>30</v>
      </c>
      <c r="D200" s="30">
        <v>11</v>
      </c>
      <c r="E200" s="30">
        <v>980</v>
      </c>
      <c r="F200" s="30" t="s">
        <v>145</v>
      </c>
      <c r="G200" s="30" t="s">
        <v>224</v>
      </c>
      <c r="H200" s="59">
        <v>278029075</v>
      </c>
      <c r="I200" s="59">
        <v>0</v>
      </c>
      <c r="J200" s="59">
        <v>100</v>
      </c>
      <c r="K200" s="59">
        <v>0</v>
      </c>
    </row>
    <row r="201" spans="1:11" ht="16.5" thickTop="1" thickBot="1" x14ac:dyDescent="0.3">
      <c r="A201" s="30"/>
      <c r="B201" s="30"/>
      <c r="C201" s="30"/>
      <c r="D201" s="30"/>
      <c r="E201" s="30"/>
      <c r="F201" s="30"/>
      <c r="G201" s="30"/>
      <c r="H201" s="60">
        <f t="shared" ref="H201:K201" si="16">SUM(H190:H200)</f>
        <v>2362834689</v>
      </c>
      <c r="I201" s="60">
        <f t="shared" si="16"/>
        <v>1969035823</v>
      </c>
      <c r="J201" s="60">
        <f t="shared" si="16"/>
        <v>7677</v>
      </c>
      <c r="K201" s="60">
        <f t="shared" si="16"/>
        <v>7280</v>
      </c>
    </row>
    <row r="202" spans="1:11" ht="46.5" thickTop="1" thickBot="1" x14ac:dyDescent="0.3">
      <c r="A202" s="30" t="s">
        <v>11</v>
      </c>
      <c r="B202" s="30" t="s">
        <v>68</v>
      </c>
      <c r="C202" s="30">
        <v>30</v>
      </c>
      <c r="D202" s="30">
        <v>11</v>
      </c>
      <c r="E202" s="30">
        <v>521</v>
      </c>
      <c r="F202" s="30" t="s">
        <v>142</v>
      </c>
      <c r="G202" s="30" t="s">
        <v>228</v>
      </c>
      <c r="H202" s="59">
        <v>852709204</v>
      </c>
      <c r="I202" s="59">
        <v>633975898</v>
      </c>
      <c r="J202" s="59">
        <v>300</v>
      </c>
      <c r="K202" s="59">
        <v>223</v>
      </c>
    </row>
    <row r="203" spans="1:11" ht="61.5" thickTop="1" thickBot="1" x14ac:dyDescent="0.3">
      <c r="A203" s="30" t="s">
        <v>11</v>
      </c>
      <c r="B203" s="30" t="s">
        <v>68</v>
      </c>
      <c r="C203" s="30">
        <v>30</v>
      </c>
      <c r="D203" s="30">
        <v>11</v>
      </c>
      <c r="E203" s="30">
        <v>531</v>
      </c>
      <c r="F203" s="30" t="s">
        <v>164</v>
      </c>
      <c r="G203" s="30" t="s">
        <v>256</v>
      </c>
      <c r="H203" s="59">
        <v>1553262530</v>
      </c>
      <c r="I203" s="59">
        <v>1533600000</v>
      </c>
      <c r="J203" s="59">
        <v>1</v>
      </c>
      <c r="K203" s="59">
        <v>1</v>
      </c>
    </row>
    <row r="204" spans="1:11" ht="46.5" thickTop="1" thickBot="1" x14ac:dyDescent="0.3">
      <c r="A204" s="30" t="s">
        <v>11</v>
      </c>
      <c r="B204" s="30" t="s">
        <v>68</v>
      </c>
      <c r="C204" s="30">
        <v>30</v>
      </c>
      <c r="D204" s="30">
        <v>11</v>
      </c>
      <c r="E204" s="30">
        <v>532</v>
      </c>
      <c r="F204" s="30" t="s">
        <v>162</v>
      </c>
      <c r="G204" s="30" t="s">
        <v>232</v>
      </c>
      <c r="H204" s="59">
        <v>38661000</v>
      </c>
      <c r="I204" s="59">
        <v>38449250</v>
      </c>
      <c r="J204" s="59">
        <v>1</v>
      </c>
      <c r="K204" s="59">
        <v>1</v>
      </c>
    </row>
    <row r="205" spans="1:11" ht="31.5" thickTop="1" thickBot="1" x14ac:dyDescent="0.3">
      <c r="A205" s="30" t="s">
        <v>11</v>
      </c>
      <c r="B205" s="30" t="s">
        <v>68</v>
      </c>
      <c r="C205" s="30">
        <v>30</v>
      </c>
      <c r="D205" s="30">
        <v>11</v>
      </c>
      <c r="E205" s="30">
        <v>537</v>
      </c>
      <c r="F205" s="30" t="s">
        <v>170</v>
      </c>
      <c r="G205" s="30" t="s">
        <v>322</v>
      </c>
      <c r="H205" s="59">
        <v>250000000</v>
      </c>
      <c r="I205" s="59">
        <v>250000000</v>
      </c>
      <c r="J205" s="59">
        <v>1</v>
      </c>
      <c r="K205" s="59">
        <v>1</v>
      </c>
    </row>
    <row r="206" spans="1:11" ht="61.5" thickTop="1" thickBot="1" x14ac:dyDescent="0.3">
      <c r="A206" s="30" t="s">
        <v>11</v>
      </c>
      <c r="B206" s="30" t="s">
        <v>68</v>
      </c>
      <c r="C206" s="30">
        <v>30</v>
      </c>
      <c r="D206" s="30">
        <v>11</v>
      </c>
      <c r="E206" s="30">
        <v>537</v>
      </c>
      <c r="F206" s="30" t="s">
        <v>170</v>
      </c>
      <c r="G206" s="30" t="s">
        <v>235</v>
      </c>
      <c r="H206" s="59">
        <v>843000000</v>
      </c>
      <c r="I206" s="59">
        <v>833000000</v>
      </c>
      <c r="J206" s="59">
        <v>2</v>
      </c>
      <c r="K206" s="59">
        <v>2</v>
      </c>
    </row>
    <row r="207" spans="1:11" ht="61.5" thickTop="1" thickBot="1" x14ac:dyDescent="0.3">
      <c r="A207" s="30" t="s">
        <v>11</v>
      </c>
      <c r="B207" s="30" t="s">
        <v>68</v>
      </c>
      <c r="C207" s="30">
        <v>30</v>
      </c>
      <c r="D207" s="30">
        <v>11</v>
      </c>
      <c r="E207" s="30">
        <v>541</v>
      </c>
      <c r="F207" s="30" t="s">
        <v>146</v>
      </c>
      <c r="G207" s="30" t="s">
        <v>221</v>
      </c>
      <c r="H207" s="59">
        <v>39000000</v>
      </c>
      <c r="I207" s="59">
        <v>38669996</v>
      </c>
      <c r="J207" s="59">
        <v>205</v>
      </c>
      <c r="K207" s="59">
        <v>205</v>
      </c>
    </row>
    <row r="208" spans="1:11" ht="61.5" thickTop="1" thickBot="1" x14ac:dyDescent="0.3">
      <c r="A208" s="30" t="s">
        <v>11</v>
      </c>
      <c r="B208" s="30" t="s">
        <v>68</v>
      </c>
      <c r="C208" s="30">
        <v>30</v>
      </c>
      <c r="D208" s="30">
        <v>11</v>
      </c>
      <c r="E208" s="30">
        <v>543</v>
      </c>
      <c r="F208" s="30" t="s">
        <v>144</v>
      </c>
      <c r="G208" s="30" t="s">
        <v>222</v>
      </c>
      <c r="H208" s="59">
        <v>7000000</v>
      </c>
      <c r="I208" s="59">
        <v>0</v>
      </c>
      <c r="J208" s="59">
        <v>4</v>
      </c>
      <c r="K208" s="59">
        <v>0</v>
      </c>
    </row>
    <row r="209" spans="1:11" ht="76.5" thickTop="1" thickBot="1" x14ac:dyDescent="0.3">
      <c r="A209" s="30" t="s">
        <v>11</v>
      </c>
      <c r="B209" s="30" t="s">
        <v>68</v>
      </c>
      <c r="C209" s="30">
        <v>30</v>
      </c>
      <c r="D209" s="30">
        <v>11</v>
      </c>
      <c r="E209" s="30">
        <v>597</v>
      </c>
      <c r="F209" s="30" t="s">
        <v>163</v>
      </c>
      <c r="G209" s="30" t="s">
        <v>266</v>
      </c>
      <c r="H209" s="59">
        <v>435000000</v>
      </c>
      <c r="I209" s="59">
        <v>418157452</v>
      </c>
      <c r="J209" s="59">
        <v>12</v>
      </c>
      <c r="K209" s="59">
        <v>12</v>
      </c>
    </row>
    <row r="210" spans="1:11" ht="31.5" thickTop="1" thickBot="1" x14ac:dyDescent="0.3">
      <c r="A210" s="30" t="s">
        <v>11</v>
      </c>
      <c r="B210" s="30" t="s">
        <v>68</v>
      </c>
      <c r="C210" s="30">
        <v>30</v>
      </c>
      <c r="D210" s="30">
        <v>11</v>
      </c>
      <c r="E210" s="30">
        <v>874</v>
      </c>
      <c r="F210" s="30" t="s">
        <v>159</v>
      </c>
      <c r="G210" s="30" t="s">
        <v>223</v>
      </c>
      <c r="H210" s="59">
        <v>246000000</v>
      </c>
      <c r="I210" s="59">
        <v>232819700</v>
      </c>
      <c r="J210" s="59">
        <v>100</v>
      </c>
      <c r="K210" s="59">
        <v>95</v>
      </c>
    </row>
    <row r="211" spans="1:11" ht="91.5" thickTop="1" thickBot="1" x14ac:dyDescent="0.3">
      <c r="A211" s="30" t="s">
        <v>11</v>
      </c>
      <c r="B211" s="30" t="s">
        <v>68</v>
      </c>
      <c r="C211" s="30">
        <v>30</v>
      </c>
      <c r="D211" s="30">
        <v>11</v>
      </c>
      <c r="E211" s="30">
        <v>980</v>
      </c>
      <c r="F211" s="30" t="s">
        <v>145</v>
      </c>
      <c r="G211" s="30" t="s">
        <v>224</v>
      </c>
      <c r="H211" s="59">
        <v>4934350</v>
      </c>
      <c r="I211" s="59">
        <v>0</v>
      </c>
      <c r="J211" s="59">
        <v>100</v>
      </c>
      <c r="K211" s="59">
        <v>20</v>
      </c>
    </row>
    <row r="212" spans="1:11" ht="16.5" thickTop="1" thickBot="1" x14ac:dyDescent="0.3">
      <c r="A212" s="30"/>
      <c r="B212" s="30"/>
      <c r="C212" s="30"/>
      <c r="D212" s="30"/>
      <c r="E212" s="30"/>
      <c r="F212" s="30"/>
      <c r="G212" s="30"/>
      <c r="H212" s="60">
        <f t="shared" ref="H212:K212" si="17">SUM(H202:H211)</f>
        <v>4269567084</v>
      </c>
      <c r="I212" s="60">
        <f t="shared" si="17"/>
        <v>3978672296</v>
      </c>
      <c r="J212" s="60">
        <f t="shared" si="17"/>
        <v>726</v>
      </c>
      <c r="K212" s="60">
        <f t="shared" si="17"/>
        <v>560</v>
      </c>
    </row>
    <row r="213" spans="1:11" ht="16.5" thickTop="1" thickBot="1" x14ac:dyDescent="0.3">
      <c r="A213" s="27"/>
      <c r="B213" s="27"/>
      <c r="C213" s="27"/>
      <c r="D213" s="27"/>
      <c r="E213" s="27"/>
      <c r="F213" s="27"/>
      <c r="G213" s="27"/>
      <c r="H213" s="51"/>
      <c r="I213" s="51"/>
      <c r="J213" s="51"/>
      <c r="K213" s="51"/>
    </row>
    <row r="214" spans="1:11" ht="16.5" thickTop="1" thickBot="1" x14ac:dyDescent="0.3">
      <c r="A214" s="27"/>
      <c r="B214" s="27"/>
      <c r="C214" s="27"/>
      <c r="D214" s="27"/>
      <c r="E214" s="27"/>
      <c r="F214" s="27"/>
      <c r="G214" s="27"/>
      <c r="H214" s="51"/>
      <c r="I214" s="51"/>
      <c r="J214" s="51"/>
      <c r="K214" s="51"/>
    </row>
    <row r="215" spans="1:11" ht="16.5" thickTop="1" thickBot="1" x14ac:dyDescent="0.3">
      <c r="A215" s="27"/>
      <c r="B215" s="27"/>
      <c r="C215" s="27"/>
      <c r="D215" s="27"/>
      <c r="E215" s="27"/>
      <c r="F215" s="27"/>
      <c r="G215" s="27"/>
      <c r="H215" s="51"/>
      <c r="I215" s="51"/>
      <c r="J215" s="51"/>
      <c r="K215" s="51"/>
    </row>
    <row r="216" spans="1:11" ht="16.5" thickTop="1" thickBot="1" x14ac:dyDescent="0.3">
      <c r="A216" s="27"/>
      <c r="B216" s="27"/>
      <c r="C216" s="27"/>
      <c r="D216" s="27"/>
      <c r="E216" s="27"/>
      <c r="F216" s="27"/>
      <c r="G216" s="27"/>
      <c r="H216" s="51"/>
      <c r="I216" s="51"/>
      <c r="J216" s="51"/>
      <c r="K216" s="51"/>
    </row>
    <row r="217" spans="1:11" ht="16.5" thickTop="1" thickBot="1" x14ac:dyDescent="0.3">
      <c r="A217" s="27"/>
      <c r="B217" s="27"/>
      <c r="C217" s="27"/>
      <c r="D217" s="27"/>
      <c r="E217" s="27"/>
      <c r="F217" s="27"/>
      <c r="G217" s="27"/>
      <c r="H217" s="51"/>
      <c r="I217" s="51"/>
      <c r="J217" s="51"/>
      <c r="K217" s="51"/>
    </row>
    <row r="218" spans="1:11" ht="16.5" thickTop="1" thickBot="1" x14ac:dyDescent="0.3">
      <c r="A218" s="27"/>
      <c r="B218" s="27"/>
      <c r="C218" s="27"/>
      <c r="D218" s="27"/>
      <c r="E218" s="27"/>
      <c r="F218" s="27"/>
      <c r="G218" s="27"/>
      <c r="H218" s="51"/>
      <c r="I218" s="51"/>
      <c r="J218" s="51"/>
      <c r="K218" s="51"/>
    </row>
    <row r="219" spans="1:11" ht="16.5" thickTop="1" thickBot="1" x14ac:dyDescent="0.3">
      <c r="A219" s="27"/>
      <c r="B219" s="27"/>
      <c r="C219" s="27"/>
      <c r="D219" s="27"/>
      <c r="E219" s="27"/>
      <c r="F219" s="27"/>
      <c r="G219" s="27"/>
      <c r="H219" s="51"/>
      <c r="I219" s="51"/>
      <c r="J219" s="51"/>
      <c r="K219" s="51"/>
    </row>
    <row r="220" spans="1:11" ht="16.5" thickTop="1" thickBot="1" x14ac:dyDescent="0.3">
      <c r="A220" s="27"/>
      <c r="B220" s="27"/>
      <c r="C220" s="27"/>
      <c r="D220" s="27"/>
      <c r="E220" s="27"/>
      <c r="F220" s="27"/>
      <c r="G220" s="27"/>
      <c r="H220" s="51"/>
      <c r="I220" s="51"/>
      <c r="J220" s="51"/>
      <c r="K220" s="51"/>
    </row>
    <row r="221" spans="1:11" ht="16.5" thickTop="1" thickBot="1" x14ac:dyDescent="0.3">
      <c r="A221" s="27"/>
      <c r="B221" s="27"/>
      <c r="C221" s="27"/>
      <c r="D221" s="27"/>
      <c r="E221" s="27"/>
      <c r="F221" s="27"/>
      <c r="G221" s="27"/>
      <c r="H221" s="51"/>
      <c r="I221" s="51"/>
      <c r="J221" s="51"/>
      <c r="K221" s="51"/>
    </row>
    <row r="222" spans="1:11" ht="16.5" thickTop="1" thickBot="1" x14ac:dyDescent="0.3">
      <c r="A222" s="27"/>
      <c r="B222" s="27"/>
      <c r="C222" s="27"/>
      <c r="D222" s="27"/>
      <c r="E222" s="27"/>
      <c r="F222" s="27"/>
      <c r="G222" s="27"/>
      <c r="H222" s="51"/>
      <c r="I222" s="51"/>
      <c r="J222" s="51"/>
      <c r="K222" s="51"/>
    </row>
    <row r="223" spans="1:11" ht="16.5" thickTop="1" thickBot="1" x14ac:dyDescent="0.3">
      <c r="A223" s="27"/>
      <c r="B223" s="27"/>
      <c r="C223" s="27"/>
      <c r="D223" s="27"/>
      <c r="E223" s="27"/>
      <c r="F223" s="27"/>
      <c r="G223" s="27"/>
      <c r="H223" s="51"/>
      <c r="I223" s="51"/>
      <c r="J223" s="51"/>
      <c r="K223" s="51"/>
    </row>
    <row r="224" spans="1:11" ht="16.5" thickTop="1" thickBot="1" x14ac:dyDescent="0.3">
      <c r="A224" s="27"/>
      <c r="B224" s="27"/>
      <c r="C224" s="27"/>
      <c r="D224" s="27"/>
      <c r="E224" s="27"/>
      <c r="F224" s="27"/>
      <c r="G224" s="27"/>
      <c r="H224" s="51"/>
      <c r="I224" s="51"/>
      <c r="J224" s="51"/>
      <c r="K224" s="51"/>
    </row>
    <row r="225" spans="1:11" ht="16.5" thickTop="1" thickBot="1" x14ac:dyDescent="0.3">
      <c r="A225" s="27"/>
      <c r="B225" s="27"/>
      <c r="C225" s="27"/>
      <c r="D225" s="27"/>
      <c r="E225" s="27"/>
      <c r="F225" s="27"/>
      <c r="G225" s="27"/>
      <c r="H225" s="51"/>
      <c r="I225" s="51"/>
      <c r="J225" s="51"/>
      <c r="K225" s="51"/>
    </row>
    <row r="226" spans="1:11" ht="16.5" thickTop="1" thickBot="1" x14ac:dyDescent="0.3">
      <c r="A226" s="27"/>
      <c r="B226" s="27"/>
      <c r="C226" s="27"/>
      <c r="D226" s="27"/>
      <c r="E226" s="27"/>
      <c r="F226" s="27"/>
      <c r="G226" s="27"/>
      <c r="H226" s="51"/>
      <c r="I226" s="51"/>
      <c r="J226" s="51"/>
      <c r="K226" s="51"/>
    </row>
    <row r="227" spans="1:11" ht="16.5" thickTop="1" thickBot="1" x14ac:dyDescent="0.3">
      <c r="A227" s="27"/>
      <c r="B227" s="27"/>
      <c r="C227" s="27"/>
      <c r="D227" s="27"/>
      <c r="E227" s="27"/>
      <c r="F227" s="27"/>
      <c r="G227" s="27"/>
      <c r="H227" s="51"/>
      <c r="I227" s="51"/>
      <c r="J227" s="51"/>
      <c r="K227" s="51"/>
    </row>
    <row r="228" spans="1:11" ht="16.5" thickTop="1" thickBot="1" x14ac:dyDescent="0.3">
      <c r="A228" s="27"/>
      <c r="B228" s="27"/>
      <c r="C228" s="27"/>
      <c r="D228" s="27"/>
      <c r="E228" s="27"/>
      <c r="F228" s="27"/>
      <c r="G228" s="27"/>
      <c r="H228" s="51"/>
      <c r="I228" s="51"/>
      <c r="J228" s="51"/>
      <c r="K228" s="51"/>
    </row>
    <row r="229" spans="1:11" ht="16.5" thickTop="1" thickBot="1" x14ac:dyDescent="0.3">
      <c r="A229" s="27"/>
      <c r="B229" s="27"/>
      <c r="C229" s="27"/>
      <c r="D229" s="27"/>
      <c r="E229" s="27"/>
      <c r="F229" s="27"/>
      <c r="G229" s="27"/>
      <c r="H229" s="51"/>
      <c r="I229" s="51"/>
      <c r="J229" s="51"/>
      <c r="K229" s="51"/>
    </row>
    <row r="230" spans="1:11" ht="16.5" thickTop="1" thickBot="1" x14ac:dyDescent="0.3">
      <c r="A230" s="27"/>
      <c r="B230" s="27"/>
      <c r="C230" s="27"/>
      <c r="D230" s="27"/>
      <c r="E230" s="27"/>
      <c r="F230" s="27"/>
      <c r="G230" s="27"/>
      <c r="H230" s="51"/>
      <c r="I230" s="51"/>
      <c r="J230" s="51"/>
      <c r="K230" s="51"/>
    </row>
    <row r="231" spans="1:11" ht="16.5" thickTop="1" thickBot="1" x14ac:dyDescent="0.3">
      <c r="A231" s="27"/>
      <c r="B231" s="27"/>
      <c r="C231" s="27"/>
      <c r="D231" s="27"/>
      <c r="E231" s="27"/>
      <c r="F231" s="27"/>
      <c r="G231" s="27"/>
      <c r="H231" s="51"/>
      <c r="I231" s="51"/>
      <c r="J231" s="51"/>
      <c r="K231" s="51"/>
    </row>
    <row r="232" spans="1:11" ht="16.5" thickTop="1" thickBot="1" x14ac:dyDescent="0.3">
      <c r="A232" s="27"/>
      <c r="B232" s="27"/>
      <c r="C232" s="27"/>
      <c r="D232" s="27"/>
      <c r="E232" s="27"/>
      <c r="F232" s="27"/>
      <c r="G232" s="27"/>
      <c r="H232" s="51"/>
      <c r="I232" s="51"/>
      <c r="J232" s="51"/>
      <c r="K232" s="51"/>
    </row>
    <row r="233" spans="1:11" ht="16.5" thickTop="1" thickBot="1" x14ac:dyDescent="0.3">
      <c r="A233" s="27"/>
      <c r="B233" s="27"/>
      <c r="C233" s="27"/>
      <c r="D233" s="27"/>
      <c r="E233" s="27"/>
      <c r="F233" s="27"/>
      <c r="G233" s="27"/>
      <c r="H233" s="51"/>
      <c r="I233" s="51"/>
      <c r="J233" s="51"/>
      <c r="K233" s="51"/>
    </row>
    <row r="234" spans="1:11" ht="16.5" thickTop="1" thickBot="1" x14ac:dyDescent="0.3">
      <c r="A234" s="27"/>
      <c r="B234" s="27"/>
      <c r="C234" s="27"/>
      <c r="D234" s="27"/>
      <c r="E234" s="27"/>
      <c r="F234" s="27"/>
      <c r="G234" s="27"/>
      <c r="H234" s="51"/>
      <c r="I234" s="51"/>
      <c r="J234" s="51"/>
      <c r="K234" s="51"/>
    </row>
    <row r="235" spans="1:11" ht="16.5" thickTop="1" thickBot="1" x14ac:dyDescent="0.3">
      <c r="A235" s="27"/>
      <c r="B235" s="27"/>
      <c r="C235" s="27"/>
      <c r="D235" s="27"/>
      <c r="E235" s="27"/>
      <c r="F235" s="27"/>
      <c r="G235" s="27"/>
      <c r="H235" s="51"/>
      <c r="I235" s="51"/>
      <c r="J235" s="51"/>
      <c r="K235" s="51"/>
    </row>
    <row r="236" spans="1:11" ht="16.5" thickTop="1" thickBot="1" x14ac:dyDescent="0.3">
      <c r="A236" s="27"/>
      <c r="B236" s="27"/>
      <c r="C236" s="27"/>
      <c r="D236" s="27"/>
      <c r="E236" s="27"/>
      <c r="F236" s="27"/>
      <c r="G236" s="27"/>
      <c r="H236" s="51"/>
      <c r="I236" s="51"/>
      <c r="J236" s="51"/>
      <c r="K236" s="51"/>
    </row>
    <row r="237" spans="1:11" ht="16.5" thickTop="1" thickBot="1" x14ac:dyDescent="0.3">
      <c r="A237" s="27"/>
      <c r="B237" s="27"/>
      <c r="C237" s="27"/>
      <c r="D237" s="27"/>
      <c r="E237" s="27"/>
      <c r="F237" s="27"/>
      <c r="G237" s="27"/>
      <c r="H237" s="51"/>
      <c r="I237" s="51"/>
      <c r="J237" s="51"/>
      <c r="K237" s="51"/>
    </row>
    <row r="238" spans="1:11" ht="16.5" thickTop="1" thickBot="1" x14ac:dyDescent="0.3">
      <c r="A238" s="27"/>
      <c r="B238" s="27"/>
      <c r="C238" s="27"/>
      <c r="D238" s="27"/>
      <c r="E238" s="27"/>
      <c r="F238" s="27"/>
      <c r="G238" s="27"/>
      <c r="H238" s="51"/>
      <c r="I238" s="51"/>
      <c r="J238" s="51"/>
      <c r="K238" s="51"/>
    </row>
    <row r="239" spans="1:11" ht="16.5" thickTop="1" thickBot="1" x14ac:dyDescent="0.3">
      <c r="A239" s="27"/>
      <c r="B239" s="27"/>
      <c r="C239" s="27"/>
      <c r="D239" s="27"/>
      <c r="E239" s="27"/>
      <c r="F239" s="27"/>
      <c r="G239" s="27"/>
      <c r="H239" s="51"/>
      <c r="I239" s="51"/>
      <c r="J239" s="51"/>
      <c r="K239" s="51"/>
    </row>
    <row r="240" spans="1:11" ht="16.5" thickTop="1" thickBot="1" x14ac:dyDescent="0.3">
      <c r="A240" s="27"/>
      <c r="B240" s="27"/>
      <c r="C240" s="27"/>
      <c r="D240" s="27"/>
      <c r="E240" s="27"/>
      <c r="F240" s="27"/>
      <c r="G240" s="27"/>
      <c r="H240" s="51"/>
      <c r="I240" s="51"/>
      <c r="J240" s="51"/>
      <c r="K240" s="51"/>
    </row>
    <row r="241" spans="1:11" ht="16.5" thickTop="1" thickBot="1" x14ac:dyDescent="0.3">
      <c r="A241" s="27"/>
      <c r="B241" s="27"/>
      <c r="C241" s="27"/>
      <c r="D241" s="27"/>
      <c r="E241" s="27"/>
      <c r="F241" s="27"/>
      <c r="G241" s="27"/>
      <c r="H241" s="51"/>
      <c r="I241" s="51"/>
      <c r="J241" s="51"/>
      <c r="K241" s="51"/>
    </row>
    <row r="242" spans="1:11" ht="16.5" thickTop="1" thickBot="1" x14ac:dyDescent="0.3">
      <c r="A242" s="27"/>
      <c r="B242" s="27"/>
      <c r="C242" s="27"/>
      <c r="D242" s="27"/>
      <c r="E242" s="27"/>
      <c r="F242" s="27"/>
      <c r="G242" s="27"/>
      <c r="H242" s="51"/>
      <c r="I242" s="51"/>
      <c r="J242" s="51"/>
      <c r="K242" s="51"/>
    </row>
    <row r="243" spans="1:11" ht="16.5" thickTop="1" thickBot="1" x14ac:dyDescent="0.3">
      <c r="A243" s="27"/>
      <c r="B243" s="27"/>
      <c r="C243" s="27"/>
      <c r="D243" s="27"/>
      <c r="E243" s="27"/>
      <c r="F243" s="27"/>
      <c r="G243" s="27"/>
      <c r="H243" s="51"/>
      <c r="I243" s="51"/>
      <c r="J243" s="51"/>
      <c r="K243" s="51"/>
    </row>
    <row r="244" spans="1:11" ht="16.5" thickTop="1" thickBot="1" x14ac:dyDescent="0.3">
      <c r="A244" s="27"/>
      <c r="B244" s="27"/>
      <c r="C244" s="27"/>
      <c r="D244" s="27"/>
      <c r="E244" s="27"/>
      <c r="F244" s="27"/>
      <c r="G244" s="27"/>
      <c r="H244" s="51"/>
      <c r="I244" s="51"/>
      <c r="J244" s="51"/>
      <c r="K244" s="51"/>
    </row>
    <row r="245" spans="1:11" ht="16.5" thickTop="1" thickBot="1" x14ac:dyDescent="0.3">
      <c r="A245" s="27"/>
      <c r="B245" s="27"/>
      <c r="C245" s="27"/>
      <c r="D245" s="27"/>
      <c r="E245" s="27"/>
      <c r="F245" s="27"/>
      <c r="G245" s="27"/>
      <c r="H245" s="51"/>
      <c r="I245" s="51"/>
      <c r="J245" s="51"/>
      <c r="K245" s="51"/>
    </row>
    <row r="246" spans="1:11" ht="16.5" thickTop="1" thickBot="1" x14ac:dyDescent="0.3">
      <c r="A246" s="27"/>
      <c r="B246" s="27"/>
      <c r="C246" s="27"/>
      <c r="D246" s="27"/>
      <c r="E246" s="27"/>
      <c r="F246" s="27"/>
      <c r="G246" s="27"/>
      <c r="H246" s="51"/>
      <c r="I246" s="51"/>
      <c r="J246" s="51"/>
      <c r="K246" s="51"/>
    </row>
    <row r="247" spans="1:11" ht="16.5" thickTop="1" thickBot="1" x14ac:dyDescent="0.3">
      <c r="A247" s="27"/>
      <c r="B247" s="27"/>
      <c r="C247" s="27"/>
      <c r="D247" s="27"/>
      <c r="E247" s="27"/>
      <c r="F247" s="27"/>
      <c r="G247" s="27"/>
      <c r="H247" s="51"/>
      <c r="I247" s="51"/>
      <c r="J247" s="51"/>
      <c r="K247" s="51"/>
    </row>
    <row r="248" spans="1:11" ht="16.5" thickTop="1" thickBot="1" x14ac:dyDescent="0.3">
      <c r="A248" s="27"/>
      <c r="B248" s="27"/>
      <c r="C248" s="27"/>
      <c r="D248" s="27"/>
      <c r="E248" s="27"/>
      <c r="F248" s="27"/>
      <c r="G248" s="27"/>
      <c r="H248" s="51"/>
      <c r="I248" s="51"/>
      <c r="J248" s="51"/>
      <c r="K248" s="51"/>
    </row>
    <row r="249" spans="1:11" ht="16.5" thickTop="1" thickBot="1" x14ac:dyDescent="0.3">
      <c r="A249" s="27"/>
      <c r="B249" s="27"/>
      <c r="C249" s="27"/>
      <c r="D249" s="27"/>
      <c r="E249" s="27"/>
      <c r="F249" s="27"/>
      <c r="G249" s="27"/>
      <c r="H249" s="51"/>
      <c r="I249" s="51"/>
      <c r="J249" s="51"/>
      <c r="K249" s="51"/>
    </row>
    <row r="250" spans="1:11" ht="16.5" thickTop="1" thickBot="1" x14ac:dyDescent="0.3">
      <c r="A250" s="27"/>
      <c r="B250" s="27"/>
      <c r="C250" s="27"/>
      <c r="D250" s="27"/>
      <c r="E250" s="27"/>
      <c r="F250" s="27"/>
      <c r="G250" s="27"/>
      <c r="H250" s="51"/>
      <c r="I250" s="51"/>
      <c r="J250" s="51"/>
      <c r="K250" s="51"/>
    </row>
    <row r="251" spans="1:11" ht="16.5" thickTop="1" thickBot="1" x14ac:dyDescent="0.3">
      <c r="A251" s="27"/>
      <c r="B251" s="27"/>
      <c r="C251" s="27"/>
      <c r="D251" s="27"/>
      <c r="E251" s="27"/>
      <c r="F251" s="27"/>
      <c r="G251" s="27"/>
      <c r="H251" s="51"/>
      <c r="I251" s="51"/>
      <c r="J251" s="51"/>
      <c r="K251" s="51"/>
    </row>
    <row r="252" spans="1:11" ht="16.5" thickTop="1" thickBot="1" x14ac:dyDescent="0.3">
      <c r="A252" s="27"/>
      <c r="B252" s="27"/>
      <c r="C252" s="27"/>
      <c r="D252" s="27"/>
      <c r="E252" s="27"/>
      <c r="F252" s="27"/>
      <c r="G252" s="27"/>
      <c r="H252" s="51"/>
      <c r="I252" s="51"/>
      <c r="J252" s="51"/>
      <c r="K252" s="51"/>
    </row>
    <row r="253" spans="1:11" ht="16.5" thickTop="1" thickBot="1" x14ac:dyDescent="0.3">
      <c r="A253" s="27"/>
      <c r="B253" s="27"/>
      <c r="C253" s="27"/>
      <c r="D253" s="27"/>
      <c r="E253" s="27"/>
      <c r="F253" s="27"/>
      <c r="G253" s="27"/>
      <c r="H253" s="51"/>
      <c r="I253" s="51"/>
      <c r="J253" s="51"/>
      <c r="K253" s="51"/>
    </row>
    <row r="254" spans="1:11" ht="16.5" thickTop="1" thickBot="1" x14ac:dyDescent="0.3">
      <c r="A254" s="27"/>
      <c r="B254" s="27"/>
      <c r="C254" s="27"/>
      <c r="D254" s="27"/>
      <c r="E254" s="27"/>
      <c r="F254" s="27"/>
      <c r="G254" s="27"/>
      <c r="H254" s="51"/>
      <c r="I254" s="51"/>
      <c r="J254" s="51"/>
      <c r="K254" s="51"/>
    </row>
    <row r="255" spans="1:11" ht="16.5" thickTop="1" thickBot="1" x14ac:dyDescent="0.3">
      <c r="A255" s="27"/>
      <c r="B255" s="27"/>
      <c r="C255" s="27"/>
      <c r="D255" s="27"/>
      <c r="E255" s="27"/>
      <c r="F255" s="27"/>
      <c r="G255" s="27"/>
      <c r="H255" s="51"/>
      <c r="I255" s="51"/>
      <c r="J255" s="51"/>
      <c r="K255" s="51"/>
    </row>
    <row r="256" spans="1:11" ht="16.5" thickTop="1" thickBot="1" x14ac:dyDescent="0.3">
      <c r="A256" s="27"/>
      <c r="B256" s="27"/>
      <c r="C256" s="27"/>
      <c r="D256" s="27"/>
      <c r="E256" s="27"/>
      <c r="F256" s="27"/>
      <c r="G256" s="27"/>
      <c r="H256" s="51"/>
      <c r="I256" s="51"/>
      <c r="J256" s="51"/>
      <c r="K256" s="51"/>
    </row>
    <row r="257" spans="1:11" ht="16.5" thickTop="1" thickBot="1" x14ac:dyDescent="0.3">
      <c r="A257" s="27"/>
      <c r="B257" s="27"/>
      <c r="C257" s="27"/>
      <c r="D257" s="27"/>
      <c r="E257" s="27"/>
      <c r="F257" s="27"/>
      <c r="G257" s="27"/>
      <c r="H257" s="51"/>
      <c r="I257" s="51"/>
      <c r="J257" s="51"/>
      <c r="K257" s="51"/>
    </row>
    <row r="258" spans="1:11" ht="16.5" thickTop="1" thickBot="1" x14ac:dyDescent="0.3">
      <c r="A258" s="27"/>
      <c r="B258" s="27"/>
      <c r="C258" s="27"/>
      <c r="D258" s="27"/>
      <c r="E258" s="27"/>
      <c r="F258" s="27"/>
      <c r="G258" s="27"/>
      <c r="H258" s="51"/>
      <c r="I258" s="51"/>
      <c r="J258" s="51"/>
      <c r="K258" s="51"/>
    </row>
    <row r="259" spans="1:11" ht="16.5" thickTop="1" thickBot="1" x14ac:dyDescent="0.3">
      <c r="A259" s="27"/>
      <c r="B259" s="27"/>
      <c r="C259" s="27"/>
      <c r="D259" s="27"/>
      <c r="E259" s="27"/>
      <c r="F259" s="27"/>
      <c r="G259" s="27"/>
      <c r="H259" s="51"/>
      <c r="I259" s="51"/>
      <c r="J259" s="51"/>
      <c r="K259" s="51"/>
    </row>
    <row r="260" spans="1:11" ht="16.5" thickTop="1" thickBot="1" x14ac:dyDescent="0.3">
      <c r="A260" s="27"/>
      <c r="B260" s="27"/>
      <c r="C260" s="27"/>
      <c r="D260" s="27"/>
      <c r="E260" s="27"/>
      <c r="F260" s="27"/>
      <c r="G260" s="27"/>
      <c r="H260" s="51"/>
      <c r="I260" s="51"/>
      <c r="J260" s="51"/>
      <c r="K260" s="51"/>
    </row>
    <row r="261" spans="1:11" ht="16.5" thickTop="1" thickBot="1" x14ac:dyDescent="0.3">
      <c r="A261" s="27"/>
      <c r="B261" s="27"/>
      <c r="C261" s="27"/>
      <c r="D261" s="27"/>
      <c r="E261" s="27"/>
      <c r="F261" s="27"/>
      <c r="G261" s="27"/>
      <c r="H261" s="51"/>
      <c r="I261" s="51"/>
      <c r="J261" s="51"/>
      <c r="K261" s="51"/>
    </row>
    <row r="262" spans="1:11" ht="16.5" thickTop="1" thickBot="1" x14ac:dyDescent="0.3">
      <c r="A262" s="27"/>
      <c r="B262" s="27"/>
      <c r="C262" s="27"/>
      <c r="D262" s="27"/>
      <c r="E262" s="27"/>
      <c r="F262" s="27"/>
      <c r="G262" s="27"/>
      <c r="H262" s="51"/>
      <c r="I262" s="51"/>
      <c r="J262" s="51"/>
      <c r="K262" s="51"/>
    </row>
    <row r="263" spans="1:11" ht="16.5" thickTop="1" thickBot="1" x14ac:dyDescent="0.3">
      <c r="A263" s="27"/>
      <c r="B263" s="27"/>
      <c r="C263" s="27"/>
      <c r="D263" s="27"/>
      <c r="E263" s="27"/>
      <c r="F263" s="27"/>
      <c r="G263" s="27"/>
      <c r="H263" s="51"/>
      <c r="I263" s="51"/>
      <c r="J263" s="51"/>
      <c r="K263" s="51"/>
    </row>
    <row r="264" spans="1:11" ht="16.5" thickTop="1" thickBot="1" x14ac:dyDescent="0.3">
      <c r="A264" s="27"/>
      <c r="B264" s="27"/>
      <c r="C264" s="27"/>
      <c r="D264" s="27"/>
      <c r="E264" s="27"/>
      <c r="F264" s="27"/>
      <c r="G264" s="27"/>
      <c r="H264" s="51"/>
      <c r="I264" s="51"/>
      <c r="J264" s="51"/>
      <c r="K264" s="51"/>
    </row>
    <row r="265" spans="1:11" ht="16.5" thickTop="1" thickBot="1" x14ac:dyDescent="0.3">
      <c r="A265" s="27"/>
      <c r="B265" s="27"/>
      <c r="C265" s="27"/>
      <c r="D265" s="27"/>
      <c r="E265" s="27"/>
      <c r="F265" s="27"/>
      <c r="G265" s="27"/>
      <c r="H265" s="51"/>
      <c r="I265" s="51"/>
      <c r="J265" s="51"/>
      <c r="K265" s="51"/>
    </row>
    <row r="266" spans="1:11" ht="16.5" thickTop="1" thickBot="1" x14ac:dyDescent="0.3">
      <c r="A266" s="27"/>
      <c r="B266" s="27"/>
      <c r="C266" s="27"/>
      <c r="D266" s="27"/>
      <c r="E266" s="27"/>
      <c r="F266" s="27"/>
      <c r="G266" s="27"/>
      <c r="H266" s="51"/>
      <c r="I266" s="51"/>
      <c r="J266" s="51"/>
      <c r="K266" s="51"/>
    </row>
    <row r="267" spans="1:11" ht="16.5" thickTop="1" thickBot="1" x14ac:dyDescent="0.3">
      <c r="A267" s="27"/>
      <c r="B267" s="27"/>
      <c r="C267" s="27"/>
      <c r="D267" s="27"/>
      <c r="E267" s="27"/>
      <c r="F267" s="27"/>
      <c r="G267" s="27"/>
      <c r="H267" s="51"/>
      <c r="I267" s="51"/>
      <c r="J267" s="51"/>
      <c r="K267" s="51"/>
    </row>
    <row r="268" spans="1:11" ht="16.5" thickTop="1" thickBot="1" x14ac:dyDescent="0.3">
      <c r="A268" s="27"/>
      <c r="B268" s="27"/>
      <c r="C268" s="27"/>
      <c r="D268" s="27"/>
      <c r="E268" s="27"/>
      <c r="F268" s="27"/>
      <c r="G268" s="27"/>
      <c r="H268" s="51"/>
      <c r="I268" s="51"/>
      <c r="J268" s="51"/>
      <c r="K268" s="51"/>
    </row>
    <row r="269" spans="1:11" ht="16.5" thickTop="1" thickBot="1" x14ac:dyDescent="0.3">
      <c r="A269" s="27"/>
      <c r="B269" s="27"/>
      <c r="C269" s="27"/>
      <c r="D269" s="27"/>
      <c r="E269" s="27"/>
      <c r="F269" s="27"/>
      <c r="G269" s="27"/>
      <c r="H269" s="51"/>
      <c r="I269" s="51"/>
      <c r="J269" s="51"/>
      <c r="K269" s="51"/>
    </row>
    <row r="270" spans="1:11" ht="16.5" thickTop="1" thickBot="1" x14ac:dyDescent="0.3">
      <c r="A270" s="27"/>
      <c r="B270" s="27"/>
      <c r="C270" s="27"/>
      <c r="D270" s="27"/>
      <c r="E270" s="27"/>
      <c r="F270" s="27"/>
      <c r="G270" s="27"/>
      <c r="H270" s="51"/>
      <c r="I270" s="51"/>
      <c r="J270" s="51"/>
      <c r="K270" s="51"/>
    </row>
    <row r="271" spans="1:11" ht="16.5" thickTop="1" thickBot="1" x14ac:dyDescent="0.3">
      <c r="A271" s="27"/>
      <c r="B271" s="27"/>
      <c r="C271" s="27"/>
      <c r="D271" s="27"/>
      <c r="E271" s="27"/>
      <c r="F271" s="27"/>
      <c r="G271" s="27"/>
      <c r="H271" s="51"/>
      <c r="I271" s="51"/>
      <c r="J271" s="51"/>
      <c r="K271" s="51"/>
    </row>
    <row r="272" spans="1:11" ht="16.5" thickTop="1" thickBot="1" x14ac:dyDescent="0.3">
      <c r="A272" s="27"/>
      <c r="B272" s="27"/>
      <c r="C272" s="27"/>
      <c r="D272" s="27"/>
      <c r="E272" s="27"/>
      <c r="F272" s="27"/>
      <c r="G272" s="27"/>
      <c r="H272" s="51"/>
      <c r="I272" s="51"/>
      <c r="J272" s="51"/>
      <c r="K272" s="51"/>
    </row>
    <row r="273" spans="1:11" ht="16.5" thickTop="1" thickBot="1" x14ac:dyDescent="0.3">
      <c r="A273" s="27"/>
      <c r="B273" s="27"/>
      <c r="C273" s="27"/>
      <c r="D273" s="27"/>
      <c r="E273" s="27"/>
      <c r="F273" s="27"/>
      <c r="G273" s="27"/>
      <c r="H273" s="51"/>
      <c r="I273" s="51"/>
      <c r="J273" s="51"/>
      <c r="K273" s="51"/>
    </row>
    <row r="274" spans="1:11" ht="16.5" thickTop="1" thickBot="1" x14ac:dyDescent="0.3">
      <c r="A274" s="27"/>
      <c r="B274" s="27"/>
      <c r="C274" s="27"/>
      <c r="D274" s="27"/>
      <c r="E274" s="27"/>
      <c r="F274" s="27"/>
      <c r="G274" s="27"/>
      <c r="H274" s="51"/>
      <c r="I274" s="51"/>
      <c r="J274" s="51"/>
      <c r="K274" s="51"/>
    </row>
    <row r="275" spans="1:11" ht="16.5" thickTop="1" thickBot="1" x14ac:dyDescent="0.3">
      <c r="A275" s="27"/>
      <c r="B275" s="27"/>
      <c r="C275" s="27"/>
      <c r="D275" s="27"/>
      <c r="E275" s="27"/>
      <c r="F275" s="27"/>
      <c r="G275" s="27"/>
      <c r="H275" s="51"/>
      <c r="I275" s="51"/>
      <c r="J275" s="51"/>
      <c r="K275" s="51"/>
    </row>
    <row r="276" spans="1:11" ht="16.5" thickTop="1" thickBot="1" x14ac:dyDescent="0.3">
      <c r="A276" s="27"/>
      <c r="B276" s="27"/>
      <c r="C276" s="27"/>
      <c r="D276" s="27"/>
      <c r="E276" s="27"/>
      <c r="F276" s="27"/>
      <c r="G276" s="27"/>
      <c r="H276" s="51"/>
      <c r="I276" s="51"/>
      <c r="J276" s="51"/>
      <c r="K276" s="51"/>
    </row>
    <row r="277" spans="1:11" ht="16.5" thickTop="1" thickBot="1" x14ac:dyDescent="0.3">
      <c r="A277" s="27"/>
      <c r="B277" s="27"/>
      <c r="C277" s="27"/>
      <c r="D277" s="27"/>
      <c r="E277" s="27"/>
      <c r="F277" s="27"/>
      <c r="G277" s="27"/>
      <c r="H277" s="51"/>
      <c r="I277" s="51"/>
      <c r="J277" s="51"/>
      <c r="K277" s="51"/>
    </row>
    <row r="278" spans="1:11" ht="16.5" thickTop="1" thickBot="1" x14ac:dyDescent="0.3">
      <c r="A278" s="27"/>
      <c r="B278" s="27"/>
      <c r="C278" s="27"/>
      <c r="D278" s="27"/>
      <c r="E278" s="27"/>
      <c r="F278" s="27"/>
      <c r="G278" s="27"/>
      <c r="H278" s="51"/>
      <c r="I278" s="51"/>
      <c r="J278" s="51"/>
      <c r="K278" s="51"/>
    </row>
    <row r="279" spans="1:11" ht="16.5" thickTop="1" thickBot="1" x14ac:dyDescent="0.3">
      <c r="A279" s="27"/>
      <c r="B279" s="27"/>
      <c r="C279" s="27"/>
      <c r="D279" s="27"/>
      <c r="E279" s="27"/>
      <c r="F279" s="27"/>
      <c r="G279" s="27"/>
      <c r="H279" s="51"/>
      <c r="I279" s="51"/>
      <c r="J279" s="51"/>
      <c r="K279" s="51"/>
    </row>
    <row r="280" spans="1:11" ht="16.5" thickTop="1" thickBot="1" x14ac:dyDescent="0.3">
      <c r="A280" s="27"/>
      <c r="B280" s="27"/>
      <c r="C280" s="27"/>
      <c r="D280" s="27"/>
      <c r="E280" s="27"/>
      <c r="F280" s="27"/>
      <c r="G280" s="27"/>
      <c r="H280" s="51"/>
      <c r="I280" s="51"/>
      <c r="J280" s="51"/>
      <c r="K280" s="51"/>
    </row>
    <row r="281" spans="1:11" ht="16.5" thickTop="1" thickBot="1" x14ac:dyDescent="0.3">
      <c r="A281" s="27"/>
      <c r="B281" s="27"/>
      <c r="C281" s="27"/>
      <c r="D281" s="27"/>
      <c r="E281" s="27"/>
      <c r="F281" s="27"/>
      <c r="G281" s="27"/>
      <c r="H281" s="51"/>
      <c r="I281" s="51"/>
      <c r="J281" s="51"/>
      <c r="K281" s="51"/>
    </row>
    <row r="282" spans="1:11" ht="16.5" thickTop="1" thickBot="1" x14ac:dyDescent="0.3">
      <c r="A282" s="27"/>
      <c r="B282" s="27"/>
      <c r="C282" s="27"/>
      <c r="D282" s="27"/>
      <c r="E282" s="27"/>
      <c r="F282" s="27"/>
      <c r="G282" s="27"/>
      <c r="H282" s="51"/>
      <c r="I282" s="51"/>
      <c r="J282" s="51"/>
      <c r="K282" s="51"/>
    </row>
    <row r="283" spans="1:11" ht="16.5" thickTop="1" thickBot="1" x14ac:dyDescent="0.3">
      <c r="A283" s="27"/>
      <c r="B283" s="27"/>
      <c r="C283" s="27"/>
      <c r="D283" s="27"/>
      <c r="E283" s="27"/>
      <c r="F283" s="27"/>
      <c r="G283" s="27"/>
      <c r="H283" s="51"/>
      <c r="I283" s="51"/>
      <c r="J283" s="51"/>
      <c r="K283" s="51"/>
    </row>
    <row r="284" spans="1:11" ht="16.5" thickTop="1" thickBot="1" x14ac:dyDescent="0.3">
      <c r="A284" s="27"/>
      <c r="B284" s="27"/>
      <c r="C284" s="27"/>
      <c r="D284" s="27"/>
      <c r="E284" s="27"/>
      <c r="F284" s="27"/>
      <c r="G284" s="27"/>
      <c r="H284" s="51"/>
      <c r="I284" s="51"/>
      <c r="J284" s="51"/>
      <c r="K284" s="51"/>
    </row>
    <row r="285" spans="1:11" ht="16.5" thickTop="1" thickBot="1" x14ac:dyDescent="0.3">
      <c r="A285" s="27"/>
      <c r="B285" s="27"/>
      <c r="C285" s="27"/>
      <c r="D285" s="27"/>
      <c r="E285" s="27"/>
      <c r="F285" s="27"/>
      <c r="G285" s="27"/>
      <c r="H285" s="51"/>
      <c r="I285" s="51"/>
      <c r="J285" s="51"/>
      <c r="K285" s="51"/>
    </row>
    <row r="286" spans="1:11" ht="16.5" thickTop="1" thickBot="1" x14ac:dyDescent="0.3">
      <c r="A286" s="27"/>
      <c r="B286" s="27"/>
      <c r="C286" s="27"/>
      <c r="D286" s="27"/>
      <c r="E286" s="27"/>
      <c r="F286" s="27"/>
      <c r="G286" s="27"/>
      <c r="H286" s="51"/>
      <c r="I286" s="51"/>
      <c r="J286" s="51"/>
      <c r="K286" s="51"/>
    </row>
    <row r="287" spans="1:11" ht="16.5" thickTop="1" thickBot="1" x14ac:dyDescent="0.3">
      <c r="A287" s="27"/>
      <c r="B287" s="27"/>
      <c r="C287" s="27"/>
      <c r="D287" s="27"/>
      <c r="E287" s="27"/>
      <c r="F287" s="27"/>
      <c r="G287" s="27"/>
      <c r="H287" s="51"/>
      <c r="I287" s="51"/>
      <c r="J287" s="51"/>
      <c r="K287" s="51"/>
    </row>
    <row r="288" spans="1:11" ht="16.5" thickTop="1" thickBot="1" x14ac:dyDescent="0.3">
      <c r="A288" s="27"/>
      <c r="B288" s="27"/>
      <c r="C288" s="27"/>
      <c r="D288" s="27"/>
      <c r="E288" s="27"/>
      <c r="F288" s="27"/>
      <c r="G288" s="27"/>
      <c r="H288" s="51"/>
      <c r="I288" s="51"/>
      <c r="J288" s="51"/>
      <c r="K288" s="51"/>
    </row>
    <row r="289" spans="1:11" ht="16.5" thickTop="1" thickBot="1" x14ac:dyDescent="0.3">
      <c r="A289" s="27"/>
      <c r="B289" s="27"/>
      <c r="C289" s="27"/>
      <c r="D289" s="27"/>
      <c r="E289" s="27"/>
      <c r="F289" s="27"/>
      <c r="G289" s="27"/>
      <c r="H289" s="51"/>
      <c r="I289" s="51"/>
      <c r="J289" s="51"/>
      <c r="K289" s="51"/>
    </row>
    <row r="290" spans="1:11" ht="16.5" thickTop="1" thickBot="1" x14ac:dyDescent="0.3">
      <c r="A290" s="27"/>
      <c r="B290" s="27"/>
      <c r="C290" s="27"/>
      <c r="D290" s="27"/>
      <c r="E290" s="27"/>
      <c r="F290" s="27"/>
      <c r="G290" s="27"/>
      <c r="H290" s="51"/>
      <c r="I290" s="51"/>
      <c r="J290" s="51"/>
      <c r="K290" s="51"/>
    </row>
    <row r="291" spans="1:11" ht="16.5" thickTop="1" thickBot="1" x14ac:dyDescent="0.3">
      <c r="A291" s="27"/>
      <c r="B291" s="27"/>
      <c r="C291" s="27"/>
      <c r="D291" s="27"/>
      <c r="E291" s="27"/>
      <c r="F291" s="27"/>
      <c r="G291" s="27"/>
      <c r="H291" s="51"/>
      <c r="I291" s="51"/>
      <c r="J291" s="51"/>
      <c r="K291" s="51"/>
    </row>
    <row r="292" spans="1:11" ht="16.5" thickTop="1" thickBot="1" x14ac:dyDescent="0.3">
      <c r="A292" s="27"/>
      <c r="B292" s="27"/>
      <c r="C292" s="27"/>
      <c r="D292" s="27"/>
      <c r="E292" s="27"/>
      <c r="F292" s="27"/>
      <c r="G292" s="27"/>
      <c r="H292" s="51"/>
      <c r="I292" s="51"/>
      <c r="J292" s="51"/>
      <c r="K292" s="51"/>
    </row>
    <row r="293" spans="1:11" ht="16.5" thickTop="1" thickBot="1" x14ac:dyDescent="0.3">
      <c r="A293" s="27"/>
      <c r="B293" s="27"/>
      <c r="C293" s="27"/>
      <c r="D293" s="27"/>
      <c r="E293" s="27"/>
      <c r="F293" s="27"/>
      <c r="G293" s="27"/>
      <c r="H293" s="51"/>
      <c r="I293" s="51"/>
      <c r="J293" s="51"/>
      <c r="K293" s="51"/>
    </row>
    <row r="294" spans="1:11" ht="16.5" thickTop="1" thickBot="1" x14ac:dyDescent="0.3">
      <c r="A294" s="27"/>
      <c r="B294" s="27"/>
      <c r="C294" s="27"/>
      <c r="D294" s="27"/>
      <c r="E294" s="27"/>
      <c r="F294" s="27"/>
      <c r="G294" s="27"/>
      <c r="H294" s="51"/>
      <c r="I294" s="51"/>
      <c r="J294" s="51"/>
      <c r="K294" s="51"/>
    </row>
    <row r="295" spans="1:11" ht="16.5" thickTop="1" thickBot="1" x14ac:dyDescent="0.3">
      <c r="A295" s="27"/>
      <c r="B295" s="27"/>
      <c r="C295" s="27"/>
      <c r="D295" s="27"/>
      <c r="E295" s="27"/>
      <c r="F295" s="27"/>
      <c r="G295" s="27"/>
      <c r="H295" s="51"/>
      <c r="I295" s="51"/>
      <c r="J295" s="51"/>
      <c r="K295" s="51"/>
    </row>
    <row r="296" spans="1:11" ht="16.5" thickTop="1" thickBot="1" x14ac:dyDescent="0.3">
      <c r="A296" s="27"/>
      <c r="B296" s="27"/>
      <c r="C296" s="27"/>
      <c r="D296" s="27"/>
      <c r="E296" s="27"/>
      <c r="F296" s="27"/>
      <c r="G296" s="27"/>
      <c r="H296" s="51"/>
      <c r="I296" s="51"/>
      <c r="J296" s="51"/>
      <c r="K296" s="51"/>
    </row>
    <row r="297" spans="1:11" ht="16.5" thickTop="1" thickBot="1" x14ac:dyDescent="0.3">
      <c r="A297" s="27"/>
      <c r="B297" s="27"/>
      <c r="C297" s="27"/>
      <c r="D297" s="27"/>
      <c r="E297" s="27"/>
      <c r="F297" s="27"/>
      <c r="G297" s="27"/>
      <c r="H297" s="51"/>
      <c r="I297" s="51"/>
      <c r="J297" s="51"/>
      <c r="K297" s="51"/>
    </row>
    <row r="298" spans="1:11" ht="16.5" thickTop="1" thickBot="1" x14ac:dyDescent="0.3">
      <c r="A298" s="27"/>
      <c r="B298" s="27"/>
      <c r="C298" s="27"/>
      <c r="D298" s="27"/>
      <c r="E298" s="27"/>
      <c r="F298" s="27"/>
      <c r="G298" s="27"/>
      <c r="H298" s="51"/>
      <c r="I298" s="51"/>
      <c r="J298" s="51"/>
      <c r="K298" s="51"/>
    </row>
    <row r="299" spans="1:11" ht="16.5" thickTop="1" thickBot="1" x14ac:dyDescent="0.3">
      <c r="A299" s="27"/>
      <c r="B299" s="27"/>
      <c r="C299" s="27"/>
      <c r="D299" s="27"/>
      <c r="E299" s="27"/>
      <c r="F299" s="27"/>
      <c r="G299" s="27"/>
      <c r="H299" s="51"/>
      <c r="I299" s="51"/>
      <c r="J299" s="51"/>
      <c r="K299" s="51"/>
    </row>
    <row r="300" spans="1:11" ht="16.5" thickTop="1" thickBot="1" x14ac:dyDescent="0.3">
      <c r="A300" s="27"/>
      <c r="B300" s="27"/>
      <c r="C300" s="27"/>
      <c r="D300" s="27"/>
      <c r="E300" s="27"/>
      <c r="F300" s="27"/>
      <c r="G300" s="27"/>
      <c r="H300" s="51"/>
      <c r="I300" s="51"/>
      <c r="J300" s="51"/>
      <c r="K300" s="51"/>
    </row>
    <row r="301" spans="1:11" ht="16.5" thickTop="1" thickBot="1" x14ac:dyDescent="0.3">
      <c r="A301" s="27"/>
      <c r="B301" s="27"/>
      <c r="C301" s="27"/>
      <c r="D301" s="27"/>
      <c r="E301" s="27"/>
      <c r="F301" s="27"/>
      <c r="G301" s="27"/>
      <c r="H301" s="51"/>
      <c r="I301" s="51"/>
      <c r="J301" s="51"/>
      <c r="K301" s="51"/>
    </row>
    <row r="302" spans="1:11" ht="16.5" thickTop="1" thickBot="1" x14ac:dyDescent="0.3">
      <c r="A302" s="27"/>
      <c r="B302" s="27"/>
      <c r="C302" s="27"/>
      <c r="D302" s="27"/>
      <c r="E302" s="27"/>
      <c r="F302" s="27"/>
      <c r="G302" s="27"/>
      <c r="H302" s="51"/>
      <c r="I302" s="51"/>
      <c r="J302" s="51"/>
      <c r="K302" s="51"/>
    </row>
    <row r="303" spans="1:11" ht="16.5" thickTop="1" thickBot="1" x14ac:dyDescent="0.3">
      <c r="A303" s="27"/>
      <c r="B303" s="27"/>
      <c r="C303" s="27"/>
      <c r="D303" s="27"/>
      <c r="E303" s="27"/>
      <c r="F303" s="27"/>
      <c r="G303" s="27"/>
      <c r="H303" s="51"/>
      <c r="I303" s="51"/>
      <c r="J303" s="51"/>
      <c r="K303" s="51"/>
    </row>
    <row r="304" spans="1:11" ht="16.5" thickTop="1" thickBot="1" x14ac:dyDescent="0.3">
      <c r="A304" s="27"/>
      <c r="B304" s="27"/>
      <c r="C304" s="27"/>
      <c r="D304" s="27"/>
      <c r="E304" s="27"/>
      <c r="F304" s="27"/>
      <c r="G304" s="27"/>
      <c r="H304" s="51"/>
      <c r="I304" s="51"/>
      <c r="J304" s="51"/>
      <c r="K304" s="51"/>
    </row>
    <row r="305" spans="1:11" ht="16.5" thickTop="1" thickBot="1" x14ac:dyDescent="0.3">
      <c r="A305" s="27"/>
      <c r="B305" s="27"/>
      <c r="C305" s="27"/>
      <c r="D305" s="27"/>
      <c r="E305" s="27"/>
      <c r="F305" s="27"/>
      <c r="G305" s="27"/>
      <c r="H305" s="51"/>
      <c r="I305" s="51"/>
      <c r="J305" s="51"/>
      <c r="K305" s="51"/>
    </row>
    <row r="306" spans="1:11" ht="16.5" thickTop="1" thickBot="1" x14ac:dyDescent="0.3">
      <c r="A306" s="27"/>
      <c r="B306" s="27"/>
      <c r="C306" s="27"/>
      <c r="D306" s="27"/>
      <c r="E306" s="27"/>
      <c r="F306" s="27"/>
      <c r="G306" s="27"/>
      <c r="H306" s="51"/>
      <c r="I306" s="51"/>
      <c r="J306" s="51"/>
      <c r="K306" s="51"/>
    </row>
    <row r="307" spans="1:11" ht="16.5" thickTop="1" thickBot="1" x14ac:dyDescent="0.3">
      <c r="A307" s="27"/>
      <c r="B307" s="27"/>
      <c r="C307" s="27"/>
      <c r="D307" s="27"/>
      <c r="E307" s="27"/>
      <c r="F307" s="27"/>
      <c r="G307" s="27"/>
      <c r="H307" s="51"/>
      <c r="I307" s="51"/>
      <c r="J307" s="51"/>
      <c r="K307" s="51"/>
    </row>
    <row r="308" spans="1:11" ht="16.5" thickTop="1" thickBot="1" x14ac:dyDescent="0.3">
      <c r="A308" s="27"/>
      <c r="B308" s="27"/>
      <c r="C308" s="27"/>
      <c r="D308" s="27"/>
      <c r="E308" s="27"/>
      <c r="F308" s="27"/>
      <c r="G308" s="27"/>
      <c r="H308" s="51"/>
      <c r="I308" s="51"/>
      <c r="J308" s="51"/>
      <c r="K308" s="51"/>
    </row>
    <row r="309" spans="1:11" ht="16.5" thickTop="1" thickBot="1" x14ac:dyDescent="0.3">
      <c r="A309" s="27"/>
      <c r="B309" s="27"/>
      <c r="C309" s="27"/>
      <c r="D309" s="27"/>
      <c r="E309" s="27"/>
      <c r="F309" s="27"/>
      <c r="G309" s="27"/>
      <c r="H309" s="51"/>
      <c r="I309" s="51"/>
      <c r="J309" s="51"/>
      <c r="K309" s="51"/>
    </row>
    <row r="310" spans="1:11" ht="16.5" thickTop="1" thickBot="1" x14ac:dyDescent="0.3">
      <c r="A310" s="27"/>
      <c r="B310" s="27"/>
      <c r="C310" s="27"/>
      <c r="D310" s="27"/>
      <c r="E310" s="27"/>
      <c r="F310" s="27"/>
      <c r="G310" s="27"/>
      <c r="H310" s="51"/>
      <c r="I310" s="51"/>
      <c r="J310" s="51"/>
      <c r="K310" s="51"/>
    </row>
    <row r="311" spans="1:11" ht="16.5" thickTop="1" thickBot="1" x14ac:dyDescent="0.3">
      <c r="A311" s="27"/>
      <c r="B311" s="27"/>
      <c r="C311" s="27"/>
      <c r="D311" s="27"/>
      <c r="E311" s="27"/>
      <c r="F311" s="27"/>
      <c r="G311" s="27"/>
      <c r="H311" s="51"/>
      <c r="I311" s="51"/>
      <c r="J311" s="51"/>
      <c r="K311" s="51"/>
    </row>
    <row r="312" spans="1:11" ht="16.5" thickTop="1" thickBot="1" x14ac:dyDescent="0.3">
      <c r="A312" s="27"/>
      <c r="B312" s="27"/>
      <c r="C312" s="27"/>
      <c r="D312" s="27"/>
      <c r="E312" s="27"/>
      <c r="F312" s="27"/>
      <c r="G312" s="27"/>
      <c r="H312" s="51"/>
      <c r="I312" s="51"/>
      <c r="J312" s="51"/>
      <c r="K312" s="51"/>
    </row>
    <row r="313" spans="1:11" ht="16.5" thickTop="1" thickBot="1" x14ac:dyDescent="0.3">
      <c r="A313" s="27"/>
      <c r="B313" s="27"/>
      <c r="C313" s="27"/>
      <c r="D313" s="27"/>
      <c r="E313" s="27"/>
      <c r="F313" s="27"/>
      <c r="G313" s="27"/>
      <c r="H313" s="51"/>
      <c r="I313" s="51"/>
      <c r="J313" s="51"/>
      <c r="K313" s="51"/>
    </row>
    <row r="314" spans="1:11" ht="16.5" thickTop="1" thickBot="1" x14ac:dyDescent="0.3">
      <c r="A314" s="27"/>
      <c r="B314" s="27"/>
      <c r="C314" s="27"/>
      <c r="D314" s="27"/>
      <c r="E314" s="27"/>
      <c r="F314" s="27"/>
      <c r="G314" s="27"/>
      <c r="H314" s="51"/>
      <c r="I314" s="51"/>
      <c r="J314" s="51"/>
      <c r="K314" s="51"/>
    </row>
    <row r="315" spans="1:11" ht="16.5" thickTop="1" thickBot="1" x14ac:dyDescent="0.3">
      <c r="A315" s="27"/>
      <c r="B315" s="27"/>
      <c r="C315" s="27"/>
      <c r="D315" s="27"/>
      <c r="E315" s="27"/>
      <c r="F315" s="27"/>
      <c r="G315" s="27"/>
      <c r="H315" s="51"/>
      <c r="I315" s="51"/>
      <c r="J315" s="51"/>
      <c r="K315" s="51"/>
    </row>
    <row r="316" spans="1:11" ht="16.5" thickTop="1" thickBot="1" x14ac:dyDescent="0.3">
      <c r="A316" s="27"/>
      <c r="B316" s="27"/>
      <c r="C316" s="27"/>
      <c r="D316" s="27"/>
      <c r="E316" s="27"/>
      <c r="F316" s="27"/>
      <c r="G316" s="27"/>
      <c r="H316" s="51"/>
      <c r="I316" s="51"/>
      <c r="J316" s="51"/>
      <c r="K316" s="51"/>
    </row>
    <row r="317" spans="1:11" ht="16.5" thickTop="1" thickBot="1" x14ac:dyDescent="0.3">
      <c r="A317" s="27"/>
      <c r="B317" s="27"/>
      <c r="C317" s="27"/>
      <c r="D317" s="27"/>
      <c r="E317" s="27"/>
      <c r="F317" s="27"/>
      <c r="G317" s="27"/>
      <c r="H317" s="51"/>
      <c r="I317" s="51"/>
      <c r="J317" s="51"/>
      <c r="K317" s="51"/>
    </row>
    <row r="318" spans="1:11" ht="16.5" thickTop="1" thickBot="1" x14ac:dyDescent="0.3">
      <c r="A318" s="27"/>
      <c r="B318" s="27"/>
      <c r="C318" s="27"/>
      <c r="D318" s="27"/>
      <c r="E318" s="27"/>
      <c r="F318" s="27"/>
      <c r="G318" s="27"/>
      <c r="H318" s="51"/>
      <c r="I318" s="51"/>
      <c r="J318" s="51"/>
      <c r="K318" s="51"/>
    </row>
    <row r="319" spans="1:11" ht="16.5" thickTop="1" thickBot="1" x14ac:dyDescent="0.3">
      <c r="A319" s="27"/>
      <c r="B319" s="27"/>
      <c r="C319" s="27"/>
      <c r="D319" s="27"/>
      <c r="E319" s="27"/>
      <c r="F319" s="27"/>
      <c r="G319" s="27"/>
      <c r="H319" s="51"/>
      <c r="I319" s="51"/>
      <c r="J319" s="51"/>
      <c r="K319" s="51"/>
    </row>
    <row r="320" spans="1:11" ht="16.5" thickTop="1" thickBot="1" x14ac:dyDescent="0.3">
      <c r="A320" s="27"/>
      <c r="B320" s="27"/>
      <c r="C320" s="27"/>
      <c r="D320" s="27"/>
      <c r="E320" s="27"/>
      <c r="F320" s="27"/>
      <c r="G320" s="27"/>
      <c r="H320" s="51"/>
      <c r="I320" s="51"/>
      <c r="J320" s="51"/>
      <c r="K320" s="51"/>
    </row>
    <row r="321" spans="1:11" ht="16.5" thickTop="1" thickBot="1" x14ac:dyDescent="0.3">
      <c r="A321" s="27"/>
      <c r="B321" s="27"/>
      <c r="C321" s="27"/>
      <c r="D321" s="27"/>
      <c r="E321" s="27"/>
      <c r="F321" s="27"/>
      <c r="G321" s="27"/>
      <c r="H321" s="51"/>
      <c r="I321" s="51"/>
      <c r="J321" s="51"/>
      <c r="K321" s="51"/>
    </row>
    <row r="322" spans="1:11" ht="16.5" thickTop="1" thickBot="1" x14ac:dyDescent="0.3">
      <c r="A322" s="27"/>
      <c r="B322" s="27"/>
      <c r="C322" s="27"/>
      <c r="D322" s="27"/>
      <c r="E322" s="27"/>
      <c r="F322" s="27"/>
      <c r="G322" s="27"/>
      <c r="H322" s="51"/>
      <c r="I322" s="51"/>
      <c r="J322" s="51"/>
      <c r="K322" s="51"/>
    </row>
    <row r="323" spans="1:11" ht="16.5" thickTop="1" thickBot="1" x14ac:dyDescent="0.3">
      <c r="A323" s="27"/>
      <c r="B323" s="27"/>
      <c r="C323" s="27"/>
      <c r="D323" s="27"/>
      <c r="E323" s="27"/>
      <c r="F323" s="27"/>
      <c r="G323" s="27"/>
      <c r="H323" s="51"/>
      <c r="I323" s="51"/>
      <c r="J323" s="51"/>
      <c r="K323" s="51"/>
    </row>
    <row r="324" spans="1:11" ht="16.5" thickTop="1" thickBot="1" x14ac:dyDescent="0.3">
      <c r="A324" s="27"/>
      <c r="B324" s="27"/>
      <c r="C324" s="27"/>
      <c r="D324" s="27"/>
      <c r="E324" s="27"/>
      <c r="F324" s="27"/>
      <c r="G324" s="27"/>
      <c r="H324" s="51"/>
      <c r="I324" s="51"/>
      <c r="J324" s="51"/>
      <c r="K324" s="51"/>
    </row>
    <row r="325" spans="1:11" ht="16.5" thickTop="1" thickBot="1" x14ac:dyDescent="0.3">
      <c r="A325" s="27"/>
      <c r="B325" s="27"/>
      <c r="C325" s="27"/>
      <c r="D325" s="27"/>
      <c r="E325" s="27"/>
      <c r="F325" s="27"/>
      <c r="G325" s="27"/>
      <c r="H325" s="51"/>
      <c r="I325" s="51"/>
      <c r="J325" s="51"/>
      <c r="K325" s="51"/>
    </row>
    <row r="326" spans="1:11" ht="16.5" thickTop="1" thickBot="1" x14ac:dyDescent="0.3">
      <c r="A326" s="27"/>
      <c r="B326" s="27"/>
      <c r="C326" s="27"/>
      <c r="D326" s="27"/>
      <c r="E326" s="27"/>
      <c r="F326" s="27"/>
      <c r="G326" s="27"/>
      <c r="H326" s="51"/>
      <c r="I326" s="51"/>
      <c r="J326" s="51"/>
      <c r="K326" s="51"/>
    </row>
    <row r="327" spans="1:11" ht="16.5" thickTop="1" thickBot="1" x14ac:dyDescent="0.3">
      <c r="A327" s="27"/>
      <c r="B327" s="27"/>
      <c r="C327" s="27"/>
      <c r="D327" s="27"/>
      <c r="E327" s="27"/>
      <c r="F327" s="27"/>
      <c r="G327" s="27"/>
      <c r="H327" s="51"/>
      <c r="I327" s="51"/>
      <c r="J327" s="51"/>
      <c r="K327" s="51"/>
    </row>
    <row r="328" spans="1:11" ht="16.5" thickTop="1" thickBot="1" x14ac:dyDescent="0.3">
      <c r="A328" s="27"/>
      <c r="B328" s="27"/>
      <c r="C328" s="27"/>
      <c r="D328" s="27"/>
      <c r="E328" s="27"/>
      <c r="F328" s="27"/>
      <c r="G328" s="27"/>
      <c r="H328" s="51"/>
      <c r="I328" s="51"/>
      <c r="J328" s="51"/>
      <c r="K328" s="51"/>
    </row>
    <row r="329" spans="1:11" ht="16.5" thickTop="1" thickBot="1" x14ac:dyDescent="0.3">
      <c r="A329" s="27"/>
      <c r="B329" s="27"/>
      <c r="C329" s="27"/>
      <c r="D329" s="27"/>
      <c r="E329" s="27"/>
      <c r="F329" s="27"/>
      <c r="G329" s="27"/>
      <c r="H329" s="51"/>
      <c r="I329" s="51"/>
      <c r="J329" s="51"/>
      <c r="K329" s="51"/>
    </row>
    <row r="330" spans="1:11" ht="16.5" thickTop="1" thickBot="1" x14ac:dyDescent="0.3">
      <c r="A330" s="27"/>
      <c r="B330" s="27"/>
      <c r="C330" s="27"/>
      <c r="D330" s="27"/>
      <c r="E330" s="27"/>
      <c r="F330" s="27"/>
      <c r="G330" s="27"/>
      <c r="H330" s="51"/>
      <c r="I330" s="51"/>
      <c r="J330" s="51"/>
      <c r="K330" s="51"/>
    </row>
    <row r="331" spans="1:11" ht="16.5" thickTop="1" thickBot="1" x14ac:dyDescent="0.3">
      <c r="A331" s="27"/>
      <c r="B331" s="27"/>
      <c r="C331" s="27"/>
      <c r="D331" s="27"/>
      <c r="E331" s="27"/>
      <c r="F331" s="27"/>
      <c r="G331" s="27"/>
      <c r="H331" s="51"/>
      <c r="I331" s="51"/>
      <c r="J331" s="51"/>
      <c r="K331" s="51"/>
    </row>
    <row r="332" spans="1:11" ht="16.5" thickTop="1" thickBot="1" x14ac:dyDescent="0.3">
      <c r="A332" s="27"/>
      <c r="B332" s="27"/>
      <c r="C332" s="27"/>
      <c r="D332" s="27"/>
      <c r="E332" s="27"/>
      <c r="F332" s="27"/>
      <c r="G332" s="27"/>
      <c r="H332" s="51"/>
      <c r="I332" s="51"/>
      <c r="J332" s="51"/>
      <c r="K332" s="51"/>
    </row>
    <row r="333" spans="1:11" ht="16.5" thickTop="1" thickBot="1" x14ac:dyDescent="0.3">
      <c r="A333" s="27"/>
      <c r="B333" s="27"/>
      <c r="C333" s="27"/>
      <c r="D333" s="27"/>
      <c r="E333" s="27"/>
      <c r="F333" s="27"/>
      <c r="G333" s="27"/>
      <c r="H333" s="51"/>
      <c r="I333" s="51"/>
      <c r="J333" s="51"/>
      <c r="K333" s="51"/>
    </row>
    <row r="334" spans="1:11" ht="16.5" thickTop="1" thickBot="1" x14ac:dyDescent="0.3">
      <c r="A334" s="27"/>
      <c r="B334" s="27"/>
      <c r="C334" s="27"/>
      <c r="D334" s="27"/>
      <c r="E334" s="27"/>
      <c r="F334" s="27"/>
      <c r="G334" s="27"/>
      <c r="H334" s="51"/>
      <c r="I334" s="51"/>
      <c r="J334" s="51"/>
      <c r="K334" s="51"/>
    </row>
    <row r="335" spans="1:11" ht="16.5" thickTop="1" thickBot="1" x14ac:dyDescent="0.3">
      <c r="A335" s="27"/>
      <c r="B335" s="27"/>
      <c r="C335" s="27"/>
      <c r="D335" s="27"/>
      <c r="E335" s="27"/>
      <c r="F335" s="27"/>
      <c r="G335" s="27"/>
      <c r="H335" s="51"/>
      <c r="I335" s="51"/>
      <c r="J335" s="51"/>
      <c r="K335" s="51"/>
    </row>
    <row r="336" spans="1:11" ht="16.5" thickTop="1" thickBot="1" x14ac:dyDescent="0.3">
      <c r="A336" s="27"/>
      <c r="B336" s="27"/>
      <c r="C336" s="27"/>
      <c r="D336" s="27"/>
      <c r="E336" s="27"/>
      <c r="F336" s="27"/>
      <c r="G336" s="27"/>
      <c r="H336" s="51"/>
      <c r="I336" s="51"/>
      <c r="J336" s="51"/>
      <c r="K336" s="51"/>
    </row>
    <row r="337" spans="1:11" ht="16.5" thickTop="1" thickBot="1" x14ac:dyDescent="0.3">
      <c r="A337" s="27"/>
      <c r="B337" s="27"/>
      <c r="C337" s="27"/>
      <c r="D337" s="27"/>
      <c r="E337" s="27"/>
      <c r="F337" s="27"/>
      <c r="G337" s="27"/>
      <c r="H337" s="51"/>
      <c r="I337" s="51"/>
      <c r="J337" s="51"/>
      <c r="K337" s="51"/>
    </row>
    <row r="338" spans="1:11" ht="16.5" thickTop="1" thickBot="1" x14ac:dyDescent="0.3">
      <c r="A338" s="27"/>
      <c r="B338" s="27"/>
      <c r="C338" s="27"/>
      <c r="D338" s="27"/>
      <c r="E338" s="27"/>
      <c r="F338" s="27"/>
      <c r="G338" s="27"/>
      <c r="H338" s="51"/>
      <c r="I338" s="51"/>
      <c r="J338" s="51"/>
      <c r="K338" s="51"/>
    </row>
    <row r="339" spans="1:11" ht="16.5" thickTop="1" thickBot="1" x14ac:dyDescent="0.3">
      <c r="A339" s="27"/>
      <c r="B339" s="27"/>
      <c r="C339" s="27"/>
      <c r="D339" s="27"/>
      <c r="E339" s="27"/>
      <c r="F339" s="27"/>
      <c r="G339" s="27"/>
      <c r="H339" s="51"/>
      <c r="I339" s="51"/>
      <c r="J339" s="51"/>
      <c r="K339" s="51"/>
    </row>
    <row r="340" spans="1:11" ht="16.5" thickTop="1" thickBot="1" x14ac:dyDescent="0.3">
      <c r="A340" s="27"/>
      <c r="B340" s="27"/>
      <c r="C340" s="27"/>
      <c r="D340" s="27"/>
      <c r="E340" s="27"/>
      <c r="F340" s="27"/>
      <c r="G340" s="27"/>
      <c r="H340" s="51"/>
      <c r="I340" s="51"/>
      <c r="J340" s="51"/>
      <c r="K340" s="51"/>
    </row>
    <row r="341" spans="1:11" ht="16.5" thickTop="1" thickBot="1" x14ac:dyDescent="0.3">
      <c r="A341" s="27"/>
      <c r="B341" s="27"/>
      <c r="C341" s="27"/>
      <c r="D341" s="27"/>
      <c r="E341" s="27"/>
      <c r="F341" s="27"/>
      <c r="G341" s="27"/>
      <c r="H341" s="51"/>
      <c r="I341" s="51"/>
      <c r="J341" s="51"/>
      <c r="K341" s="51"/>
    </row>
    <row r="342" spans="1:11" ht="16.5" thickTop="1" thickBot="1" x14ac:dyDescent="0.3">
      <c r="A342" s="27"/>
      <c r="B342" s="27"/>
      <c r="C342" s="27"/>
      <c r="D342" s="27"/>
      <c r="E342" s="27"/>
      <c r="F342" s="27"/>
      <c r="G342" s="27"/>
      <c r="H342" s="51"/>
      <c r="I342" s="51"/>
      <c r="J342" s="51"/>
      <c r="K342" s="51"/>
    </row>
    <row r="343" spans="1:11" ht="16.5" thickTop="1" thickBot="1" x14ac:dyDescent="0.3">
      <c r="A343" s="27"/>
      <c r="B343" s="27"/>
      <c r="C343" s="27"/>
      <c r="D343" s="27"/>
      <c r="E343" s="27"/>
      <c r="F343" s="27"/>
      <c r="G343" s="27"/>
      <c r="H343" s="51"/>
      <c r="I343" s="51"/>
      <c r="J343" s="51"/>
      <c r="K343" s="51"/>
    </row>
    <row r="344" spans="1:11" ht="16.5" thickTop="1" thickBot="1" x14ac:dyDescent="0.3">
      <c r="A344" s="27"/>
      <c r="B344" s="27"/>
      <c r="C344" s="27"/>
      <c r="D344" s="27"/>
      <c r="E344" s="27"/>
      <c r="F344" s="27"/>
      <c r="G344" s="27"/>
      <c r="H344" s="51"/>
      <c r="I344" s="51"/>
      <c r="J344" s="51"/>
      <c r="K344" s="51"/>
    </row>
    <row r="345" spans="1:11" ht="16.5" thickTop="1" thickBot="1" x14ac:dyDescent="0.3">
      <c r="A345" s="27"/>
      <c r="B345" s="27"/>
      <c r="C345" s="27"/>
      <c r="D345" s="27"/>
      <c r="E345" s="27"/>
      <c r="F345" s="27"/>
      <c r="G345" s="27"/>
      <c r="H345" s="51"/>
      <c r="I345" s="51"/>
      <c r="J345" s="51"/>
      <c r="K345" s="51"/>
    </row>
    <row r="346" spans="1:11" ht="16.5" thickTop="1" thickBot="1" x14ac:dyDescent="0.3">
      <c r="A346" s="27"/>
      <c r="B346" s="27"/>
      <c r="C346" s="27"/>
      <c r="D346" s="27"/>
      <c r="E346" s="27"/>
      <c r="F346" s="27"/>
      <c r="G346" s="27"/>
      <c r="H346" s="51"/>
      <c r="I346" s="51"/>
      <c r="J346" s="51"/>
      <c r="K346" s="51"/>
    </row>
    <row r="347" spans="1:11" ht="16.5" thickTop="1" thickBot="1" x14ac:dyDescent="0.3">
      <c r="A347" s="27"/>
      <c r="B347" s="27"/>
      <c r="C347" s="27"/>
      <c r="D347" s="27"/>
      <c r="E347" s="27"/>
      <c r="F347" s="27"/>
      <c r="G347" s="27"/>
      <c r="H347" s="51"/>
      <c r="I347" s="51"/>
      <c r="J347" s="51"/>
      <c r="K347" s="51"/>
    </row>
    <row r="348" spans="1:11" ht="16.5" thickTop="1" thickBot="1" x14ac:dyDescent="0.3">
      <c r="A348" s="27"/>
      <c r="B348" s="27"/>
      <c r="C348" s="27"/>
      <c r="D348" s="27"/>
      <c r="E348" s="27"/>
      <c r="F348" s="27"/>
      <c r="G348" s="27"/>
      <c r="H348" s="51"/>
      <c r="I348" s="51"/>
      <c r="J348" s="51"/>
      <c r="K348" s="51"/>
    </row>
    <row r="349" spans="1:11" ht="16.5" thickTop="1" thickBot="1" x14ac:dyDescent="0.3">
      <c r="A349" s="27"/>
      <c r="B349" s="27"/>
      <c r="C349" s="27"/>
      <c r="D349" s="27"/>
      <c r="E349" s="27"/>
      <c r="F349" s="27"/>
      <c r="G349" s="27"/>
      <c r="H349" s="51"/>
      <c r="I349" s="51"/>
      <c r="J349" s="51"/>
      <c r="K349" s="51"/>
    </row>
    <row r="350" spans="1:11" ht="16.5" thickTop="1" thickBot="1" x14ac:dyDescent="0.3">
      <c r="A350" s="27"/>
      <c r="B350" s="27"/>
      <c r="C350" s="27"/>
      <c r="D350" s="27"/>
      <c r="E350" s="27"/>
      <c r="F350" s="27"/>
      <c r="G350" s="27"/>
      <c r="H350" s="51"/>
      <c r="I350" s="51"/>
      <c r="J350" s="51"/>
      <c r="K350" s="51"/>
    </row>
    <row r="351" spans="1:11" ht="16.5" thickTop="1" thickBot="1" x14ac:dyDescent="0.3">
      <c r="A351" s="27"/>
      <c r="B351" s="27"/>
      <c r="C351" s="27"/>
      <c r="D351" s="27"/>
      <c r="E351" s="27"/>
      <c r="F351" s="27"/>
      <c r="G351" s="27"/>
      <c r="H351" s="51"/>
      <c r="I351" s="51"/>
      <c r="J351" s="51"/>
      <c r="K351" s="51"/>
    </row>
    <row r="352" spans="1:11" ht="16.5" thickTop="1" thickBot="1" x14ac:dyDescent="0.3">
      <c r="A352" s="27"/>
      <c r="B352" s="27"/>
      <c r="C352" s="27"/>
      <c r="D352" s="27"/>
      <c r="E352" s="27"/>
      <c r="F352" s="27"/>
      <c r="G352" s="27"/>
      <c r="H352" s="51"/>
      <c r="I352" s="51"/>
      <c r="J352" s="51"/>
      <c r="K352" s="51"/>
    </row>
    <row r="353" spans="1:11" ht="16.5" thickTop="1" thickBot="1" x14ac:dyDescent="0.3">
      <c r="A353" s="27"/>
      <c r="B353" s="27"/>
      <c r="C353" s="27"/>
      <c r="D353" s="27"/>
      <c r="E353" s="27"/>
      <c r="F353" s="27"/>
      <c r="G353" s="27"/>
      <c r="H353" s="51"/>
      <c r="I353" s="51"/>
      <c r="J353" s="51"/>
      <c r="K353" s="51"/>
    </row>
    <row r="354" spans="1:11" ht="16.5" thickTop="1" thickBot="1" x14ac:dyDescent="0.3">
      <c r="A354" s="27"/>
      <c r="B354" s="27"/>
      <c r="C354" s="27"/>
      <c r="D354" s="27"/>
      <c r="E354" s="27"/>
      <c r="F354" s="27"/>
      <c r="G354" s="27"/>
      <c r="H354" s="51"/>
      <c r="I354" s="51"/>
      <c r="J354" s="51"/>
      <c r="K354" s="51"/>
    </row>
    <row r="355" spans="1:11" ht="16.5" thickTop="1" thickBot="1" x14ac:dyDescent="0.3">
      <c r="A355" s="27"/>
      <c r="B355" s="27"/>
      <c r="C355" s="27"/>
      <c r="D355" s="27"/>
      <c r="E355" s="27"/>
      <c r="F355" s="27"/>
      <c r="G355" s="27"/>
      <c r="H355" s="51"/>
      <c r="I355" s="51"/>
      <c r="J355" s="51"/>
      <c r="K355" s="51"/>
    </row>
    <row r="356" spans="1:11" ht="16.5" thickTop="1" thickBot="1" x14ac:dyDescent="0.3">
      <c r="A356" s="27"/>
      <c r="B356" s="27"/>
      <c r="C356" s="27"/>
      <c r="D356" s="27"/>
      <c r="E356" s="27"/>
      <c r="F356" s="27"/>
      <c r="G356" s="27"/>
      <c r="H356" s="51"/>
      <c r="I356" s="51"/>
      <c r="J356" s="51"/>
      <c r="K356" s="51"/>
    </row>
    <row r="357" spans="1:11" ht="16.5" thickTop="1" thickBot="1" x14ac:dyDescent="0.3">
      <c r="A357" s="27"/>
      <c r="B357" s="27"/>
      <c r="C357" s="27"/>
      <c r="D357" s="27"/>
      <c r="E357" s="27"/>
      <c r="F357" s="27"/>
      <c r="G357" s="27"/>
      <c r="H357" s="51"/>
      <c r="I357" s="51"/>
      <c r="J357" s="51"/>
      <c r="K357" s="51"/>
    </row>
    <row r="358" spans="1:11" ht="16.5" thickTop="1" thickBot="1" x14ac:dyDescent="0.3">
      <c r="A358" s="27"/>
      <c r="B358" s="27"/>
      <c r="C358" s="27"/>
      <c r="D358" s="27"/>
      <c r="E358" s="27"/>
      <c r="F358" s="27"/>
      <c r="G358" s="27"/>
      <c r="H358" s="51"/>
      <c r="I358" s="51"/>
      <c r="J358" s="51"/>
      <c r="K358" s="51"/>
    </row>
    <row r="359" spans="1:11" ht="16.5" thickTop="1" thickBot="1" x14ac:dyDescent="0.3">
      <c r="A359" s="27"/>
      <c r="B359" s="27"/>
      <c r="C359" s="27"/>
      <c r="D359" s="27"/>
      <c r="E359" s="27"/>
      <c r="F359" s="27"/>
      <c r="G359" s="27"/>
      <c r="H359" s="51"/>
      <c r="I359" s="51"/>
      <c r="J359" s="51"/>
      <c r="K359" s="51"/>
    </row>
    <row r="360" spans="1:11" ht="16.5" thickTop="1" thickBot="1" x14ac:dyDescent="0.3">
      <c r="A360" s="27"/>
      <c r="B360" s="27"/>
      <c r="C360" s="27"/>
      <c r="D360" s="27"/>
      <c r="E360" s="27"/>
      <c r="F360" s="27"/>
      <c r="G360" s="27"/>
      <c r="H360" s="51"/>
      <c r="I360" s="51"/>
      <c r="J360" s="51"/>
      <c r="K360" s="51"/>
    </row>
    <row r="361" spans="1:11" ht="16.5" thickTop="1" thickBot="1" x14ac:dyDescent="0.3">
      <c r="A361" s="27"/>
      <c r="B361" s="27"/>
      <c r="C361" s="27"/>
      <c r="D361" s="27"/>
      <c r="E361" s="27"/>
      <c r="F361" s="27"/>
      <c r="G361" s="27"/>
      <c r="H361" s="51"/>
      <c r="I361" s="51"/>
      <c r="J361" s="51"/>
      <c r="K361" s="51"/>
    </row>
    <row r="362" spans="1:11" ht="16.5" thickTop="1" thickBot="1" x14ac:dyDescent="0.3">
      <c r="A362" s="27"/>
      <c r="B362" s="27"/>
      <c r="C362" s="27"/>
      <c r="D362" s="27"/>
      <c r="E362" s="27"/>
      <c r="F362" s="27"/>
      <c r="G362" s="27"/>
      <c r="H362" s="51"/>
      <c r="I362" s="51"/>
      <c r="J362" s="51"/>
      <c r="K362" s="51"/>
    </row>
    <row r="363" spans="1:11" ht="16.5" thickTop="1" thickBot="1" x14ac:dyDescent="0.3">
      <c r="A363" s="27"/>
      <c r="B363" s="27"/>
      <c r="C363" s="27"/>
      <c r="D363" s="27"/>
      <c r="E363" s="27"/>
      <c r="F363" s="27"/>
      <c r="G363" s="27"/>
      <c r="H363" s="51"/>
      <c r="I363" s="51"/>
      <c r="J363" s="51"/>
      <c r="K363" s="51"/>
    </row>
    <row r="364" spans="1:11" ht="16.5" thickTop="1" thickBot="1" x14ac:dyDescent="0.3">
      <c r="A364" s="27"/>
      <c r="B364" s="27"/>
      <c r="C364" s="27"/>
      <c r="D364" s="27"/>
      <c r="E364" s="27"/>
      <c r="F364" s="27"/>
      <c r="G364" s="27"/>
      <c r="H364" s="51"/>
      <c r="I364" s="51"/>
      <c r="J364" s="51"/>
      <c r="K364" s="51"/>
    </row>
    <row r="365" spans="1:11" ht="16.5" thickTop="1" thickBot="1" x14ac:dyDescent="0.3">
      <c r="A365" s="27"/>
      <c r="B365" s="27"/>
      <c r="C365" s="27"/>
      <c r="D365" s="27"/>
      <c r="E365" s="27"/>
      <c r="F365" s="27"/>
      <c r="G365" s="27"/>
      <c r="H365" s="51"/>
      <c r="I365" s="51"/>
      <c r="J365" s="51"/>
      <c r="K365" s="51"/>
    </row>
    <row r="366" spans="1:11" ht="16.5" thickTop="1" thickBot="1" x14ac:dyDescent="0.3">
      <c r="A366" s="27"/>
      <c r="B366" s="27"/>
      <c r="C366" s="27"/>
      <c r="D366" s="27"/>
      <c r="E366" s="27"/>
      <c r="F366" s="27"/>
      <c r="G366" s="27"/>
      <c r="H366" s="51"/>
      <c r="I366" s="51"/>
      <c r="J366" s="51"/>
      <c r="K366" s="51"/>
    </row>
    <row r="367" spans="1:11" ht="16.5" thickTop="1" thickBot="1" x14ac:dyDescent="0.3">
      <c r="A367" s="27"/>
      <c r="B367" s="27"/>
      <c r="C367" s="27"/>
      <c r="D367" s="27"/>
      <c r="E367" s="27"/>
      <c r="F367" s="27"/>
      <c r="G367" s="27"/>
      <c r="H367" s="51"/>
      <c r="I367" s="51"/>
      <c r="J367" s="51"/>
      <c r="K367" s="51"/>
    </row>
    <row r="368" spans="1:11" ht="16.5" thickTop="1" thickBot="1" x14ac:dyDescent="0.3">
      <c r="A368" s="27"/>
      <c r="B368" s="27"/>
      <c r="C368" s="27"/>
      <c r="D368" s="27"/>
      <c r="E368" s="27"/>
      <c r="F368" s="27"/>
      <c r="G368" s="27"/>
      <c r="H368" s="51"/>
      <c r="I368" s="51"/>
      <c r="J368" s="51"/>
      <c r="K368" s="51"/>
    </row>
    <row r="369" spans="1:11" ht="16.5" thickTop="1" thickBot="1" x14ac:dyDescent="0.3">
      <c r="A369" s="27"/>
      <c r="B369" s="27"/>
      <c r="C369" s="27"/>
      <c r="D369" s="27"/>
      <c r="E369" s="27"/>
      <c r="F369" s="27"/>
      <c r="G369" s="27"/>
      <c r="H369" s="51"/>
      <c r="I369" s="51"/>
      <c r="J369" s="51"/>
      <c r="K369" s="51"/>
    </row>
    <row r="370" spans="1:11" ht="16.5" thickTop="1" thickBot="1" x14ac:dyDescent="0.3">
      <c r="A370" s="27"/>
      <c r="B370" s="27"/>
      <c r="C370" s="27"/>
      <c r="D370" s="27"/>
      <c r="E370" s="27"/>
      <c r="F370" s="27"/>
      <c r="G370" s="27"/>
      <c r="H370" s="51"/>
      <c r="I370" s="51"/>
      <c r="J370" s="51"/>
      <c r="K370" s="51"/>
    </row>
    <row r="371" spans="1:11" ht="16.5" thickTop="1" thickBot="1" x14ac:dyDescent="0.3">
      <c r="A371" s="27"/>
      <c r="B371" s="27"/>
      <c r="C371" s="27"/>
      <c r="D371" s="27"/>
      <c r="E371" s="27"/>
      <c r="F371" s="27"/>
      <c r="G371" s="27"/>
      <c r="H371" s="51"/>
      <c r="I371" s="51"/>
      <c r="J371" s="51"/>
      <c r="K371" s="51"/>
    </row>
    <row r="372" spans="1:11" ht="16.5" thickTop="1" thickBot="1" x14ac:dyDescent="0.3">
      <c r="A372" s="27"/>
      <c r="B372" s="27"/>
      <c r="C372" s="27"/>
      <c r="D372" s="27"/>
      <c r="E372" s="27"/>
      <c r="F372" s="27"/>
      <c r="G372" s="27"/>
      <c r="H372" s="51"/>
      <c r="I372" s="51"/>
      <c r="J372" s="51"/>
      <c r="K372" s="51"/>
    </row>
    <row r="373" spans="1:11" ht="16.5" thickTop="1" thickBot="1" x14ac:dyDescent="0.3">
      <c r="A373" s="27"/>
      <c r="B373" s="27"/>
      <c r="C373" s="27"/>
      <c r="D373" s="27"/>
      <c r="E373" s="27"/>
      <c r="F373" s="27"/>
      <c r="G373" s="27"/>
      <c r="H373" s="51"/>
      <c r="I373" s="51"/>
      <c r="J373" s="51"/>
      <c r="K373" s="51"/>
    </row>
    <row r="374" spans="1:11" ht="16.5" thickTop="1" thickBot="1" x14ac:dyDescent="0.3">
      <c r="A374" s="27"/>
      <c r="B374" s="27"/>
      <c r="C374" s="27"/>
      <c r="D374" s="27"/>
      <c r="E374" s="27"/>
      <c r="F374" s="27"/>
      <c r="G374" s="27"/>
      <c r="H374" s="51"/>
      <c r="I374" s="51"/>
      <c r="J374" s="51"/>
      <c r="K374" s="51"/>
    </row>
    <row r="375" spans="1:11" ht="16.5" thickTop="1" thickBot="1" x14ac:dyDescent="0.3">
      <c r="A375" s="27"/>
      <c r="B375" s="27"/>
      <c r="C375" s="27"/>
      <c r="D375" s="27"/>
      <c r="E375" s="27"/>
      <c r="F375" s="27"/>
      <c r="G375" s="27"/>
      <c r="H375" s="51"/>
      <c r="I375" s="51"/>
      <c r="J375" s="51"/>
      <c r="K375" s="51"/>
    </row>
    <row r="376" spans="1:11" ht="16.5" thickTop="1" thickBot="1" x14ac:dyDescent="0.3">
      <c r="A376" s="27"/>
      <c r="B376" s="27"/>
      <c r="C376" s="27"/>
      <c r="D376" s="27"/>
      <c r="E376" s="27"/>
      <c r="F376" s="27"/>
      <c r="G376" s="27"/>
      <c r="H376" s="51"/>
      <c r="I376" s="51"/>
      <c r="J376" s="51"/>
      <c r="K376" s="51"/>
    </row>
    <row r="377" spans="1:11" ht="16.5" thickTop="1" thickBot="1" x14ac:dyDescent="0.3">
      <c r="A377" s="27"/>
      <c r="B377" s="27"/>
      <c r="C377" s="27"/>
      <c r="D377" s="27"/>
      <c r="E377" s="27"/>
      <c r="F377" s="27"/>
      <c r="G377" s="27"/>
      <c r="H377" s="51"/>
      <c r="I377" s="51"/>
      <c r="J377" s="51"/>
      <c r="K377" s="51"/>
    </row>
    <row r="378" spans="1:11" ht="16.5" thickTop="1" thickBot="1" x14ac:dyDescent="0.3">
      <c r="A378" s="27"/>
      <c r="B378" s="27"/>
      <c r="C378" s="27"/>
      <c r="D378" s="27"/>
      <c r="E378" s="27"/>
      <c r="F378" s="27"/>
      <c r="G378" s="27"/>
      <c r="H378" s="51"/>
      <c r="I378" s="51"/>
      <c r="J378" s="51"/>
      <c r="K378" s="51"/>
    </row>
    <row r="379" spans="1:11" ht="16.5" thickTop="1" thickBot="1" x14ac:dyDescent="0.3">
      <c r="A379" s="27"/>
      <c r="B379" s="27"/>
      <c r="C379" s="27"/>
      <c r="D379" s="27"/>
      <c r="E379" s="27"/>
      <c r="F379" s="27"/>
      <c r="G379" s="27"/>
      <c r="H379" s="51"/>
      <c r="I379" s="51"/>
      <c r="J379" s="51"/>
      <c r="K379" s="51"/>
    </row>
    <row r="380" spans="1:11" ht="16.5" thickTop="1" thickBot="1" x14ac:dyDescent="0.3">
      <c r="A380" s="27"/>
      <c r="B380" s="27"/>
      <c r="C380" s="27"/>
      <c r="D380" s="27"/>
      <c r="E380" s="27"/>
      <c r="F380" s="27"/>
      <c r="G380" s="27"/>
      <c r="H380" s="51"/>
      <c r="I380" s="51"/>
      <c r="J380" s="51"/>
      <c r="K380" s="51"/>
    </row>
    <row r="381" spans="1:11" ht="16.5" thickTop="1" thickBot="1" x14ac:dyDescent="0.3">
      <c r="A381" s="27"/>
      <c r="B381" s="27"/>
      <c r="C381" s="27"/>
      <c r="D381" s="27"/>
      <c r="E381" s="27"/>
      <c r="F381" s="27"/>
      <c r="G381" s="27"/>
      <c r="H381" s="51"/>
      <c r="I381" s="51"/>
      <c r="J381" s="51"/>
      <c r="K381" s="51"/>
    </row>
    <row r="382" spans="1:11" ht="16.5" thickTop="1" thickBot="1" x14ac:dyDescent="0.3">
      <c r="A382" s="27"/>
      <c r="B382" s="27"/>
      <c r="C382" s="27"/>
      <c r="D382" s="27"/>
      <c r="E382" s="27"/>
      <c r="F382" s="27"/>
      <c r="G382" s="27"/>
      <c r="H382" s="51"/>
      <c r="I382" s="51"/>
      <c r="J382" s="51"/>
      <c r="K382" s="51"/>
    </row>
    <row r="383" spans="1:11" ht="16.5" thickTop="1" thickBot="1" x14ac:dyDescent="0.3">
      <c r="A383" s="27"/>
      <c r="B383" s="27"/>
      <c r="C383" s="27"/>
      <c r="D383" s="27"/>
      <c r="E383" s="27"/>
      <c r="F383" s="27"/>
      <c r="G383" s="27"/>
      <c r="H383" s="51"/>
      <c r="I383" s="51"/>
      <c r="J383" s="51"/>
      <c r="K383" s="51"/>
    </row>
    <row r="384" spans="1:11" ht="16.5" thickTop="1" thickBot="1" x14ac:dyDescent="0.3">
      <c r="A384" s="27"/>
      <c r="B384" s="27"/>
      <c r="C384" s="27"/>
      <c r="D384" s="27"/>
      <c r="E384" s="27"/>
      <c r="F384" s="27"/>
      <c r="G384" s="27"/>
      <c r="H384" s="51"/>
      <c r="I384" s="51"/>
      <c r="J384" s="51"/>
      <c r="K384" s="51"/>
    </row>
    <row r="385" spans="1:11" ht="16.5" thickTop="1" thickBot="1" x14ac:dyDescent="0.3">
      <c r="A385" s="27"/>
      <c r="B385" s="27"/>
      <c r="C385" s="27"/>
      <c r="D385" s="27"/>
      <c r="E385" s="27"/>
      <c r="F385" s="27"/>
      <c r="G385" s="27"/>
      <c r="H385" s="51"/>
      <c r="I385" s="51"/>
      <c r="J385" s="51"/>
      <c r="K385" s="51"/>
    </row>
    <row r="386" spans="1:11" ht="16.5" thickTop="1" thickBot="1" x14ac:dyDescent="0.3">
      <c r="A386" s="27"/>
      <c r="B386" s="27"/>
      <c r="C386" s="27"/>
      <c r="D386" s="27"/>
      <c r="E386" s="27"/>
      <c r="F386" s="27"/>
      <c r="G386" s="27"/>
      <c r="H386" s="51"/>
      <c r="I386" s="51"/>
      <c r="J386" s="51"/>
      <c r="K386" s="51"/>
    </row>
    <row r="387" spans="1:11" ht="16.5" thickTop="1" thickBot="1" x14ac:dyDescent="0.3">
      <c r="A387" s="27"/>
      <c r="B387" s="27"/>
      <c r="C387" s="27"/>
      <c r="D387" s="27"/>
      <c r="E387" s="27"/>
      <c r="F387" s="27"/>
      <c r="G387" s="27"/>
      <c r="H387" s="51"/>
      <c r="I387" s="51"/>
      <c r="J387" s="51"/>
      <c r="K387" s="51"/>
    </row>
    <row r="388" spans="1:11" ht="16.5" thickTop="1" thickBot="1" x14ac:dyDescent="0.3">
      <c r="A388" s="27"/>
      <c r="B388" s="27"/>
      <c r="C388" s="27"/>
      <c r="D388" s="27"/>
      <c r="E388" s="27"/>
      <c r="F388" s="27"/>
      <c r="G388" s="27"/>
      <c r="H388" s="51"/>
      <c r="I388" s="51"/>
      <c r="J388" s="51"/>
      <c r="K388" s="51"/>
    </row>
    <row r="389" spans="1:11" ht="16.5" thickTop="1" thickBot="1" x14ac:dyDescent="0.3">
      <c r="A389" s="27"/>
      <c r="B389" s="27"/>
      <c r="C389" s="27"/>
      <c r="D389" s="27"/>
      <c r="E389" s="27"/>
      <c r="F389" s="27"/>
      <c r="G389" s="27"/>
      <c r="H389" s="51"/>
      <c r="I389" s="51"/>
      <c r="J389" s="51"/>
      <c r="K389" s="51"/>
    </row>
    <row r="390" spans="1:11" ht="16.5" thickTop="1" thickBot="1" x14ac:dyDescent="0.3">
      <c r="A390" s="27"/>
      <c r="B390" s="27"/>
      <c r="C390" s="27"/>
      <c r="D390" s="27"/>
      <c r="E390" s="27"/>
      <c r="F390" s="27"/>
      <c r="G390" s="27"/>
      <c r="H390" s="51"/>
      <c r="I390" s="51"/>
      <c r="J390" s="51"/>
      <c r="K390" s="51"/>
    </row>
    <row r="391" spans="1:11" ht="16.5" thickTop="1" thickBot="1" x14ac:dyDescent="0.3">
      <c r="A391" s="27"/>
      <c r="B391" s="27"/>
      <c r="C391" s="27"/>
      <c r="D391" s="27"/>
      <c r="E391" s="27"/>
      <c r="F391" s="27"/>
      <c r="G391" s="27"/>
      <c r="H391" s="51"/>
      <c r="I391" s="51"/>
      <c r="J391" s="51"/>
      <c r="K391" s="51"/>
    </row>
    <row r="392" spans="1:11" ht="16.5" thickTop="1" thickBot="1" x14ac:dyDescent="0.3">
      <c r="A392" s="27"/>
      <c r="B392" s="27"/>
      <c r="C392" s="27"/>
      <c r="D392" s="27"/>
      <c r="E392" s="27"/>
      <c r="F392" s="27"/>
      <c r="G392" s="27"/>
      <c r="H392" s="51"/>
      <c r="I392" s="51"/>
      <c r="J392" s="51"/>
      <c r="K392" s="51"/>
    </row>
    <row r="393" spans="1:11" ht="16.5" thickTop="1" thickBot="1" x14ac:dyDescent="0.3">
      <c r="A393" s="27"/>
      <c r="B393" s="27"/>
      <c r="C393" s="27"/>
      <c r="D393" s="27"/>
      <c r="E393" s="27"/>
      <c r="F393" s="27"/>
      <c r="G393" s="27"/>
      <c r="H393" s="51"/>
      <c r="I393" s="51"/>
      <c r="J393" s="51"/>
      <c r="K393" s="51"/>
    </row>
    <row r="394" spans="1:11" ht="16.5" thickTop="1" thickBot="1" x14ac:dyDescent="0.3">
      <c r="A394" s="27"/>
      <c r="B394" s="27"/>
      <c r="C394" s="27"/>
      <c r="D394" s="27"/>
      <c r="E394" s="27"/>
      <c r="F394" s="27"/>
      <c r="G394" s="27"/>
      <c r="H394" s="51"/>
      <c r="I394" s="51"/>
      <c r="J394" s="51"/>
      <c r="K394" s="51"/>
    </row>
    <row r="395" spans="1:11" ht="16.5" thickTop="1" thickBot="1" x14ac:dyDescent="0.3">
      <c r="A395" s="27"/>
      <c r="B395" s="27"/>
      <c r="C395" s="27"/>
      <c r="D395" s="27"/>
      <c r="E395" s="27"/>
      <c r="F395" s="27"/>
      <c r="G395" s="27"/>
      <c r="H395" s="51"/>
      <c r="I395" s="51"/>
      <c r="J395" s="51"/>
      <c r="K395" s="51"/>
    </row>
    <row r="396" spans="1:11" ht="16.5" thickTop="1" thickBot="1" x14ac:dyDescent="0.3">
      <c r="A396" s="27"/>
      <c r="B396" s="27"/>
      <c r="C396" s="27"/>
      <c r="D396" s="27"/>
      <c r="E396" s="27"/>
      <c r="F396" s="27"/>
      <c r="G396" s="27"/>
      <c r="H396" s="51"/>
      <c r="I396" s="51"/>
      <c r="J396" s="51"/>
      <c r="K396" s="51"/>
    </row>
    <row r="397" spans="1:11" ht="16.5" thickTop="1" thickBot="1" x14ac:dyDescent="0.3">
      <c r="A397" s="27"/>
      <c r="B397" s="27"/>
      <c r="C397" s="27"/>
      <c r="D397" s="27"/>
      <c r="E397" s="27"/>
      <c r="F397" s="27"/>
      <c r="G397" s="27"/>
      <c r="H397" s="51"/>
      <c r="I397" s="51"/>
      <c r="J397" s="51"/>
      <c r="K397" s="51"/>
    </row>
    <row r="398" spans="1:11" ht="16.5" thickTop="1" thickBot="1" x14ac:dyDescent="0.3">
      <c r="A398" s="27"/>
      <c r="B398" s="27"/>
      <c r="C398" s="27"/>
      <c r="D398" s="27"/>
      <c r="E398" s="27"/>
      <c r="F398" s="27"/>
      <c r="G398" s="27"/>
      <c r="H398" s="51"/>
      <c r="I398" s="51"/>
      <c r="J398" s="51"/>
      <c r="K398" s="51"/>
    </row>
    <row r="399" spans="1:11" ht="16.5" thickTop="1" thickBot="1" x14ac:dyDescent="0.3">
      <c r="A399" s="27"/>
      <c r="B399" s="27"/>
      <c r="C399" s="27"/>
      <c r="D399" s="27"/>
      <c r="E399" s="27"/>
      <c r="F399" s="27"/>
      <c r="G399" s="27"/>
      <c r="H399" s="51"/>
      <c r="I399" s="51"/>
      <c r="J399" s="51"/>
      <c r="K399" s="51"/>
    </row>
    <row r="400" spans="1:11" ht="16.5" thickTop="1" thickBot="1" x14ac:dyDescent="0.3">
      <c r="A400" s="27"/>
      <c r="B400" s="27"/>
      <c r="C400" s="27"/>
      <c r="D400" s="27"/>
      <c r="E400" s="27"/>
      <c r="F400" s="27"/>
      <c r="G400" s="27"/>
      <c r="H400" s="51"/>
      <c r="I400" s="51"/>
      <c r="J400" s="51"/>
      <c r="K400" s="51"/>
    </row>
    <row r="401" spans="1:11" ht="16.5" thickTop="1" thickBot="1" x14ac:dyDescent="0.3">
      <c r="A401" s="27"/>
      <c r="B401" s="27"/>
      <c r="C401" s="27"/>
      <c r="D401" s="27"/>
      <c r="E401" s="27"/>
      <c r="F401" s="27"/>
      <c r="G401" s="27"/>
      <c r="H401" s="51"/>
      <c r="I401" s="51"/>
      <c r="J401" s="51"/>
      <c r="K401" s="51"/>
    </row>
    <row r="402" spans="1:11" ht="16.5" thickTop="1" thickBot="1" x14ac:dyDescent="0.3">
      <c r="A402" s="27"/>
      <c r="B402" s="27"/>
      <c r="C402" s="27"/>
      <c r="D402" s="27"/>
      <c r="E402" s="27"/>
      <c r="F402" s="27"/>
      <c r="G402" s="27"/>
      <c r="H402" s="51"/>
      <c r="I402" s="51"/>
      <c r="J402" s="51"/>
      <c r="K402" s="51"/>
    </row>
    <row r="403" spans="1:11" ht="16.5" thickTop="1" thickBot="1" x14ac:dyDescent="0.3">
      <c r="A403" s="27"/>
      <c r="B403" s="27"/>
      <c r="C403" s="27"/>
      <c r="D403" s="27"/>
      <c r="E403" s="27"/>
      <c r="F403" s="27"/>
      <c r="G403" s="27"/>
      <c r="H403" s="51"/>
      <c r="I403" s="51"/>
      <c r="J403" s="51"/>
      <c r="K403" s="51"/>
    </row>
    <row r="404" spans="1:11" ht="16.5" thickTop="1" thickBot="1" x14ac:dyDescent="0.3">
      <c r="A404" s="27"/>
      <c r="B404" s="27"/>
      <c r="C404" s="27"/>
      <c r="D404" s="27"/>
      <c r="E404" s="27"/>
      <c r="F404" s="27"/>
      <c r="G404" s="27"/>
      <c r="H404" s="51"/>
      <c r="I404" s="51"/>
      <c r="J404" s="51"/>
      <c r="K404" s="51"/>
    </row>
    <row r="405" spans="1:11" ht="16.5" thickTop="1" thickBot="1" x14ac:dyDescent="0.3">
      <c r="A405" s="27"/>
      <c r="B405" s="27"/>
      <c r="C405" s="27"/>
      <c r="D405" s="27"/>
      <c r="E405" s="27"/>
      <c r="F405" s="27"/>
      <c r="G405" s="27"/>
      <c r="H405" s="51"/>
      <c r="I405" s="51"/>
      <c r="J405" s="51"/>
      <c r="K405" s="51"/>
    </row>
    <row r="406" spans="1:11" ht="16.5" thickTop="1" thickBot="1" x14ac:dyDescent="0.3">
      <c r="A406" s="27"/>
      <c r="B406" s="27"/>
      <c r="C406" s="27"/>
      <c r="D406" s="27"/>
      <c r="E406" s="27"/>
      <c r="F406" s="27"/>
      <c r="G406" s="27"/>
      <c r="H406" s="51"/>
      <c r="I406" s="51"/>
      <c r="J406" s="51"/>
      <c r="K406" s="51"/>
    </row>
    <row r="407" spans="1:11" ht="16.5" thickTop="1" thickBot="1" x14ac:dyDescent="0.3">
      <c r="A407" s="27"/>
      <c r="B407" s="27"/>
      <c r="C407" s="27"/>
      <c r="D407" s="27"/>
      <c r="E407" s="27"/>
      <c r="F407" s="27"/>
      <c r="G407" s="27"/>
      <c r="H407" s="51"/>
      <c r="I407" s="51"/>
      <c r="J407" s="51"/>
      <c r="K407" s="51"/>
    </row>
    <row r="408" spans="1:11" ht="16.5" thickTop="1" thickBot="1" x14ac:dyDescent="0.3">
      <c r="A408" s="27"/>
      <c r="B408" s="27"/>
      <c r="C408" s="27"/>
      <c r="D408" s="27"/>
      <c r="E408" s="27"/>
      <c r="F408" s="27"/>
      <c r="G408" s="27"/>
      <c r="H408" s="51"/>
      <c r="I408" s="51"/>
      <c r="J408" s="51"/>
      <c r="K408" s="51"/>
    </row>
    <row r="409" spans="1:11" ht="16.5" thickTop="1" thickBot="1" x14ac:dyDescent="0.3">
      <c r="A409" s="27"/>
      <c r="B409" s="27"/>
      <c r="C409" s="27"/>
      <c r="D409" s="27"/>
      <c r="E409" s="27"/>
      <c r="F409" s="27"/>
      <c r="G409" s="27"/>
      <c r="H409" s="51"/>
      <c r="I409" s="51"/>
      <c r="J409" s="51"/>
      <c r="K409" s="51"/>
    </row>
    <row r="410" spans="1:11" ht="16.5" thickTop="1" thickBot="1" x14ac:dyDescent="0.3">
      <c r="A410" s="27"/>
      <c r="B410" s="27"/>
      <c r="C410" s="27"/>
      <c r="D410" s="27"/>
      <c r="E410" s="27"/>
      <c r="F410" s="27"/>
      <c r="G410" s="27"/>
      <c r="H410" s="51"/>
      <c r="I410" s="51"/>
      <c r="J410" s="51"/>
      <c r="K410" s="51"/>
    </row>
    <row r="411" spans="1:11" ht="16.5" thickTop="1" thickBot="1" x14ac:dyDescent="0.3">
      <c r="A411" s="27"/>
      <c r="B411" s="27"/>
      <c r="C411" s="27"/>
      <c r="D411" s="27"/>
      <c r="E411" s="27"/>
      <c r="F411" s="27"/>
      <c r="G411" s="27"/>
      <c r="H411" s="51"/>
      <c r="I411" s="51"/>
      <c r="J411" s="51"/>
      <c r="K411" s="51"/>
    </row>
    <row r="412" spans="1:11" ht="16.5" thickTop="1" thickBot="1" x14ac:dyDescent="0.3">
      <c r="A412" s="27"/>
      <c r="B412" s="27"/>
      <c r="C412" s="27"/>
      <c r="D412" s="27"/>
      <c r="E412" s="27"/>
      <c r="F412" s="27"/>
      <c r="G412" s="27"/>
      <c r="H412" s="51"/>
      <c r="I412" s="51"/>
      <c r="J412" s="51"/>
      <c r="K412" s="51"/>
    </row>
    <row r="413" spans="1:11" ht="16.5" thickTop="1" thickBot="1" x14ac:dyDescent="0.3">
      <c r="A413" s="27"/>
      <c r="B413" s="27"/>
      <c r="C413" s="27"/>
      <c r="D413" s="27"/>
      <c r="E413" s="27"/>
      <c r="F413" s="27"/>
      <c r="G413" s="27"/>
      <c r="H413" s="51"/>
      <c r="I413" s="51"/>
      <c r="J413" s="51"/>
      <c r="K413" s="51"/>
    </row>
    <row r="414" spans="1:11" ht="16.5" thickTop="1" thickBot="1" x14ac:dyDescent="0.3">
      <c r="A414" s="27"/>
      <c r="B414" s="27"/>
      <c r="C414" s="27"/>
      <c r="D414" s="27"/>
      <c r="E414" s="27"/>
      <c r="F414" s="27"/>
      <c r="G414" s="27"/>
      <c r="H414" s="51"/>
      <c r="I414" s="51"/>
      <c r="J414" s="51"/>
      <c r="K414" s="51"/>
    </row>
    <row r="415" spans="1:11" ht="16.5" thickTop="1" thickBot="1" x14ac:dyDescent="0.3">
      <c r="A415" s="27"/>
      <c r="B415" s="27"/>
      <c r="C415" s="27"/>
      <c r="D415" s="27"/>
      <c r="E415" s="27"/>
      <c r="F415" s="27"/>
      <c r="G415" s="27"/>
      <c r="H415" s="51"/>
      <c r="I415" s="51"/>
      <c r="J415" s="51"/>
      <c r="K415" s="51"/>
    </row>
    <row r="416" spans="1:11" ht="16.5" thickTop="1" thickBot="1" x14ac:dyDescent="0.3">
      <c r="A416" s="27"/>
      <c r="B416" s="27"/>
      <c r="C416" s="27"/>
      <c r="D416" s="27"/>
      <c r="E416" s="27"/>
      <c r="F416" s="27"/>
      <c r="G416" s="27"/>
      <c r="H416" s="51"/>
      <c r="I416" s="51"/>
      <c r="J416" s="51"/>
      <c r="K416" s="51"/>
    </row>
    <row r="417" spans="1:11" ht="16.5" thickTop="1" thickBot="1" x14ac:dyDescent="0.3">
      <c r="A417" s="27"/>
      <c r="B417" s="27"/>
      <c r="C417" s="27"/>
      <c r="D417" s="27"/>
      <c r="E417" s="27"/>
      <c r="F417" s="27"/>
      <c r="G417" s="27"/>
      <c r="H417" s="51"/>
      <c r="I417" s="51"/>
      <c r="J417" s="51"/>
      <c r="K417" s="51"/>
    </row>
    <row r="418" spans="1:11" ht="16.5" thickTop="1" thickBot="1" x14ac:dyDescent="0.3">
      <c r="A418" s="27"/>
      <c r="B418" s="27"/>
      <c r="C418" s="27"/>
      <c r="D418" s="27"/>
      <c r="E418" s="27"/>
      <c r="F418" s="27"/>
      <c r="G418" s="27"/>
      <c r="H418" s="51"/>
      <c r="I418" s="51"/>
      <c r="J418" s="51"/>
      <c r="K418" s="51"/>
    </row>
    <row r="419" spans="1:11" ht="16.5" thickTop="1" thickBot="1" x14ac:dyDescent="0.3">
      <c r="A419" s="27"/>
      <c r="B419" s="27"/>
      <c r="C419" s="27"/>
      <c r="D419" s="27"/>
      <c r="E419" s="27"/>
      <c r="F419" s="27"/>
      <c r="G419" s="27"/>
      <c r="H419" s="51"/>
      <c r="I419" s="51"/>
      <c r="J419" s="51"/>
      <c r="K419" s="51"/>
    </row>
    <row r="420" spans="1:11" ht="16.5" thickTop="1" thickBot="1" x14ac:dyDescent="0.3">
      <c r="A420" s="27"/>
      <c r="B420" s="27"/>
      <c r="C420" s="27"/>
      <c r="D420" s="27"/>
      <c r="E420" s="27"/>
      <c r="F420" s="27"/>
      <c r="G420" s="27"/>
      <c r="H420" s="51"/>
      <c r="I420" s="51"/>
      <c r="J420" s="51"/>
      <c r="K420" s="51"/>
    </row>
    <row r="421" spans="1:11" ht="16.5" thickTop="1" thickBot="1" x14ac:dyDescent="0.3">
      <c r="A421" s="27"/>
      <c r="B421" s="27"/>
      <c r="C421" s="27"/>
      <c r="D421" s="27"/>
      <c r="E421" s="27"/>
      <c r="F421" s="27"/>
      <c r="G421" s="27"/>
      <c r="H421" s="51"/>
      <c r="I421" s="51"/>
      <c r="J421" s="51"/>
      <c r="K421" s="51"/>
    </row>
    <row r="422" spans="1:11" ht="16.5" thickTop="1" thickBot="1" x14ac:dyDescent="0.3">
      <c r="A422" s="27"/>
      <c r="B422" s="27"/>
      <c r="C422" s="27"/>
      <c r="D422" s="27"/>
      <c r="E422" s="27"/>
      <c r="F422" s="27"/>
      <c r="G422" s="27"/>
      <c r="H422" s="51"/>
      <c r="I422" s="51"/>
      <c r="J422" s="51"/>
      <c r="K422" s="51"/>
    </row>
    <row r="423" spans="1:11" ht="16.5" thickTop="1" thickBot="1" x14ac:dyDescent="0.3">
      <c r="A423" s="27"/>
      <c r="B423" s="27"/>
      <c r="C423" s="27"/>
      <c r="D423" s="27"/>
      <c r="E423" s="27"/>
      <c r="F423" s="27"/>
      <c r="G423" s="27"/>
      <c r="H423" s="51"/>
      <c r="I423" s="51"/>
      <c r="J423" s="51"/>
      <c r="K423" s="51"/>
    </row>
    <row r="424" spans="1:11" ht="16.5" thickTop="1" thickBot="1" x14ac:dyDescent="0.3">
      <c r="A424" s="27"/>
      <c r="B424" s="27"/>
      <c r="C424" s="27"/>
      <c r="D424" s="27"/>
      <c r="E424" s="27"/>
      <c r="F424" s="27"/>
      <c r="G424" s="27"/>
      <c r="H424" s="51"/>
      <c r="I424" s="51"/>
      <c r="J424" s="51"/>
      <c r="K424" s="51"/>
    </row>
    <row r="425" spans="1:11" ht="16.5" thickTop="1" thickBot="1" x14ac:dyDescent="0.3">
      <c r="A425" s="27"/>
      <c r="B425" s="27"/>
      <c r="C425" s="27"/>
      <c r="D425" s="27"/>
      <c r="E425" s="27"/>
      <c r="F425" s="27"/>
      <c r="G425" s="27"/>
      <c r="H425" s="51"/>
      <c r="I425" s="51"/>
      <c r="J425" s="51"/>
      <c r="K425" s="51"/>
    </row>
    <row r="426" spans="1:11" ht="16.5" thickTop="1" thickBot="1" x14ac:dyDescent="0.3">
      <c r="A426" s="27"/>
      <c r="B426" s="27"/>
      <c r="C426" s="27"/>
      <c r="D426" s="27"/>
      <c r="E426" s="27"/>
      <c r="F426" s="27"/>
      <c r="G426" s="27"/>
      <c r="H426" s="51"/>
      <c r="I426" s="51"/>
      <c r="J426" s="51"/>
      <c r="K426" s="51"/>
    </row>
    <row r="427" spans="1:11" ht="16.5" thickTop="1" thickBot="1" x14ac:dyDescent="0.3">
      <c r="A427" s="27"/>
      <c r="B427" s="27"/>
      <c r="C427" s="27"/>
      <c r="D427" s="27"/>
      <c r="E427" s="27"/>
      <c r="F427" s="27"/>
      <c r="G427" s="27"/>
      <c r="H427" s="51"/>
      <c r="I427" s="51"/>
      <c r="J427" s="51"/>
      <c r="K427" s="51"/>
    </row>
    <row r="428" spans="1:11" ht="16.5" thickTop="1" thickBot="1" x14ac:dyDescent="0.3">
      <c r="A428" s="27"/>
      <c r="B428" s="27"/>
      <c r="C428" s="27"/>
      <c r="D428" s="27"/>
      <c r="E428" s="27"/>
      <c r="F428" s="27"/>
      <c r="G428" s="27"/>
      <c r="H428" s="51"/>
      <c r="I428" s="51"/>
      <c r="J428" s="51"/>
      <c r="K428" s="51"/>
    </row>
    <row r="429" spans="1:11" ht="16.5" thickTop="1" thickBot="1" x14ac:dyDescent="0.3">
      <c r="A429" s="27"/>
      <c r="B429" s="27"/>
      <c r="C429" s="27"/>
      <c r="D429" s="27"/>
      <c r="E429" s="27"/>
      <c r="F429" s="27"/>
      <c r="G429" s="27"/>
      <c r="H429" s="51"/>
      <c r="I429" s="51"/>
      <c r="J429" s="51"/>
      <c r="K429" s="51"/>
    </row>
    <row r="430" spans="1:11" ht="16.5" thickTop="1" thickBot="1" x14ac:dyDescent="0.3">
      <c r="A430" s="27"/>
      <c r="B430" s="27"/>
      <c r="C430" s="27"/>
      <c r="D430" s="27"/>
      <c r="E430" s="27"/>
      <c r="F430" s="27"/>
      <c r="G430" s="27"/>
      <c r="H430" s="51"/>
      <c r="I430" s="51"/>
      <c r="J430" s="51"/>
      <c r="K430" s="51"/>
    </row>
    <row r="431" spans="1:11" ht="15.75" thickTop="1" x14ac:dyDescent="0.25"/>
    <row r="432" spans="1:11" ht="15.75" thickBot="1" x14ac:dyDescent="0.3"/>
    <row r="433" spans="1:11" ht="17.25" thickTop="1" thickBot="1" x14ac:dyDescent="0.3">
      <c r="A433" s="95"/>
      <c r="B433" s="96"/>
      <c r="C433" s="96"/>
      <c r="D433" s="96"/>
      <c r="E433" s="96"/>
      <c r="F433" s="96"/>
      <c r="G433" s="96"/>
      <c r="H433" s="96"/>
      <c r="I433" s="96"/>
      <c r="J433" s="96"/>
      <c r="K433" s="97"/>
    </row>
    <row r="434" spans="1:11" ht="17.25" thickTop="1" thickBot="1" x14ac:dyDescent="0.3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49"/>
    </row>
    <row r="435" spans="1:11" ht="16.5" thickTop="1" thickBot="1" x14ac:dyDescent="0.3">
      <c r="A435" s="27"/>
      <c r="B435" s="32"/>
      <c r="C435" s="26"/>
      <c r="D435" s="26"/>
      <c r="E435" s="26"/>
      <c r="F435" s="26"/>
      <c r="G435" s="27"/>
      <c r="H435" s="39"/>
      <c r="I435" s="39"/>
      <c r="J435" s="50"/>
      <c r="K435" s="39"/>
    </row>
    <row r="436" spans="1:11" ht="16.5" thickTop="1" thickBot="1" x14ac:dyDescent="0.3">
      <c r="A436" s="27"/>
      <c r="B436" s="27"/>
      <c r="C436" s="27"/>
      <c r="D436" s="27"/>
      <c r="E436" s="27"/>
      <c r="F436" s="27"/>
      <c r="G436" s="27"/>
      <c r="H436" s="51"/>
      <c r="I436" s="51"/>
      <c r="J436" s="27"/>
      <c r="K436" s="51"/>
    </row>
    <row r="437" spans="1:11" ht="15.75" thickTop="1" x14ac:dyDescent="0.25"/>
  </sheetData>
  <mergeCells count="3">
    <mergeCell ref="A5:K5"/>
    <mergeCell ref="A433:K433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13"/>
  <sheetViews>
    <sheetView workbookViewId="0">
      <pane ySplit="6" topLeftCell="A178" activePane="bottomLeft" state="frozen"/>
      <selection pane="bottomLeft" activeCell="A4" sqref="A4:K4"/>
    </sheetView>
  </sheetViews>
  <sheetFormatPr baseColWidth="10" defaultRowHeight="15" x14ac:dyDescent="0.25"/>
  <cols>
    <col min="1" max="1" width="17.85546875" style="45" customWidth="1"/>
    <col min="2" max="2" width="44" style="45" customWidth="1"/>
    <col min="3" max="5" width="5.7109375" style="46" customWidth="1"/>
    <col min="6" max="6" width="26.140625" style="45" customWidth="1"/>
    <col min="7" max="7" width="27.85546875" style="45" customWidth="1"/>
    <col min="8" max="11" width="14.85546875" style="45" customWidth="1"/>
  </cols>
  <sheetData>
    <row r="1" spans="1:11" x14ac:dyDescent="0.25">
      <c r="A1" s="5"/>
      <c r="B1" s="5"/>
      <c r="C1" s="8"/>
      <c r="D1" s="8"/>
      <c r="E1" s="8"/>
      <c r="F1" s="5"/>
      <c r="G1" s="5"/>
      <c r="H1" s="5"/>
      <c r="I1" s="5"/>
      <c r="J1" s="5"/>
      <c r="K1" s="5"/>
    </row>
    <row r="2" spans="1:11" ht="16.899999999999999" customHeight="1" x14ac:dyDescent="0.25">
      <c r="A2" s="5"/>
      <c r="B2" s="5"/>
      <c r="C2" s="8"/>
      <c r="D2" s="8"/>
      <c r="E2" s="8"/>
      <c r="F2" s="5"/>
      <c r="G2" s="5"/>
      <c r="H2" s="5"/>
      <c r="I2" s="5"/>
      <c r="J2" s="5"/>
      <c r="K2" s="5"/>
    </row>
    <row r="3" spans="1:11" ht="24" customHeight="1" x14ac:dyDescent="0.25">
      <c r="A3" s="5"/>
      <c r="B3" s="5"/>
      <c r="C3" s="8"/>
      <c r="D3" s="8"/>
      <c r="E3" s="8"/>
      <c r="F3" s="5"/>
      <c r="G3" s="5"/>
      <c r="H3" s="5"/>
      <c r="I3" s="5"/>
      <c r="J3" s="5"/>
      <c r="K3" s="5"/>
    </row>
    <row r="4" spans="1:11" ht="10.9" customHeight="1" thickBot="1" x14ac:dyDescent="0.3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17.25" thickTop="1" thickBot="1" x14ac:dyDescent="0.3">
      <c r="A5" s="92" t="s">
        <v>511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6" spans="1:11" ht="48.75" thickTop="1" thickBot="1" x14ac:dyDescent="0.3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14" t="s">
        <v>10</v>
      </c>
    </row>
    <row r="7" spans="1:11" ht="31.5" thickTop="1" thickBot="1" x14ac:dyDescent="0.3">
      <c r="A7" s="44" t="s">
        <v>12</v>
      </c>
      <c r="B7" s="37" t="s">
        <v>69</v>
      </c>
      <c r="C7" s="37">
        <v>30</v>
      </c>
      <c r="D7" s="37">
        <v>11</v>
      </c>
      <c r="E7" s="37">
        <v>521</v>
      </c>
      <c r="F7" s="37" t="s">
        <v>142</v>
      </c>
      <c r="G7" s="37" t="s">
        <v>260</v>
      </c>
      <c r="H7" s="48">
        <v>600000000</v>
      </c>
      <c r="I7" s="47">
        <v>579739600</v>
      </c>
      <c r="J7" s="37">
        <v>8000</v>
      </c>
      <c r="K7" s="47">
        <v>7765</v>
      </c>
    </row>
    <row r="8" spans="1:11" ht="31.5" thickTop="1" thickBot="1" x14ac:dyDescent="0.3">
      <c r="A8" s="44" t="s">
        <v>12</v>
      </c>
      <c r="B8" s="37" t="s">
        <v>69</v>
      </c>
      <c r="C8" s="37">
        <v>30</v>
      </c>
      <c r="D8" s="37">
        <v>11</v>
      </c>
      <c r="E8" s="37">
        <v>521</v>
      </c>
      <c r="F8" s="37" t="s">
        <v>142</v>
      </c>
      <c r="G8" s="37" t="s">
        <v>306</v>
      </c>
      <c r="H8" s="48">
        <v>300000000</v>
      </c>
      <c r="I8" s="47">
        <v>274349000</v>
      </c>
      <c r="J8" s="37">
        <v>15000</v>
      </c>
      <c r="K8" s="47">
        <v>13650</v>
      </c>
    </row>
    <row r="9" spans="1:11" ht="31.5" thickTop="1" thickBot="1" x14ac:dyDescent="0.3">
      <c r="A9" s="44" t="s">
        <v>12</v>
      </c>
      <c r="B9" s="37" t="s">
        <v>69</v>
      </c>
      <c r="C9" s="37">
        <v>30</v>
      </c>
      <c r="D9" s="37">
        <v>11</v>
      </c>
      <c r="E9" s="37">
        <v>521</v>
      </c>
      <c r="F9" s="37" t="s">
        <v>142</v>
      </c>
      <c r="G9" s="37" t="s">
        <v>255</v>
      </c>
      <c r="H9" s="48">
        <v>111000000</v>
      </c>
      <c r="I9" s="47">
        <v>109615000</v>
      </c>
      <c r="J9" s="37">
        <v>1200</v>
      </c>
      <c r="K9" s="47">
        <v>1185</v>
      </c>
    </row>
    <row r="10" spans="1:11" ht="46.5" thickTop="1" thickBot="1" x14ac:dyDescent="0.3">
      <c r="A10" s="44" t="s">
        <v>12</v>
      </c>
      <c r="B10" s="37" t="s">
        <v>69</v>
      </c>
      <c r="C10" s="37">
        <v>30</v>
      </c>
      <c r="D10" s="37">
        <v>11</v>
      </c>
      <c r="E10" s="37">
        <v>521</v>
      </c>
      <c r="F10" s="37" t="s">
        <v>142</v>
      </c>
      <c r="G10" s="37" t="s">
        <v>228</v>
      </c>
      <c r="H10" s="48">
        <v>165000000</v>
      </c>
      <c r="I10" s="47">
        <v>62990000</v>
      </c>
      <c r="J10" s="37">
        <v>400</v>
      </c>
      <c r="K10" s="47">
        <v>150</v>
      </c>
    </row>
    <row r="11" spans="1:11" ht="46.5" thickTop="1" thickBot="1" x14ac:dyDescent="0.3">
      <c r="A11" s="44" t="s">
        <v>12</v>
      </c>
      <c r="B11" s="37" t="s">
        <v>69</v>
      </c>
      <c r="C11" s="37">
        <v>30</v>
      </c>
      <c r="D11" s="37">
        <v>11</v>
      </c>
      <c r="E11" s="37">
        <v>521</v>
      </c>
      <c r="F11" s="37" t="s">
        <v>142</v>
      </c>
      <c r="G11" s="37" t="s">
        <v>246</v>
      </c>
      <c r="H11" s="48">
        <v>60000000</v>
      </c>
      <c r="I11" s="47">
        <v>31900000</v>
      </c>
      <c r="J11" s="37">
        <v>200</v>
      </c>
      <c r="K11" s="47">
        <v>105</v>
      </c>
    </row>
    <row r="12" spans="1:11" ht="31.5" thickTop="1" thickBot="1" x14ac:dyDescent="0.3">
      <c r="A12" s="44" t="s">
        <v>12</v>
      </c>
      <c r="B12" s="37" t="s">
        <v>69</v>
      </c>
      <c r="C12" s="37">
        <v>30</v>
      </c>
      <c r="D12" s="37">
        <v>11</v>
      </c>
      <c r="E12" s="37">
        <v>521</v>
      </c>
      <c r="F12" s="37" t="s">
        <v>142</v>
      </c>
      <c r="G12" s="37" t="s">
        <v>230</v>
      </c>
      <c r="H12" s="48">
        <v>28645839</v>
      </c>
      <c r="I12" s="47">
        <v>27989000</v>
      </c>
      <c r="J12" s="37">
        <v>40</v>
      </c>
      <c r="K12" s="47">
        <v>39</v>
      </c>
    </row>
    <row r="13" spans="1:11" ht="46.5" thickTop="1" thickBot="1" x14ac:dyDescent="0.3">
      <c r="A13" s="44" t="s">
        <v>12</v>
      </c>
      <c r="B13" s="37" t="s">
        <v>69</v>
      </c>
      <c r="C13" s="37">
        <v>30</v>
      </c>
      <c r="D13" s="37">
        <v>11</v>
      </c>
      <c r="E13" s="37">
        <v>522</v>
      </c>
      <c r="F13" s="37" t="s">
        <v>30</v>
      </c>
      <c r="G13" s="37" t="s">
        <v>217</v>
      </c>
      <c r="H13" s="48">
        <v>511354161</v>
      </c>
      <c r="I13" s="47">
        <v>430311000</v>
      </c>
      <c r="J13" s="37">
        <v>200</v>
      </c>
      <c r="K13" s="47">
        <v>167</v>
      </c>
    </row>
    <row r="14" spans="1:11" ht="61.5" thickTop="1" thickBot="1" x14ac:dyDescent="0.3">
      <c r="A14" s="44" t="s">
        <v>12</v>
      </c>
      <c r="B14" s="37" t="s">
        <v>69</v>
      </c>
      <c r="C14" s="37">
        <v>30</v>
      </c>
      <c r="D14" s="37">
        <v>11</v>
      </c>
      <c r="E14" s="37">
        <v>532</v>
      </c>
      <c r="F14" s="37" t="s">
        <v>162</v>
      </c>
      <c r="G14" s="37" t="s">
        <v>220</v>
      </c>
      <c r="H14" s="48">
        <v>5000000</v>
      </c>
      <c r="I14" s="47">
        <v>0</v>
      </c>
      <c r="J14" s="37">
        <v>2</v>
      </c>
      <c r="K14" s="47">
        <v>0</v>
      </c>
    </row>
    <row r="15" spans="1:11" ht="61.5" thickTop="1" thickBot="1" x14ac:dyDescent="0.3">
      <c r="A15" s="44" t="s">
        <v>12</v>
      </c>
      <c r="B15" s="37" t="s">
        <v>69</v>
      </c>
      <c r="C15" s="37">
        <v>30</v>
      </c>
      <c r="D15" s="37">
        <v>11</v>
      </c>
      <c r="E15" s="37">
        <v>541</v>
      </c>
      <c r="F15" s="37" t="s">
        <v>146</v>
      </c>
      <c r="G15" s="37" t="s">
        <v>221</v>
      </c>
      <c r="H15" s="48">
        <v>30000000</v>
      </c>
      <c r="I15" s="47">
        <v>25240000</v>
      </c>
      <c r="J15" s="37">
        <v>8</v>
      </c>
      <c r="K15" s="47">
        <v>5</v>
      </c>
    </row>
    <row r="16" spans="1:11" ht="61.5" thickTop="1" thickBot="1" x14ac:dyDescent="0.3">
      <c r="A16" s="44" t="s">
        <v>12</v>
      </c>
      <c r="B16" s="37" t="s">
        <v>69</v>
      </c>
      <c r="C16" s="37">
        <v>30</v>
      </c>
      <c r="D16" s="37">
        <v>11</v>
      </c>
      <c r="E16" s="37">
        <v>543</v>
      </c>
      <c r="F16" s="37" t="s">
        <v>144</v>
      </c>
      <c r="G16" s="37" t="s">
        <v>222</v>
      </c>
      <c r="H16" s="48">
        <v>6000000</v>
      </c>
      <c r="I16" s="47">
        <v>0</v>
      </c>
      <c r="J16" s="37">
        <v>2</v>
      </c>
      <c r="K16" s="47">
        <v>0</v>
      </c>
    </row>
    <row r="17" spans="1:11" ht="31.5" thickTop="1" thickBot="1" x14ac:dyDescent="0.3">
      <c r="A17" s="44" t="s">
        <v>12</v>
      </c>
      <c r="B17" s="37" t="s">
        <v>69</v>
      </c>
      <c r="C17" s="37">
        <v>30</v>
      </c>
      <c r="D17" s="37">
        <v>11</v>
      </c>
      <c r="E17" s="37">
        <v>589</v>
      </c>
      <c r="F17" s="37" t="s">
        <v>158</v>
      </c>
      <c r="G17" s="37" t="s">
        <v>241</v>
      </c>
      <c r="H17" s="48">
        <v>30000000</v>
      </c>
      <c r="I17" s="47">
        <v>26400000</v>
      </c>
      <c r="J17" s="37">
        <v>3</v>
      </c>
      <c r="K17" s="47">
        <v>2</v>
      </c>
    </row>
    <row r="18" spans="1:11" ht="31.5" thickTop="1" thickBot="1" x14ac:dyDescent="0.3">
      <c r="A18" s="44" t="s">
        <v>12</v>
      </c>
      <c r="B18" s="37" t="s">
        <v>69</v>
      </c>
      <c r="C18" s="37">
        <v>30</v>
      </c>
      <c r="D18" s="37">
        <v>11</v>
      </c>
      <c r="E18" s="37">
        <v>874</v>
      </c>
      <c r="F18" s="37" t="s">
        <v>159</v>
      </c>
      <c r="G18" s="37" t="s">
        <v>223</v>
      </c>
      <c r="H18" s="48">
        <v>5000000</v>
      </c>
      <c r="I18" s="47">
        <v>0</v>
      </c>
      <c r="J18" s="37">
        <v>100</v>
      </c>
      <c r="K18" s="47">
        <v>0</v>
      </c>
    </row>
    <row r="19" spans="1:11" ht="16.5" thickTop="1" thickBot="1" x14ac:dyDescent="0.3">
      <c r="A19" s="44"/>
      <c r="B19" s="37"/>
      <c r="C19" s="37"/>
      <c r="D19" s="37"/>
      <c r="E19" s="37"/>
      <c r="F19" s="37"/>
      <c r="G19" s="37"/>
      <c r="H19" s="57">
        <f t="shared" ref="H19:K19" si="0">SUM(H7:H18)</f>
        <v>1852000000</v>
      </c>
      <c r="I19" s="63">
        <f t="shared" si="0"/>
        <v>1568533600</v>
      </c>
      <c r="J19" s="63">
        <f t="shared" si="0"/>
        <v>25155</v>
      </c>
      <c r="K19" s="63">
        <f t="shared" si="0"/>
        <v>23068</v>
      </c>
    </row>
    <row r="20" spans="1:11" ht="31.5" thickTop="1" thickBot="1" x14ac:dyDescent="0.3">
      <c r="A20" s="44" t="s">
        <v>12</v>
      </c>
      <c r="B20" s="37" t="s">
        <v>70</v>
      </c>
      <c r="C20" s="37">
        <v>30</v>
      </c>
      <c r="D20" s="37">
        <v>11</v>
      </c>
      <c r="E20" s="37">
        <v>521</v>
      </c>
      <c r="F20" s="37" t="s">
        <v>142</v>
      </c>
      <c r="G20" s="37" t="s">
        <v>260</v>
      </c>
      <c r="H20" s="48">
        <v>569192307</v>
      </c>
      <c r="I20" s="47">
        <v>569192307</v>
      </c>
      <c r="J20" s="37">
        <v>6990</v>
      </c>
      <c r="K20" s="47">
        <v>6990</v>
      </c>
    </row>
    <row r="21" spans="1:11" ht="31.5" thickTop="1" thickBot="1" x14ac:dyDescent="0.3">
      <c r="A21" s="44" t="s">
        <v>12</v>
      </c>
      <c r="B21" s="37" t="s">
        <v>70</v>
      </c>
      <c r="C21" s="37">
        <v>30</v>
      </c>
      <c r="D21" s="37">
        <v>11</v>
      </c>
      <c r="E21" s="37">
        <v>521</v>
      </c>
      <c r="F21" s="37" t="s">
        <v>142</v>
      </c>
      <c r="G21" s="37" t="s">
        <v>215</v>
      </c>
      <c r="H21" s="48">
        <v>338586939</v>
      </c>
      <c r="I21" s="47">
        <v>326405923</v>
      </c>
      <c r="J21" s="37">
        <v>43000</v>
      </c>
      <c r="K21" s="47">
        <v>41300</v>
      </c>
    </row>
    <row r="22" spans="1:11" ht="31.5" thickTop="1" thickBot="1" x14ac:dyDescent="0.3">
      <c r="A22" s="44" t="s">
        <v>12</v>
      </c>
      <c r="B22" s="37" t="s">
        <v>70</v>
      </c>
      <c r="C22" s="37">
        <v>30</v>
      </c>
      <c r="D22" s="37">
        <v>11</v>
      </c>
      <c r="E22" s="37">
        <v>521</v>
      </c>
      <c r="F22" s="37" t="s">
        <v>142</v>
      </c>
      <c r="G22" s="37" t="s">
        <v>216</v>
      </c>
      <c r="H22" s="48">
        <v>357575685</v>
      </c>
      <c r="I22" s="47">
        <v>357575685</v>
      </c>
      <c r="J22" s="37">
        <v>27000</v>
      </c>
      <c r="K22" s="47">
        <v>27000</v>
      </c>
    </row>
    <row r="23" spans="1:11" ht="46.5" thickTop="1" thickBot="1" x14ac:dyDescent="0.3">
      <c r="A23" s="44" t="s">
        <v>12</v>
      </c>
      <c r="B23" s="37" t="s">
        <v>70</v>
      </c>
      <c r="C23" s="37">
        <v>30</v>
      </c>
      <c r="D23" s="37">
        <v>11</v>
      </c>
      <c r="E23" s="37">
        <v>521</v>
      </c>
      <c r="F23" s="37" t="s">
        <v>142</v>
      </c>
      <c r="G23" s="37" t="s">
        <v>246</v>
      </c>
      <c r="H23" s="48">
        <v>100000000</v>
      </c>
      <c r="I23" s="47">
        <v>17692000</v>
      </c>
      <c r="J23" s="37">
        <v>300</v>
      </c>
      <c r="K23" s="47">
        <v>55</v>
      </c>
    </row>
    <row r="24" spans="1:11" ht="46.5" thickTop="1" thickBot="1" x14ac:dyDescent="0.3">
      <c r="A24" s="44" t="s">
        <v>12</v>
      </c>
      <c r="B24" s="37" t="s">
        <v>70</v>
      </c>
      <c r="C24" s="37">
        <v>30</v>
      </c>
      <c r="D24" s="37">
        <v>11</v>
      </c>
      <c r="E24" s="37">
        <v>522</v>
      </c>
      <c r="F24" s="37" t="s">
        <v>30</v>
      </c>
      <c r="G24" s="37" t="s">
        <v>249</v>
      </c>
      <c r="H24" s="48">
        <v>260000000</v>
      </c>
      <c r="I24" s="47">
        <v>52332000</v>
      </c>
      <c r="J24" s="37">
        <v>450</v>
      </c>
      <c r="K24" s="47">
        <v>92</v>
      </c>
    </row>
    <row r="25" spans="1:11" ht="61.5" thickTop="1" thickBot="1" x14ac:dyDescent="0.3">
      <c r="A25" s="44" t="s">
        <v>12</v>
      </c>
      <c r="B25" s="37" t="s">
        <v>70</v>
      </c>
      <c r="C25" s="37">
        <v>30</v>
      </c>
      <c r="D25" s="37">
        <v>11</v>
      </c>
      <c r="E25" s="37">
        <v>532</v>
      </c>
      <c r="F25" s="37" t="s">
        <v>162</v>
      </c>
      <c r="G25" s="37" t="s">
        <v>220</v>
      </c>
      <c r="H25" s="48">
        <v>5500000</v>
      </c>
      <c r="I25" s="47">
        <v>5500000</v>
      </c>
      <c r="J25" s="37">
        <v>1</v>
      </c>
      <c r="K25" s="47">
        <v>1</v>
      </c>
    </row>
    <row r="26" spans="1:11" ht="46.5" thickTop="1" thickBot="1" x14ac:dyDescent="0.3">
      <c r="A26" s="44" t="s">
        <v>12</v>
      </c>
      <c r="B26" s="37" t="s">
        <v>70</v>
      </c>
      <c r="C26" s="37">
        <v>30</v>
      </c>
      <c r="D26" s="37">
        <v>11</v>
      </c>
      <c r="E26" s="37">
        <v>532</v>
      </c>
      <c r="F26" s="37" t="s">
        <v>162</v>
      </c>
      <c r="G26" s="37" t="s">
        <v>232</v>
      </c>
      <c r="H26" s="48">
        <v>115333364</v>
      </c>
      <c r="I26" s="47">
        <v>11400000</v>
      </c>
      <c r="J26" s="37">
        <v>2</v>
      </c>
      <c r="K26" s="47">
        <v>1</v>
      </c>
    </row>
    <row r="27" spans="1:11" ht="31.5" thickTop="1" thickBot="1" x14ac:dyDescent="0.3">
      <c r="A27" s="44" t="s">
        <v>12</v>
      </c>
      <c r="B27" s="37" t="s">
        <v>70</v>
      </c>
      <c r="C27" s="37">
        <v>30</v>
      </c>
      <c r="D27" s="37">
        <v>11</v>
      </c>
      <c r="E27" s="37">
        <v>537</v>
      </c>
      <c r="F27" s="37" t="s">
        <v>170</v>
      </c>
      <c r="G27" s="37" t="s">
        <v>322</v>
      </c>
      <c r="H27" s="48">
        <v>61690000</v>
      </c>
      <c r="I27" s="47">
        <v>61690000</v>
      </c>
      <c r="J27" s="37">
        <v>1</v>
      </c>
      <c r="K27" s="47">
        <v>1</v>
      </c>
    </row>
    <row r="28" spans="1:11" ht="61.5" thickTop="1" thickBot="1" x14ac:dyDescent="0.3">
      <c r="A28" s="44" t="s">
        <v>12</v>
      </c>
      <c r="B28" s="37" t="s">
        <v>70</v>
      </c>
      <c r="C28" s="37">
        <v>30</v>
      </c>
      <c r="D28" s="37">
        <v>11</v>
      </c>
      <c r="E28" s="37">
        <v>537</v>
      </c>
      <c r="F28" s="37" t="s">
        <v>170</v>
      </c>
      <c r="G28" s="37" t="s">
        <v>234</v>
      </c>
      <c r="H28" s="48">
        <v>17476636</v>
      </c>
      <c r="I28" s="47">
        <v>17476636</v>
      </c>
      <c r="J28" s="37">
        <v>1</v>
      </c>
      <c r="K28" s="47">
        <v>1</v>
      </c>
    </row>
    <row r="29" spans="1:11" ht="61.5" thickTop="1" thickBot="1" x14ac:dyDescent="0.3">
      <c r="A29" s="44" t="s">
        <v>12</v>
      </c>
      <c r="B29" s="37" t="s">
        <v>70</v>
      </c>
      <c r="C29" s="37">
        <v>30</v>
      </c>
      <c r="D29" s="37">
        <v>11</v>
      </c>
      <c r="E29" s="37">
        <v>541</v>
      </c>
      <c r="F29" s="37" t="s">
        <v>146</v>
      </c>
      <c r="G29" s="37" t="s">
        <v>221</v>
      </c>
      <c r="H29" s="48">
        <v>15000000</v>
      </c>
      <c r="I29" s="47">
        <v>9150000</v>
      </c>
      <c r="J29" s="37">
        <v>8</v>
      </c>
      <c r="K29" s="47">
        <v>5</v>
      </c>
    </row>
    <row r="30" spans="1:11" ht="61.5" thickTop="1" thickBot="1" x14ac:dyDescent="0.3">
      <c r="A30" s="44" t="s">
        <v>12</v>
      </c>
      <c r="B30" s="37" t="s">
        <v>70</v>
      </c>
      <c r="C30" s="37">
        <v>30</v>
      </c>
      <c r="D30" s="37">
        <v>11</v>
      </c>
      <c r="E30" s="37">
        <v>543</v>
      </c>
      <c r="F30" s="37" t="s">
        <v>144</v>
      </c>
      <c r="G30" s="37" t="s">
        <v>222</v>
      </c>
      <c r="H30" s="48">
        <v>25000000</v>
      </c>
      <c r="I30" s="47">
        <v>0</v>
      </c>
      <c r="J30" s="37">
        <v>10</v>
      </c>
      <c r="K30" s="47">
        <v>0</v>
      </c>
    </row>
    <row r="31" spans="1:11" ht="61.5" thickTop="1" thickBot="1" x14ac:dyDescent="0.3">
      <c r="A31" s="44" t="s">
        <v>12</v>
      </c>
      <c r="B31" s="37" t="s">
        <v>70</v>
      </c>
      <c r="C31" s="37">
        <v>30</v>
      </c>
      <c r="D31" s="37">
        <v>11</v>
      </c>
      <c r="E31" s="37">
        <v>579</v>
      </c>
      <c r="F31" s="37" t="s">
        <v>166</v>
      </c>
      <c r="G31" s="37" t="s">
        <v>240</v>
      </c>
      <c r="H31" s="48">
        <v>25000000</v>
      </c>
      <c r="I31" s="47">
        <v>25000000</v>
      </c>
      <c r="J31" s="37">
        <v>1</v>
      </c>
      <c r="K31" s="47">
        <v>1</v>
      </c>
    </row>
    <row r="32" spans="1:11" ht="31.5" thickTop="1" thickBot="1" x14ac:dyDescent="0.3">
      <c r="A32" s="44" t="s">
        <v>12</v>
      </c>
      <c r="B32" s="37" t="s">
        <v>70</v>
      </c>
      <c r="C32" s="37">
        <v>30</v>
      </c>
      <c r="D32" s="37">
        <v>11</v>
      </c>
      <c r="E32" s="37">
        <v>589</v>
      </c>
      <c r="F32" s="37" t="s">
        <v>158</v>
      </c>
      <c r="G32" s="37" t="s">
        <v>241</v>
      </c>
      <c r="H32" s="48">
        <v>100000000</v>
      </c>
      <c r="I32" s="47">
        <v>74000000</v>
      </c>
      <c r="J32" s="37">
        <v>10</v>
      </c>
      <c r="K32" s="47">
        <v>8</v>
      </c>
    </row>
    <row r="33" spans="1:11" ht="76.5" thickTop="1" thickBot="1" x14ac:dyDescent="0.3">
      <c r="A33" s="44" t="s">
        <v>12</v>
      </c>
      <c r="B33" s="37" t="s">
        <v>70</v>
      </c>
      <c r="C33" s="37">
        <v>30</v>
      </c>
      <c r="D33" s="37">
        <v>11</v>
      </c>
      <c r="E33" s="37">
        <v>597</v>
      </c>
      <c r="F33" s="37" t="s">
        <v>163</v>
      </c>
      <c r="G33" s="37" t="s">
        <v>266</v>
      </c>
      <c r="H33" s="48">
        <v>100000000</v>
      </c>
      <c r="I33" s="47">
        <v>88785047</v>
      </c>
      <c r="J33" s="37">
        <v>15</v>
      </c>
      <c r="K33" s="47">
        <v>13</v>
      </c>
    </row>
    <row r="34" spans="1:11" ht="31.5" thickTop="1" thickBot="1" x14ac:dyDescent="0.3">
      <c r="A34" s="44" t="s">
        <v>12</v>
      </c>
      <c r="B34" s="37" t="s">
        <v>70</v>
      </c>
      <c r="C34" s="37">
        <v>30</v>
      </c>
      <c r="D34" s="37">
        <v>11</v>
      </c>
      <c r="E34" s="37">
        <v>874</v>
      </c>
      <c r="F34" s="37" t="s">
        <v>159</v>
      </c>
      <c r="G34" s="37" t="s">
        <v>223</v>
      </c>
      <c r="H34" s="48">
        <v>200000000</v>
      </c>
      <c r="I34" s="47">
        <v>55000000</v>
      </c>
      <c r="J34" s="37">
        <v>100</v>
      </c>
      <c r="K34" s="47">
        <v>28</v>
      </c>
    </row>
    <row r="35" spans="1:11" ht="16.5" thickTop="1" thickBot="1" x14ac:dyDescent="0.3">
      <c r="A35" s="44"/>
      <c r="B35" s="37"/>
      <c r="C35" s="37"/>
      <c r="D35" s="37"/>
      <c r="E35" s="37"/>
      <c r="F35" s="37"/>
      <c r="G35" s="37"/>
      <c r="H35" s="57">
        <f t="shared" ref="H35:K35" si="1">SUM(H20:H34)</f>
        <v>2290354931</v>
      </c>
      <c r="I35" s="63">
        <f t="shared" si="1"/>
        <v>1671199598</v>
      </c>
      <c r="J35" s="63">
        <f t="shared" si="1"/>
        <v>77889</v>
      </c>
      <c r="K35" s="63">
        <f t="shared" si="1"/>
        <v>75496</v>
      </c>
    </row>
    <row r="36" spans="1:11" ht="61.5" thickTop="1" thickBot="1" x14ac:dyDescent="0.3">
      <c r="A36" s="44" t="s">
        <v>12</v>
      </c>
      <c r="B36" s="37" t="s">
        <v>71</v>
      </c>
      <c r="C36" s="37">
        <v>30</v>
      </c>
      <c r="D36" s="37">
        <v>11</v>
      </c>
      <c r="E36" s="37">
        <v>511</v>
      </c>
      <c r="F36" s="37" t="s">
        <v>160</v>
      </c>
      <c r="G36" s="37" t="s">
        <v>226</v>
      </c>
      <c r="H36" s="48">
        <v>57500000</v>
      </c>
      <c r="I36" s="47">
        <v>57500000</v>
      </c>
      <c r="J36" s="37">
        <v>10000</v>
      </c>
      <c r="K36" s="47">
        <v>10000</v>
      </c>
    </row>
    <row r="37" spans="1:11" ht="31.5" thickTop="1" thickBot="1" x14ac:dyDescent="0.3">
      <c r="A37" s="44" t="s">
        <v>12</v>
      </c>
      <c r="B37" s="37" t="s">
        <v>71</v>
      </c>
      <c r="C37" s="37">
        <v>30</v>
      </c>
      <c r="D37" s="37">
        <v>11</v>
      </c>
      <c r="E37" s="37">
        <v>521</v>
      </c>
      <c r="F37" s="37" t="s">
        <v>142</v>
      </c>
      <c r="G37" s="37" t="s">
        <v>306</v>
      </c>
      <c r="H37" s="48">
        <v>534471500</v>
      </c>
      <c r="I37" s="47">
        <v>532785779</v>
      </c>
      <c r="J37" s="37">
        <v>53000</v>
      </c>
      <c r="K37" s="47">
        <v>53000</v>
      </c>
    </row>
    <row r="38" spans="1:11" ht="31.5" thickTop="1" thickBot="1" x14ac:dyDescent="0.3">
      <c r="A38" s="44" t="s">
        <v>12</v>
      </c>
      <c r="B38" s="37" t="s">
        <v>71</v>
      </c>
      <c r="C38" s="37">
        <v>30</v>
      </c>
      <c r="D38" s="37">
        <v>11</v>
      </c>
      <c r="E38" s="37">
        <v>521</v>
      </c>
      <c r="F38" s="37" t="s">
        <v>142</v>
      </c>
      <c r="G38" s="37" t="s">
        <v>255</v>
      </c>
      <c r="H38" s="48">
        <v>130000000</v>
      </c>
      <c r="I38" s="47">
        <v>130000000</v>
      </c>
      <c r="J38" s="37">
        <v>250</v>
      </c>
      <c r="K38" s="47">
        <v>250</v>
      </c>
    </row>
    <row r="39" spans="1:11" ht="46.5" thickTop="1" thickBot="1" x14ac:dyDescent="0.3">
      <c r="A39" s="44" t="s">
        <v>12</v>
      </c>
      <c r="B39" s="37" t="s">
        <v>71</v>
      </c>
      <c r="C39" s="37">
        <v>30</v>
      </c>
      <c r="D39" s="37">
        <v>11</v>
      </c>
      <c r="E39" s="37">
        <v>521</v>
      </c>
      <c r="F39" s="37" t="s">
        <v>142</v>
      </c>
      <c r="G39" s="37" t="s">
        <v>228</v>
      </c>
      <c r="H39" s="48">
        <v>190323500</v>
      </c>
      <c r="I39" s="47">
        <v>190323500</v>
      </c>
      <c r="J39" s="37">
        <v>3500</v>
      </c>
      <c r="K39" s="47">
        <v>3500</v>
      </c>
    </row>
    <row r="40" spans="1:11" ht="31.5" thickTop="1" thickBot="1" x14ac:dyDescent="0.3">
      <c r="A40" s="44" t="s">
        <v>12</v>
      </c>
      <c r="B40" s="37" t="s">
        <v>71</v>
      </c>
      <c r="C40" s="37">
        <v>30</v>
      </c>
      <c r="D40" s="37">
        <v>11</v>
      </c>
      <c r="E40" s="37">
        <v>521</v>
      </c>
      <c r="F40" s="37" t="s">
        <v>142</v>
      </c>
      <c r="G40" s="37" t="s">
        <v>230</v>
      </c>
      <c r="H40" s="48">
        <v>25205000</v>
      </c>
      <c r="I40" s="47">
        <v>25205000</v>
      </c>
      <c r="J40" s="37">
        <v>20</v>
      </c>
      <c r="K40" s="47">
        <v>20</v>
      </c>
    </row>
    <row r="41" spans="1:11" ht="46.5" thickTop="1" thickBot="1" x14ac:dyDescent="0.3">
      <c r="A41" s="44" t="s">
        <v>12</v>
      </c>
      <c r="B41" s="44" t="s">
        <v>71</v>
      </c>
      <c r="C41" s="44">
        <v>30</v>
      </c>
      <c r="D41" s="44">
        <v>11</v>
      </c>
      <c r="E41" s="44">
        <v>522</v>
      </c>
      <c r="F41" s="44" t="s">
        <v>30</v>
      </c>
      <c r="G41" s="44" t="s">
        <v>231</v>
      </c>
      <c r="H41" s="47">
        <v>49636661</v>
      </c>
      <c r="I41" s="47">
        <v>0</v>
      </c>
      <c r="J41" s="37">
        <v>2000</v>
      </c>
      <c r="K41" s="47">
        <v>0</v>
      </c>
    </row>
    <row r="42" spans="1:11" ht="46.5" thickTop="1" thickBot="1" x14ac:dyDescent="0.3">
      <c r="A42" s="44" t="s">
        <v>12</v>
      </c>
      <c r="B42" s="44" t="s">
        <v>71</v>
      </c>
      <c r="C42" s="44">
        <v>30</v>
      </c>
      <c r="D42" s="44">
        <v>11</v>
      </c>
      <c r="E42" s="44">
        <v>522</v>
      </c>
      <c r="F42" s="44" t="s">
        <v>30</v>
      </c>
      <c r="G42" s="44" t="s">
        <v>301</v>
      </c>
      <c r="H42" s="47">
        <v>372500000</v>
      </c>
      <c r="I42" s="47">
        <v>227743450</v>
      </c>
      <c r="J42" s="37">
        <v>600</v>
      </c>
      <c r="K42" s="47">
        <v>365</v>
      </c>
    </row>
    <row r="43" spans="1:11" ht="61.5" thickTop="1" thickBot="1" x14ac:dyDescent="0.3">
      <c r="A43" s="44" t="s">
        <v>12</v>
      </c>
      <c r="B43" s="44" t="s">
        <v>71</v>
      </c>
      <c r="C43" s="44">
        <v>30</v>
      </c>
      <c r="D43" s="44">
        <v>11</v>
      </c>
      <c r="E43" s="44">
        <v>539</v>
      </c>
      <c r="F43" s="44" t="s">
        <v>320</v>
      </c>
      <c r="G43" s="44" t="s">
        <v>327</v>
      </c>
      <c r="H43" s="47">
        <v>10000000</v>
      </c>
      <c r="I43" s="47">
        <v>0</v>
      </c>
      <c r="J43" s="37">
        <v>1</v>
      </c>
      <c r="K43" s="47">
        <v>0</v>
      </c>
    </row>
    <row r="44" spans="1:11" ht="61.5" thickTop="1" thickBot="1" x14ac:dyDescent="0.3">
      <c r="A44" s="44" t="s">
        <v>12</v>
      </c>
      <c r="B44" s="44" t="s">
        <v>71</v>
      </c>
      <c r="C44" s="44">
        <v>30</v>
      </c>
      <c r="D44" s="44">
        <v>11</v>
      </c>
      <c r="E44" s="44">
        <v>541</v>
      </c>
      <c r="F44" s="44" t="s">
        <v>146</v>
      </c>
      <c r="G44" s="44" t="s">
        <v>221</v>
      </c>
      <c r="H44" s="47">
        <v>10000000</v>
      </c>
      <c r="I44" s="47">
        <v>0</v>
      </c>
      <c r="J44" s="37">
        <v>12</v>
      </c>
      <c r="K44" s="47">
        <v>0</v>
      </c>
    </row>
    <row r="45" spans="1:11" ht="31.5" thickTop="1" thickBot="1" x14ac:dyDescent="0.3">
      <c r="A45" s="44" t="s">
        <v>12</v>
      </c>
      <c r="B45" s="44" t="s">
        <v>71</v>
      </c>
      <c r="C45" s="44">
        <v>30</v>
      </c>
      <c r="D45" s="44">
        <v>11</v>
      </c>
      <c r="E45" s="44">
        <v>589</v>
      </c>
      <c r="F45" s="44" t="s">
        <v>158</v>
      </c>
      <c r="G45" s="44" t="s">
        <v>241</v>
      </c>
      <c r="H45" s="47">
        <v>32000000</v>
      </c>
      <c r="I45" s="47">
        <v>32000000</v>
      </c>
      <c r="J45" s="37">
        <v>15</v>
      </c>
      <c r="K45" s="47">
        <v>15</v>
      </c>
    </row>
    <row r="46" spans="1:11" ht="61.5" thickTop="1" thickBot="1" x14ac:dyDescent="0.3">
      <c r="A46" s="44" t="s">
        <v>12</v>
      </c>
      <c r="B46" s="44" t="s">
        <v>71</v>
      </c>
      <c r="C46" s="44">
        <v>30</v>
      </c>
      <c r="D46" s="44">
        <v>11</v>
      </c>
      <c r="E46" s="44">
        <v>873</v>
      </c>
      <c r="F46" s="44" t="s">
        <v>252</v>
      </c>
      <c r="G46" s="44" t="s">
        <v>253</v>
      </c>
      <c r="H46" s="47">
        <v>48000000</v>
      </c>
      <c r="I46" s="47">
        <v>0</v>
      </c>
      <c r="J46" s="37">
        <v>200</v>
      </c>
      <c r="K46" s="47">
        <v>0</v>
      </c>
    </row>
    <row r="47" spans="1:11" ht="31.5" thickTop="1" thickBot="1" x14ac:dyDescent="0.3">
      <c r="A47" s="44" t="s">
        <v>12</v>
      </c>
      <c r="B47" s="44" t="s">
        <v>71</v>
      </c>
      <c r="C47" s="44">
        <v>30</v>
      </c>
      <c r="D47" s="44">
        <v>11</v>
      </c>
      <c r="E47" s="44">
        <v>874</v>
      </c>
      <c r="F47" s="44" t="s">
        <v>159</v>
      </c>
      <c r="G47" s="44" t="s">
        <v>223</v>
      </c>
      <c r="H47" s="47">
        <v>50000000</v>
      </c>
      <c r="I47" s="47">
        <v>24420000</v>
      </c>
      <c r="J47" s="37">
        <v>100</v>
      </c>
      <c r="K47" s="47">
        <v>49</v>
      </c>
    </row>
    <row r="48" spans="1:11" ht="91.5" thickTop="1" thickBot="1" x14ac:dyDescent="0.3">
      <c r="A48" s="44" t="s">
        <v>12</v>
      </c>
      <c r="B48" s="44" t="s">
        <v>71</v>
      </c>
      <c r="C48" s="44">
        <v>30</v>
      </c>
      <c r="D48" s="44">
        <v>11</v>
      </c>
      <c r="E48" s="44">
        <v>980</v>
      </c>
      <c r="F48" s="44" t="s">
        <v>145</v>
      </c>
      <c r="G48" s="44" t="s">
        <v>224</v>
      </c>
      <c r="H48" s="47">
        <v>20000000</v>
      </c>
      <c r="I48" s="47">
        <v>20000000</v>
      </c>
      <c r="J48" s="37">
        <v>100</v>
      </c>
      <c r="K48" s="47">
        <v>0</v>
      </c>
    </row>
    <row r="49" spans="1:11" ht="16.5" thickTop="1" thickBot="1" x14ac:dyDescent="0.3">
      <c r="A49" s="44"/>
      <c r="B49" s="44"/>
      <c r="C49" s="44"/>
      <c r="D49" s="44"/>
      <c r="E49" s="44"/>
      <c r="F49" s="44"/>
      <c r="G49" s="44"/>
      <c r="H49" s="63">
        <f t="shared" ref="H49:K49" si="2">SUM(H36:H48)</f>
        <v>1529636661</v>
      </c>
      <c r="I49" s="63">
        <f t="shared" si="2"/>
        <v>1239977729</v>
      </c>
      <c r="J49" s="63">
        <f t="shared" si="2"/>
        <v>69798</v>
      </c>
      <c r="K49" s="63">
        <f t="shared" si="2"/>
        <v>67199</v>
      </c>
    </row>
    <row r="50" spans="1:11" ht="31.5" thickTop="1" thickBot="1" x14ac:dyDescent="0.3">
      <c r="A50" s="44" t="s">
        <v>12</v>
      </c>
      <c r="B50" s="44" t="s">
        <v>72</v>
      </c>
      <c r="C50" s="44">
        <v>30</v>
      </c>
      <c r="D50" s="44">
        <v>11</v>
      </c>
      <c r="E50" s="44">
        <v>521</v>
      </c>
      <c r="F50" s="44" t="s">
        <v>142</v>
      </c>
      <c r="G50" s="44" t="s">
        <v>227</v>
      </c>
      <c r="H50" s="47">
        <v>103584552</v>
      </c>
      <c r="I50" s="47">
        <v>103584552</v>
      </c>
      <c r="J50" s="37">
        <v>140</v>
      </c>
      <c r="K50" s="47">
        <v>140</v>
      </c>
    </row>
    <row r="51" spans="1:11" ht="31.5" thickTop="1" thickBot="1" x14ac:dyDescent="0.3">
      <c r="A51" s="44" t="s">
        <v>12</v>
      </c>
      <c r="B51" s="44" t="s">
        <v>72</v>
      </c>
      <c r="C51" s="44">
        <v>30</v>
      </c>
      <c r="D51" s="44">
        <v>11</v>
      </c>
      <c r="E51" s="44">
        <v>521</v>
      </c>
      <c r="F51" s="44" t="s">
        <v>142</v>
      </c>
      <c r="G51" s="44" t="s">
        <v>215</v>
      </c>
      <c r="H51" s="47">
        <v>200000000</v>
      </c>
      <c r="I51" s="47">
        <v>192069874</v>
      </c>
      <c r="J51" s="37">
        <v>13300</v>
      </c>
      <c r="K51" s="47">
        <v>12800</v>
      </c>
    </row>
    <row r="52" spans="1:11" ht="46.5" thickTop="1" thickBot="1" x14ac:dyDescent="0.3">
      <c r="A52" s="44" t="s">
        <v>12</v>
      </c>
      <c r="B52" s="44" t="s">
        <v>72</v>
      </c>
      <c r="C52" s="44">
        <v>30</v>
      </c>
      <c r="D52" s="44">
        <v>11</v>
      </c>
      <c r="E52" s="44">
        <v>521</v>
      </c>
      <c r="F52" s="44" t="s">
        <v>142</v>
      </c>
      <c r="G52" s="44" t="s">
        <v>306</v>
      </c>
      <c r="H52" s="47">
        <v>853849506</v>
      </c>
      <c r="I52" s="47">
        <v>852313259</v>
      </c>
      <c r="J52" s="37">
        <v>85285</v>
      </c>
      <c r="K52" s="47">
        <v>84895</v>
      </c>
    </row>
    <row r="53" spans="1:11" ht="46.5" thickTop="1" thickBot="1" x14ac:dyDescent="0.3">
      <c r="A53" s="44" t="s">
        <v>12</v>
      </c>
      <c r="B53" s="44" t="s">
        <v>72</v>
      </c>
      <c r="C53" s="44">
        <v>30</v>
      </c>
      <c r="D53" s="44">
        <v>11</v>
      </c>
      <c r="E53" s="44">
        <v>521</v>
      </c>
      <c r="F53" s="44" t="s">
        <v>142</v>
      </c>
      <c r="G53" s="44" t="s">
        <v>246</v>
      </c>
      <c r="H53" s="47">
        <v>89800000</v>
      </c>
      <c r="I53" s="47">
        <v>59800000</v>
      </c>
      <c r="J53" s="37">
        <v>180</v>
      </c>
      <c r="K53" s="47">
        <v>120</v>
      </c>
    </row>
    <row r="54" spans="1:11" ht="46.5" thickTop="1" thickBot="1" x14ac:dyDescent="0.3">
      <c r="A54" s="44" t="s">
        <v>12</v>
      </c>
      <c r="B54" s="44" t="s">
        <v>72</v>
      </c>
      <c r="C54" s="44">
        <v>30</v>
      </c>
      <c r="D54" s="44">
        <v>11</v>
      </c>
      <c r="E54" s="44">
        <v>522</v>
      </c>
      <c r="F54" s="44" t="s">
        <v>30</v>
      </c>
      <c r="G54" s="44" t="s">
        <v>238</v>
      </c>
      <c r="H54" s="47">
        <v>120000000</v>
      </c>
      <c r="I54" s="47">
        <v>69850000</v>
      </c>
      <c r="J54" s="37">
        <v>2500</v>
      </c>
      <c r="K54" s="47">
        <v>1400</v>
      </c>
    </row>
    <row r="55" spans="1:11" ht="46.5" thickTop="1" thickBot="1" x14ac:dyDescent="0.3">
      <c r="A55" s="44" t="s">
        <v>12</v>
      </c>
      <c r="B55" s="44" t="s">
        <v>72</v>
      </c>
      <c r="C55" s="44">
        <v>30</v>
      </c>
      <c r="D55" s="44">
        <v>11</v>
      </c>
      <c r="E55" s="44">
        <v>522</v>
      </c>
      <c r="F55" s="44" t="s">
        <v>30</v>
      </c>
      <c r="G55" s="44" t="s">
        <v>305</v>
      </c>
      <c r="H55" s="47">
        <v>126000000</v>
      </c>
      <c r="I55" s="47">
        <v>122902721</v>
      </c>
      <c r="J55" s="37">
        <v>200</v>
      </c>
      <c r="K55" s="47">
        <v>200</v>
      </c>
    </row>
    <row r="56" spans="1:11" ht="61.5" thickTop="1" thickBot="1" x14ac:dyDescent="0.3">
      <c r="A56" s="44" t="s">
        <v>12</v>
      </c>
      <c r="B56" s="44" t="s">
        <v>72</v>
      </c>
      <c r="C56" s="44">
        <v>30</v>
      </c>
      <c r="D56" s="44">
        <v>11</v>
      </c>
      <c r="E56" s="44">
        <v>538</v>
      </c>
      <c r="F56" s="44" t="s">
        <v>167</v>
      </c>
      <c r="G56" s="44" t="s">
        <v>270</v>
      </c>
      <c r="H56" s="47">
        <v>20000000</v>
      </c>
      <c r="I56" s="47">
        <v>0</v>
      </c>
      <c r="J56" s="37">
        <v>4</v>
      </c>
      <c r="K56" s="47">
        <v>0</v>
      </c>
    </row>
    <row r="57" spans="1:11" ht="61.5" thickTop="1" thickBot="1" x14ac:dyDescent="0.3">
      <c r="A57" s="44" t="s">
        <v>12</v>
      </c>
      <c r="B57" s="44" t="s">
        <v>72</v>
      </c>
      <c r="C57" s="44">
        <v>30</v>
      </c>
      <c r="D57" s="44">
        <v>11</v>
      </c>
      <c r="E57" s="44">
        <v>541</v>
      </c>
      <c r="F57" s="44" t="s">
        <v>146</v>
      </c>
      <c r="G57" s="44" t="s">
        <v>221</v>
      </c>
      <c r="H57" s="47">
        <v>14000000</v>
      </c>
      <c r="I57" s="47">
        <v>0</v>
      </c>
      <c r="J57" s="37">
        <v>12</v>
      </c>
      <c r="K57" s="47">
        <v>0</v>
      </c>
    </row>
    <row r="58" spans="1:11" ht="31.5" thickTop="1" thickBot="1" x14ac:dyDescent="0.3">
      <c r="A58" s="44" t="s">
        <v>12</v>
      </c>
      <c r="B58" s="44" t="s">
        <v>72</v>
      </c>
      <c r="C58" s="44">
        <v>30</v>
      </c>
      <c r="D58" s="44">
        <v>11</v>
      </c>
      <c r="E58" s="44">
        <v>589</v>
      </c>
      <c r="F58" s="44" t="s">
        <v>158</v>
      </c>
      <c r="G58" s="44" t="s">
        <v>241</v>
      </c>
      <c r="H58" s="47">
        <v>76000000</v>
      </c>
      <c r="I58" s="47">
        <v>44000000</v>
      </c>
      <c r="J58" s="37">
        <v>24</v>
      </c>
      <c r="K58" s="47">
        <v>14</v>
      </c>
    </row>
    <row r="59" spans="1:11" ht="16.5" thickTop="1" thickBot="1" x14ac:dyDescent="0.3">
      <c r="A59" s="44"/>
      <c r="B59" s="44"/>
      <c r="C59" s="44"/>
      <c r="D59" s="44"/>
      <c r="E59" s="44"/>
      <c r="F59" s="44"/>
      <c r="G59" s="44"/>
      <c r="H59" s="63">
        <f t="shared" ref="H59:K59" si="3">SUM(H50:H58)</f>
        <v>1603234058</v>
      </c>
      <c r="I59" s="63">
        <f t="shared" si="3"/>
        <v>1444520406</v>
      </c>
      <c r="J59" s="63">
        <f t="shared" si="3"/>
        <v>101645</v>
      </c>
      <c r="K59" s="63">
        <f t="shared" si="3"/>
        <v>99569</v>
      </c>
    </row>
    <row r="60" spans="1:11" ht="31.5" thickTop="1" thickBot="1" x14ac:dyDescent="0.3">
      <c r="A60" s="44" t="s">
        <v>12</v>
      </c>
      <c r="B60" s="44" t="s">
        <v>73</v>
      </c>
      <c r="C60" s="44">
        <v>30</v>
      </c>
      <c r="D60" s="44">
        <v>11</v>
      </c>
      <c r="E60" s="44">
        <v>521</v>
      </c>
      <c r="F60" s="44" t="s">
        <v>142</v>
      </c>
      <c r="G60" s="44" t="s">
        <v>260</v>
      </c>
      <c r="H60" s="47">
        <v>712633020</v>
      </c>
      <c r="I60" s="47">
        <v>639048861</v>
      </c>
      <c r="J60" s="37">
        <v>8000</v>
      </c>
      <c r="K60" s="47">
        <v>7200</v>
      </c>
    </row>
    <row r="61" spans="1:11" ht="46.5" thickTop="1" thickBot="1" x14ac:dyDescent="0.3">
      <c r="A61" s="44" t="s">
        <v>12</v>
      </c>
      <c r="B61" s="44" t="s">
        <v>73</v>
      </c>
      <c r="C61" s="44">
        <v>30</v>
      </c>
      <c r="D61" s="44">
        <v>11</v>
      </c>
      <c r="E61" s="44">
        <v>521</v>
      </c>
      <c r="F61" s="44" t="s">
        <v>142</v>
      </c>
      <c r="G61" s="44" t="s">
        <v>306</v>
      </c>
      <c r="H61" s="47">
        <v>940300000</v>
      </c>
      <c r="I61" s="47">
        <v>911458400</v>
      </c>
      <c r="J61" s="37">
        <v>25500</v>
      </c>
      <c r="K61" s="47">
        <v>24900</v>
      </c>
    </row>
    <row r="62" spans="1:11" ht="31.5" thickTop="1" thickBot="1" x14ac:dyDescent="0.3">
      <c r="A62" s="44" t="s">
        <v>12</v>
      </c>
      <c r="B62" s="44" t="s">
        <v>73</v>
      </c>
      <c r="C62" s="44">
        <v>30</v>
      </c>
      <c r="D62" s="44">
        <v>11</v>
      </c>
      <c r="E62" s="44">
        <v>521</v>
      </c>
      <c r="F62" s="44" t="s">
        <v>142</v>
      </c>
      <c r="G62" s="44" t="s">
        <v>297</v>
      </c>
      <c r="H62" s="47">
        <v>175000000</v>
      </c>
      <c r="I62" s="47">
        <v>170470800</v>
      </c>
      <c r="J62" s="37">
        <v>5</v>
      </c>
      <c r="K62" s="47">
        <v>5</v>
      </c>
    </row>
    <row r="63" spans="1:11" ht="46.5" thickTop="1" thickBot="1" x14ac:dyDescent="0.3">
      <c r="A63" s="44" t="s">
        <v>12</v>
      </c>
      <c r="B63" s="44" t="s">
        <v>73</v>
      </c>
      <c r="C63" s="44">
        <v>30</v>
      </c>
      <c r="D63" s="44">
        <v>11</v>
      </c>
      <c r="E63" s="44">
        <v>522</v>
      </c>
      <c r="F63" s="44" t="s">
        <v>30</v>
      </c>
      <c r="G63" s="44" t="s">
        <v>249</v>
      </c>
      <c r="H63" s="47">
        <v>150000000</v>
      </c>
      <c r="I63" s="47">
        <v>0</v>
      </c>
      <c r="J63" s="37">
        <v>140</v>
      </c>
      <c r="K63" s="47">
        <v>0</v>
      </c>
    </row>
    <row r="64" spans="1:11" ht="61.5" thickTop="1" thickBot="1" x14ac:dyDescent="0.3">
      <c r="A64" s="44" t="s">
        <v>12</v>
      </c>
      <c r="B64" s="44" t="s">
        <v>73</v>
      </c>
      <c r="C64" s="44">
        <v>30</v>
      </c>
      <c r="D64" s="44">
        <v>11</v>
      </c>
      <c r="E64" s="44">
        <v>543</v>
      </c>
      <c r="F64" s="44" t="s">
        <v>144</v>
      </c>
      <c r="G64" s="44" t="s">
        <v>222</v>
      </c>
      <c r="H64" s="47">
        <v>15000000</v>
      </c>
      <c r="I64" s="47">
        <v>0</v>
      </c>
      <c r="J64" s="37">
        <v>2</v>
      </c>
      <c r="K64" s="47">
        <v>0</v>
      </c>
    </row>
    <row r="65" spans="1:11" ht="16.5" thickTop="1" thickBot="1" x14ac:dyDescent="0.3">
      <c r="A65" s="44"/>
      <c r="B65" s="44"/>
      <c r="C65" s="44"/>
      <c r="D65" s="44"/>
      <c r="E65" s="44"/>
      <c r="F65" s="44"/>
      <c r="G65" s="44"/>
      <c r="H65" s="63">
        <f t="shared" ref="H65:K65" si="4">SUM(H60:H64)</f>
        <v>1992933020</v>
      </c>
      <c r="I65" s="63">
        <f t="shared" si="4"/>
        <v>1720978061</v>
      </c>
      <c r="J65" s="63">
        <f t="shared" si="4"/>
        <v>33647</v>
      </c>
      <c r="K65" s="63">
        <f t="shared" si="4"/>
        <v>32105</v>
      </c>
    </row>
    <row r="66" spans="1:11" ht="31.5" thickTop="1" thickBot="1" x14ac:dyDescent="0.3">
      <c r="A66" s="44" t="s">
        <v>12</v>
      </c>
      <c r="B66" s="44" t="s">
        <v>74</v>
      </c>
      <c r="C66" s="44">
        <v>30</v>
      </c>
      <c r="D66" s="44">
        <v>11</v>
      </c>
      <c r="E66" s="44">
        <v>521</v>
      </c>
      <c r="F66" s="44" t="s">
        <v>142</v>
      </c>
      <c r="G66" s="44" t="s">
        <v>216</v>
      </c>
      <c r="H66" s="47">
        <v>1422535314</v>
      </c>
      <c r="I66" s="47">
        <v>1119700000</v>
      </c>
      <c r="J66" s="37">
        <v>6781</v>
      </c>
      <c r="K66" s="47">
        <v>5356</v>
      </c>
    </row>
    <row r="67" spans="1:11" ht="46.5" thickTop="1" thickBot="1" x14ac:dyDescent="0.3">
      <c r="A67" s="44" t="s">
        <v>12</v>
      </c>
      <c r="B67" s="44" t="s">
        <v>74</v>
      </c>
      <c r="C67" s="44">
        <v>30</v>
      </c>
      <c r="D67" s="44">
        <v>11</v>
      </c>
      <c r="E67" s="44">
        <v>521</v>
      </c>
      <c r="F67" s="44" t="s">
        <v>142</v>
      </c>
      <c r="G67" s="44" t="s">
        <v>228</v>
      </c>
      <c r="H67" s="47">
        <v>70000000</v>
      </c>
      <c r="I67" s="47">
        <v>70000000</v>
      </c>
      <c r="J67" s="37">
        <v>100</v>
      </c>
      <c r="K67" s="47">
        <v>100</v>
      </c>
    </row>
    <row r="68" spans="1:11" ht="31.5" thickTop="1" thickBot="1" x14ac:dyDescent="0.3">
      <c r="A68" s="44" t="s">
        <v>12</v>
      </c>
      <c r="B68" s="44" t="s">
        <v>74</v>
      </c>
      <c r="C68" s="44">
        <v>30</v>
      </c>
      <c r="D68" s="44">
        <v>11</v>
      </c>
      <c r="E68" s="44">
        <v>521</v>
      </c>
      <c r="F68" s="44" t="s">
        <v>142</v>
      </c>
      <c r="G68" s="44" t="s">
        <v>328</v>
      </c>
      <c r="H68" s="47">
        <v>33000000</v>
      </c>
      <c r="I68" s="47">
        <v>33000000</v>
      </c>
      <c r="J68" s="37">
        <v>12</v>
      </c>
      <c r="K68" s="47">
        <v>12</v>
      </c>
    </row>
    <row r="69" spans="1:11" ht="46.5" thickTop="1" thickBot="1" x14ac:dyDescent="0.3">
      <c r="A69" s="44" t="s">
        <v>12</v>
      </c>
      <c r="B69" s="44" t="s">
        <v>74</v>
      </c>
      <c r="C69" s="44">
        <v>30</v>
      </c>
      <c r="D69" s="44">
        <v>11</v>
      </c>
      <c r="E69" s="44">
        <v>522</v>
      </c>
      <c r="F69" s="44" t="s">
        <v>30</v>
      </c>
      <c r="G69" s="44" t="s">
        <v>265</v>
      </c>
      <c r="H69" s="47">
        <v>100000000</v>
      </c>
      <c r="I69" s="47">
        <v>81000000</v>
      </c>
      <c r="J69" s="37">
        <v>100</v>
      </c>
      <c r="K69" s="47">
        <v>81</v>
      </c>
    </row>
    <row r="70" spans="1:11" ht="61.5" thickTop="1" thickBot="1" x14ac:dyDescent="0.3">
      <c r="A70" s="44" t="s">
        <v>12</v>
      </c>
      <c r="B70" s="44" t="s">
        <v>74</v>
      </c>
      <c r="C70" s="44">
        <v>30</v>
      </c>
      <c r="D70" s="44">
        <v>11</v>
      </c>
      <c r="E70" s="44">
        <v>532</v>
      </c>
      <c r="F70" s="44" t="s">
        <v>162</v>
      </c>
      <c r="G70" s="44" t="s">
        <v>323</v>
      </c>
      <c r="H70" s="47">
        <v>50000000</v>
      </c>
      <c r="I70" s="47">
        <v>0</v>
      </c>
      <c r="J70" s="37">
        <v>1</v>
      </c>
      <c r="K70" s="47">
        <v>0</v>
      </c>
    </row>
    <row r="71" spans="1:11" ht="61.5" thickTop="1" thickBot="1" x14ac:dyDescent="0.3">
      <c r="A71" s="44" t="s">
        <v>12</v>
      </c>
      <c r="B71" s="44" t="s">
        <v>74</v>
      </c>
      <c r="C71" s="44">
        <v>30</v>
      </c>
      <c r="D71" s="44">
        <v>11</v>
      </c>
      <c r="E71" s="44">
        <v>533</v>
      </c>
      <c r="F71" s="44" t="s">
        <v>169</v>
      </c>
      <c r="G71" s="44" t="s">
        <v>233</v>
      </c>
      <c r="H71" s="47">
        <v>50000000</v>
      </c>
      <c r="I71" s="47">
        <v>5500000</v>
      </c>
      <c r="J71" s="37">
        <v>10</v>
      </c>
      <c r="K71" s="47">
        <v>1</v>
      </c>
    </row>
    <row r="72" spans="1:11" ht="61.5" thickTop="1" thickBot="1" x14ac:dyDescent="0.3">
      <c r="A72" s="44" t="s">
        <v>12</v>
      </c>
      <c r="B72" s="44" t="s">
        <v>74</v>
      </c>
      <c r="C72" s="44">
        <v>30</v>
      </c>
      <c r="D72" s="44">
        <v>11</v>
      </c>
      <c r="E72" s="44">
        <v>541</v>
      </c>
      <c r="F72" s="44" t="s">
        <v>146</v>
      </c>
      <c r="G72" s="44" t="s">
        <v>221</v>
      </c>
      <c r="H72" s="47">
        <v>50000000</v>
      </c>
      <c r="I72" s="47">
        <v>34226000</v>
      </c>
      <c r="J72" s="37">
        <v>10</v>
      </c>
      <c r="K72" s="47">
        <v>7</v>
      </c>
    </row>
    <row r="73" spans="1:11" ht="61.5" thickTop="1" thickBot="1" x14ac:dyDescent="0.3">
      <c r="A73" s="44" t="s">
        <v>12</v>
      </c>
      <c r="B73" s="44" t="s">
        <v>74</v>
      </c>
      <c r="C73" s="44">
        <v>30</v>
      </c>
      <c r="D73" s="44">
        <v>11</v>
      </c>
      <c r="E73" s="44">
        <v>543</v>
      </c>
      <c r="F73" s="44" t="s">
        <v>144</v>
      </c>
      <c r="G73" s="44" t="s">
        <v>222</v>
      </c>
      <c r="H73" s="47">
        <v>50000000</v>
      </c>
      <c r="I73" s="47">
        <v>17600000</v>
      </c>
      <c r="J73" s="37">
        <v>11</v>
      </c>
      <c r="K73" s="47">
        <v>4</v>
      </c>
    </row>
    <row r="74" spans="1:11" ht="31.5" thickTop="1" thickBot="1" x14ac:dyDescent="0.3">
      <c r="A74" s="44" t="s">
        <v>12</v>
      </c>
      <c r="B74" s="44" t="s">
        <v>74</v>
      </c>
      <c r="C74" s="44">
        <v>30</v>
      </c>
      <c r="D74" s="44">
        <v>11</v>
      </c>
      <c r="E74" s="44">
        <v>589</v>
      </c>
      <c r="F74" s="44" t="s">
        <v>158</v>
      </c>
      <c r="G74" s="44" t="s">
        <v>241</v>
      </c>
      <c r="H74" s="47">
        <v>114000000</v>
      </c>
      <c r="I74" s="47">
        <v>0</v>
      </c>
      <c r="J74" s="37">
        <v>7</v>
      </c>
      <c r="K74" s="47">
        <v>7</v>
      </c>
    </row>
    <row r="75" spans="1:11" ht="46.5" thickTop="1" thickBot="1" x14ac:dyDescent="0.3">
      <c r="A75" s="44" t="s">
        <v>12</v>
      </c>
      <c r="B75" s="44" t="s">
        <v>74</v>
      </c>
      <c r="C75" s="44">
        <v>30</v>
      </c>
      <c r="D75" s="44">
        <v>11</v>
      </c>
      <c r="E75" s="44">
        <v>591</v>
      </c>
      <c r="F75" s="44" t="s">
        <v>168</v>
      </c>
      <c r="G75" s="44" t="s">
        <v>241</v>
      </c>
      <c r="H75" s="47">
        <v>50000000</v>
      </c>
      <c r="I75" s="47">
        <v>44500000</v>
      </c>
      <c r="J75" s="37">
        <v>7</v>
      </c>
      <c r="K75" s="47">
        <v>7</v>
      </c>
    </row>
    <row r="76" spans="1:11" ht="76.5" thickTop="1" thickBot="1" x14ac:dyDescent="0.3">
      <c r="A76" s="44" t="s">
        <v>12</v>
      </c>
      <c r="B76" s="44" t="s">
        <v>74</v>
      </c>
      <c r="C76" s="44">
        <v>30</v>
      </c>
      <c r="D76" s="44">
        <v>11</v>
      </c>
      <c r="E76" s="44">
        <v>597</v>
      </c>
      <c r="F76" s="44" t="s">
        <v>163</v>
      </c>
      <c r="G76" s="44" t="s">
        <v>266</v>
      </c>
      <c r="H76" s="47">
        <v>180590411</v>
      </c>
      <c r="I76" s="47">
        <v>180200000</v>
      </c>
      <c r="J76" s="37">
        <v>5</v>
      </c>
      <c r="K76" s="47">
        <v>5</v>
      </c>
    </row>
    <row r="77" spans="1:11" ht="61.5" thickTop="1" thickBot="1" x14ac:dyDescent="0.3">
      <c r="A77" s="44" t="s">
        <v>12</v>
      </c>
      <c r="B77" s="44" t="s">
        <v>74</v>
      </c>
      <c r="C77" s="44">
        <v>30</v>
      </c>
      <c r="D77" s="44">
        <v>11</v>
      </c>
      <c r="E77" s="44">
        <v>733</v>
      </c>
      <c r="F77" s="44" t="s">
        <v>295</v>
      </c>
      <c r="G77" s="44" t="s">
        <v>224</v>
      </c>
      <c r="H77" s="47">
        <v>655409589</v>
      </c>
      <c r="I77" s="47">
        <v>625988332</v>
      </c>
      <c r="J77" s="37">
        <v>100</v>
      </c>
      <c r="K77" s="47">
        <v>98</v>
      </c>
    </row>
    <row r="78" spans="1:11" ht="31.5" thickTop="1" thickBot="1" x14ac:dyDescent="0.3">
      <c r="A78" s="44" t="s">
        <v>12</v>
      </c>
      <c r="B78" s="44" t="s">
        <v>74</v>
      </c>
      <c r="C78" s="44">
        <v>30</v>
      </c>
      <c r="D78" s="44">
        <v>11</v>
      </c>
      <c r="E78" s="44">
        <v>874</v>
      </c>
      <c r="F78" s="44" t="s">
        <v>159</v>
      </c>
      <c r="G78" s="44" t="s">
        <v>223</v>
      </c>
      <c r="H78" s="47">
        <v>184000000</v>
      </c>
      <c r="I78" s="47">
        <v>45742350</v>
      </c>
      <c r="J78" s="37">
        <v>100</v>
      </c>
      <c r="K78" s="47">
        <v>25</v>
      </c>
    </row>
    <row r="79" spans="1:11" ht="16.5" thickTop="1" thickBot="1" x14ac:dyDescent="0.3">
      <c r="A79" s="44"/>
      <c r="B79" s="44"/>
      <c r="C79" s="44"/>
      <c r="D79" s="44"/>
      <c r="E79" s="44"/>
      <c r="F79" s="44"/>
      <c r="G79" s="44"/>
      <c r="H79" s="63">
        <f t="shared" ref="H79:K79" si="5">SUM(H66:H78)</f>
        <v>3009535314</v>
      </c>
      <c r="I79" s="63">
        <f t="shared" si="5"/>
        <v>2257456682</v>
      </c>
      <c r="J79" s="63">
        <f t="shared" si="5"/>
        <v>7244</v>
      </c>
      <c r="K79" s="63">
        <f t="shared" si="5"/>
        <v>5703</v>
      </c>
    </row>
    <row r="80" spans="1:11" ht="31.5" thickTop="1" thickBot="1" x14ac:dyDescent="0.3">
      <c r="A80" s="44" t="s">
        <v>12</v>
      </c>
      <c r="B80" s="44" t="s">
        <v>75</v>
      </c>
      <c r="C80" s="44">
        <v>30</v>
      </c>
      <c r="D80" s="44">
        <v>11</v>
      </c>
      <c r="E80" s="44">
        <v>521</v>
      </c>
      <c r="F80" s="44" t="s">
        <v>142</v>
      </c>
      <c r="G80" s="44" t="s">
        <v>260</v>
      </c>
      <c r="H80" s="47">
        <v>0</v>
      </c>
      <c r="I80" s="47">
        <v>0</v>
      </c>
      <c r="J80" s="37">
        <v>0</v>
      </c>
      <c r="K80" s="47">
        <v>0</v>
      </c>
    </row>
    <row r="81" spans="1:11" ht="46.5" thickTop="1" thickBot="1" x14ac:dyDescent="0.3">
      <c r="A81" s="44" t="s">
        <v>12</v>
      </c>
      <c r="B81" s="44" t="s">
        <v>75</v>
      </c>
      <c r="C81" s="44">
        <v>30</v>
      </c>
      <c r="D81" s="44">
        <v>11</v>
      </c>
      <c r="E81" s="44">
        <v>521</v>
      </c>
      <c r="F81" s="44" t="s">
        <v>142</v>
      </c>
      <c r="G81" s="44" t="s">
        <v>306</v>
      </c>
      <c r="H81" s="47">
        <v>190000000</v>
      </c>
      <c r="I81" s="47">
        <v>190000000</v>
      </c>
      <c r="J81" s="37">
        <v>12600</v>
      </c>
      <c r="K81" s="47">
        <v>12600</v>
      </c>
    </row>
    <row r="82" spans="1:11" ht="46.5" thickTop="1" thickBot="1" x14ac:dyDescent="0.3">
      <c r="A82" s="44" t="s">
        <v>12</v>
      </c>
      <c r="B82" s="44" t="s">
        <v>75</v>
      </c>
      <c r="C82" s="44">
        <v>30</v>
      </c>
      <c r="D82" s="44">
        <v>11</v>
      </c>
      <c r="E82" s="44">
        <v>521</v>
      </c>
      <c r="F82" s="44" t="s">
        <v>142</v>
      </c>
      <c r="G82" s="44" t="s">
        <v>228</v>
      </c>
      <c r="H82" s="47">
        <v>497162282</v>
      </c>
      <c r="I82" s="47">
        <v>269384331</v>
      </c>
      <c r="J82" s="37">
        <v>8000</v>
      </c>
      <c r="K82" s="47">
        <v>4100</v>
      </c>
    </row>
    <row r="83" spans="1:11" ht="46.5" thickTop="1" thickBot="1" x14ac:dyDescent="0.3">
      <c r="A83" s="44" t="s">
        <v>12</v>
      </c>
      <c r="B83" s="44" t="s">
        <v>75</v>
      </c>
      <c r="C83" s="44">
        <v>30</v>
      </c>
      <c r="D83" s="44">
        <v>11</v>
      </c>
      <c r="E83" s="44">
        <v>522</v>
      </c>
      <c r="F83" s="44" t="s">
        <v>30</v>
      </c>
      <c r="G83" s="44" t="s">
        <v>304</v>
      </c>
      <c r="H83" s="47">
        <v>800805226</v>
      </c>
      <c r="I83" s="47">
        <v>777396759</v>
      </c>
      <c r="J83" s="37">
        <v>2</v>
      </c>
      <c r="K83" s="47">
        <v>2</v>
      </c>
    </row>
    <row r="84" spans="1:11" ht="61.5" thickTop="1" thickBot="1" x14ac:dyDescent="0.3">
      <c r="A84" s="44" t="s">
        <v>12</v>
      </c>
      <c r="B84" s="44" t="s">
        <v>75</v>
      </c>
      <c r="C84" s="44">
        <v>30</v>
      </c>
      <c r="D84" s="44">
        <v>11</v>
      </c>
      <c r="E84" s="44">
        <v>537</v>
      </c>
      <c r="F84" s="44" t="s">
        <v>170</v>
      </c>
      <c r="G84" s="44" t="s">
        <v>234</v>
      </c>
      <c r="H84" s="47">
        <v>15000000</v>
      </c>
      <c r="I84" s="47">
        <v>14700000</v>
      </c>
      <c r="J84" s="37">
        <v>1</v>
      </c>
      <c r="K84" s="47">
        <v>1</v>
      </c>
    </row>
    <row r="85" spans="1:11" ht="61.5" thickTop="1" thickBot="1" x14ac:dyDescent="0.3">
      <c r="A85" s="44" t="s">
        <v>12</v>
      </c>
      <c r="B85" s="44" t="s">
        <v>75</v>
      </c>
      <c r="C85" s="44">
        <v>30</v>
      </c>
      <c r="D85" s="44">
        <v>11</v>
      </c>
      <c r="E85" s="44">
        <v>538</v>
      </c>
      <c r="F85" s="44" t="s">
        <v>167</v>
      </c>
      <c r="G85" s="44" t="s">
        <v>270</v>
      </c>
      <c r="H85" s="47">
        <v>15000000</v>
      </c>
      <c r="I85" s="47">
        <v>0</v>
      </c>
      <c r="J85" s="37">
        <v>2</v>
      </c>
      <c r="K85" s="47">
        <v>0</v>
      </c>
    </row>
    <row r="86" spans="1:11" ht="61.5" thickTop="1" thickBot="1" x14ac:dyDescent="0.3">
      <c r="A86" s="44" t="s">
        <v>12</v>
      </c>
      <c r="B86" s="44" t="s">
        <v>75</v>
      </c>
      <c r="C86" s="44">
        <v>30</v>
      </c>
      <c r="D86" s="44">
        <v>11</v>
      </c>
      <c r="E86" s="44">
        <v>541</v>
      </c>
      <c r="F86" s="44" t="s">
        <v>146</v>
      </c>
      <c r="G86" s="44" t="s">
        <v>221</v>
      </c>
      <c r="H86" s="47">
        <v>15000000</v>
      </c>
      <c r="I86" s="47">
        <v>0</v>
      </c>
      <c r="J86" s="37">
        <v>12</v>
      </c>
      <c r="K86" s="47">
        <v>0</v>
      </c>
    </row>
    <row r="87" spans="1:11" ht="31.5" thickTop="1" thickBot="1" x14ac:dyDescent="0.3">
      <c r="A87" s="44" t="s">
        <v>12</v>
      </c>
      <c r="B87" s="44" t="s">
        <v>75</v>
      </c>
      <c r="C87" s="44">
        <v>30</v>
      </c>
      <c r="D87" s="44">
        <v>11</v>
      </c>
      <c r="E87" s="44">
        <v>589</v>
      </c>
      <c r="F87" s="44" t="s">
        <v>158</v>
      </c>
      <c r="G87" s="44" t="s">
        <v>241</v>
      </c>
      <c r="H87" s="47">
        <v>40000000</v>
      </c>
      <c r="I87" s="47">
        <v>30000000</v>
      </c>
      <c r="J87" s="37">
        <v>24</v>
      </c>
      <c r="K87" s="47">
        <v>18</v>
      </c>
    </row>
    <row r="88" spans="1:11" ht="31.5" thickTop="1" thickBot="1" x14ac:dyDescent="0.3">
      <c r="A88" s="44" t="s">
        <v>12</v>
      </c>
      <c r="B88" s="44" t="s">
        <v>75</v>
      </c>
      <c r="C88" s="44">
        <v>30</v>
      </c>
      <c r="D88" s="44">
        <v>11</v>
      </c>
      <c r="E88" s="44">
        <v>874</v>
      </c>
      <c r="F88" s="44" t="s">
        <v>159</v>
      </c>
      <c r="G88" s="44" t="s">
        <v>223</v>
      </c>
      <c r="H88" s="47">
        <v>355000000</v>
      </c>
      <c r="I88" s="47">
        <v>262150000</v>
      </c>
      <c r="J88" s="37">
        <v>100</v>
      </c>
      <c r="K88" s="47">
        <v>74</v>
      </c>
    </row>
    <row r="89" spans="1:11" ht="16.5" thickTop="1" thickBot="1" x14ac:dyDescent="0.3">
      <c r="A89" s="44"/>
      <c r="B89" s="44"/>
      <c r="C89" s="44"/>
      <c r="D89" s="44"/>
      <c r="E89" s="44"/>
      <c r="F89" s="44"/>
      <c r="G89" s="44"/>
      <c r="H89" s="63">
        <f t="shared" ref="H89:K89" si="6">SUM(H80:H88)</f>
        <v>1927967508</v>
      </c>
      <c r="I89" s="63">
        <f t="shared" si="6"/>
        <v>1543631090</v>
      </c>
      <c r="J89" s="63">
        <f t="shared" si="6"/>
        <v>20741</v>
      </c>
      <c r="K89" s="63">
        <f t="shared" si="6"/>
        <v>16795</v>
      </c>
    </row>
    <row r="90" spans="1:11" ht="31.5" thickTop="1" thickBot="1" x14ac:dyDescent="0.3">
      <c r="A90" s="44" t="s">
        <v>12</v>
      </c>
      <c r="B90" s="44" t="s">
        <v>76</v>
      </c>
      <c r="C90" s="44">
        <v>30</v>
      </c>
      <c r="D90" s="44">
        <v>11</v>
      </c>
      <c r="E90" s="44">
        <v>521</v>
      </c>
      <c r="F90" s="44" t="s">
        <v>142</v>
      </c>
      <c r="G90" s="44" t="s">
        <v>260</v>
      </c>
      <c r="H90" s="47">
        <v>590000000</v>
      </c>
      <c r="I90" s="47">
        <v>590000000</v>
      </c>
      <c r="J90" s="37">
        <v>8500</v>
      </c>
      <c r="K90" s="47">
        <v>8500</v>
      </c>
    </row>
    <row r="91" spans="1:11" ht="31.5" thickTop="1" thickBot="1" x14ac:dyDescent="0.3">
      <c r="A91" s="44" t="s">
        <v>12</v>
      </c>
      <c r="B91" s="44" t="s">
        <v>76</v>
      </c>
      <c r="C91" s="44">
        <v>30</v>
      </c>
      <c r="D91" s="44">
        <v>11</v>
      </c>
      <c r="E91" s="44">
        <v>521</v>
      </c>
      <c r="F91" s="44" t="s">
        <v>142</v>
      </c>
      <c r="G91" s="44" t="s">
        <v>215</v>
      </c>
      <c r="H91" s="47">
        <v>285056800</v>
      </c>
      <c r="I91" s="47">
        <v>285056800</v>
      </c>
      <c r="J91" s="37">
        <v>6000</v>
      </c>
      <c r="K91" s="47">
        <v>6000</v>
      </c>
    </row>
    <row r="92" spans="1:11" ht="46.5" thickTop="1" thickBot="1" x14ac:dyDescent="0.3">
      <c r="A92" s="44" t="s">
        <v>12</v>
      </c>
      <c r="B92" s="44" t="s">
        <v>76</v>
      </c>
      <c r="C92" s="44">
        <v>30</v>
      </c>
      <c r="D92" s="44">
        <v>11</v>
      </c>
      <c r="E92" s="44">
        <v>521</v>
      </c>
      <c r="F92" s="44" t="s">
        <v>142</v>
      </c>
      <c r="G92" s="44" t="s">
        <v>228</v>
      </c>
      <c r="H92" s="47">
        <v>150000000</v>
      </c>
      <c r="I92" s="47">
        <v>150000000</v>
      </c>
      <c r="J92" s="37">
        <v>550</v>
      </c>
      <c r="K92" s="47">
        <v>550</v>
      </c>
    </row>
    <row r="93" spans="1:11" ht="31.5" thickTop="1" thickBot="1" x14ac:dyDescent="0.3">
      <c r="A93" s="44" t="s">
        <v>12</v>
      </c>
      <c r="B93" s="44" t="s">
        <v>76</v>
      </c>
      <c r="C93" s="44">
        <v>30</v>
      </c>
      <c r="D93" s="44">
        <v>11</v>
      </c>
      <c r="E93" s="44">
        <v>521</v>
      </c>
      <c r="F93" s="44" t="s">
        <v>142</v>
      </c>
      <c r="G93" s="44" t="s">
        <v>237</v>
      </c>
      <c r="H93" s="47">
        <v>152453250</v>
      </c>
      <c r="I93" s="47">
        <v>152453250</v>
      </c>
      <c r="J93" s="37">
        <v>20</v>
      </c>
      <c r="K93" s="47">
        <v>20</v>
      </c>
    </row>
    <row r="94" spans="1:11" ht="31.5" thickTop="1" thickBot="1" x14ac:dyDescent="0.3">
      <c r="A94" s="44" t="s">
        <v>12</v>
      </c>
      <c r="B94" s="44" t="s">
        <v>76</v>
      </c>
      <c r="C94" s="44">
        <v>30</v>
      </c>
      <c r="D94" s="44">
        <v>11</v>
      </c>
      <c r="E94" s="44">
        <v>521</v>
      </c>
      <c r="F94" s="44" t="s">
        <v>142</v>
      </c>
      <c r="G94" s="44" t="s">
        <v>230</v>
      </c>
      <c r="H94" s="47">
        <v>149546750</v>
      </c>
      <c r="I94" s="47">
        <v>149546750</v>
      </c>
      <c r="J94" s="37">
        <v>50</v>
      </c>
      <c r="K94" s="47">
        <v>50</v>
      </c>
    </row>
    <row r="95" spans="1:11" ht="61.5" thickTop="1" thickBot="1" x14ac:dyDescent="0.3">
      <c r="A95" s="44" t="s">
        <v>12</v>
      </c>
      <c r="B95" s="44" t="s">
        <v>76</v>
      </c>
      <c r="C95" s="44">
        <v>30</v>
      </c>
      <c r="D95" s="44">
        <v>11</v>
      </c>
      <c r="E95" s="44">
        <v>532</v>
      </c>
      <c r="F95" s="44" t="s">
        <v>162</v>
      </c>
      <c r="G95" s="44" t="s">
        <v>288</v>
      </c>
      <c r="H95" s="47">
        <v>335942867</v>
      </c>
      <c r="I95" s="47">
        <v>93287272</v>
      </c>
      <c r="J95" s="37">
        <v>1</v>
      </c>
      <c r="K95" s="47">
        <v>1</v>
      </c>
    </row>
    <row r="96" spans="1:11" ht="61.5" thickTop="1" thickBot="1" x14ac:dyDescent="0.3">
      <c r="A96" s="44" t="s">
        <v>12</v>
      </c>
      <c r="B96" s="44" t="s">
        <v>76</v>
      </c>
      <c r="C96" s="44">
        <v>30</v>
      </c>
      <c r="D96" s="44">
        <v>11</v>
      </c>
      <c r="E96" s="44">
        <v>543</v>
      </c>
      <c r="F96" s="44" t="s">
        <v>144</v>
      </c>
      <c r="G96" s="44" t="s">
        <v>222</v>
      </c>
      <c r="H96" s="47">
        <v>40000000</v>
      </c>
      <c r="I96" s="47">
        <v>34285000</v>
      </c>
      <c r="J96" s="37">
        <v>20</v>
      </c>
      <c r="K96" s="47">
        <v>17</v>
      </c>
    </row>
    <row r="97" spans="1:11" ht="31.5" thickTop="1" thickBot="1" x14ac:dyDescent="0.3">
      <c r="A97" s="44" t="s">
        <v>12</v>
      </c>
      <c r="B97" s="44" t="s">
        <v>76</v>
      </c>
      <c r="C97" s="44">
        <v>30</v>
      </c>
      <c r="D97" s="44">
        <v>11</v>
      </c>
      <c r="E97" s="44">
        <v>589</v>
      </c>
      <c r="F97" s="44" t="s">
        <v>158</v>
      </c>
      <c r="G97" s="44" t="s">
        <v>241</v>
      </c>
      <c r="H97" s="47">
        <v>68780710</v>
      </c>
      <c r="I97" s="47">
        <v>68100000</v>
      </c>
      <c r="J97" s="37">
        <v>15</v>
      </c>
      <c r="K97" s="47">
        <v>15</v>
      </c>
    </row>
    <row r="98" spans="1:11" ht="16.5" thickTop="1" thickBot="1" x14ac:dyDescent="0.3">
      <c r="A98" s="44"/>
      <c r="B98" s="44"/>
      <c r="C98" s="44"/>
      <c r="D98" s="44"/>
      <c r="E98" s="44"/>
      <c r="F98" s="44"/>
      <c r="G98" s="44"/>
      <c r="H98" s="63">
        <f t="shared" ref="H98:K98" si="7">SUM(H90:H97)</f>
        <v>1771780377</v>
      </c>
      <c r="I98" s="63">
        <f t="shared" si="7"/>
        <v>1522729072</v>
      </c>
      <c r="J98" s="63">
        <f t="shared" si="7"/>
        <v>15156</v>
      </c>
      <c r="K98" s="63">
        <f t="shared" si="7"/>
        <v>15153</v>
      </c>
    </row>
    <row r="99" spans="1:11" ht="31.5" thickTop="1" thickBot="1" x14ac:dyDescent="0.3">
      <c r="A99" s="44" t="s">
        <v>12</v>
      </c>
      <c r="B99" s="44" t="s">
        <v>77</v>
      </c>
      <c r="C99" s="44">
        <v>30</v>
      </c>
      <c r="D99" s="44">
        <v>11</v>
      </c>
      <c r="E99" s="44">
        <v>521</v>
      </c>
      <c r="F99" s="44" t="s">
        <v>142</v>
      </c>
      <c r="G99" s="44" t="s">
        <v>227</v>
      </c>
      <c r="H99" s="47">
        <v>197997000</v>
      </c>
      <c r="I99" s="47">
        <v>155652450</v>
      </c>
      <c r="J99" s="37">
        <v>840</v>
      </c>
      <c r="K99" s="47">
        <v>660</v>
      </c>
    </row>
    <row r="100" spans="1:11" ht="31.5" thickTop="1" thickBot="1" x14ac:dyDescent="0.3">
      <c r="A100" s="44" t="s">
        <v>12</v>
      </c>
      <c r="B100" s="44" t="s">
        <v>77</v>
      </c>
      <c r="C100" s="44">
        <v>30</v>
      </c>
      <c r="D100" s="44">
        <v>11</v>
      </c>
      <c r="E100" s="44">
        <v>521</v>
      </c>
      <c r="F100" s="44" t="s">
        <v>142</v>
      </c>
      <c r="G100" s="44" t="s">
        <v>260</v>
      </c>
      <c r="H100" s="47">
        <v>473818554</v>
      </c>
      <c r="I100" s="47">
        <v>457472775</v>
      </c>
      <c r="J100" s="37">
        <v>3748</v>
      </c>
      <c r="K100" s="47">
        <v>3748</v>
      </c>
    </row>
    <row r="101" spans="1:11" ht="46.5" thickTop="1" thickBot="1" x14ac:dyDescent="0.3">
      <c r="A101" s="44" t="s">
        <v>12</v>
      </c>
      <c r="B101" s="44" t="s">
        <v>77</v>
      </c>
      <c r="C101" s="44">
        <v>30</v>
      </c>
      <c r="D101" s="44">
        <v>11</v>
      </c>
      <c r="E101" s="44">
        <v>521</v>
      </c>
      <c r="F101" s="44" t="s">
        <v>142</v>
      </c>
      <c r="G101" s="44" t="s">
        <v>306</v>
      </c>
      <c r="H101" s="47">
        <v>643000000</v>
      </c>
      <c r="I101" s="47">
        <v>633000000</v>
      </c>
      <c r="J101" s="37">
        <v>3150</v>
      </c>
      <c r="K101" s="47">
        <v>3150</v>
      </c>
    </row>
    <row r="102" spans="1:11" ht="46.5" thickTop="1" thickBot="1" x14ac:dyDescent="0.3">
      <c r="A102" s="44" t="s">
        <v>12</v>
      </c>
      <c r="B102" s="44" t="s">
        <v>77</v>
      </c>
      <c r="C102" s="44">
        <v>30</v>
      </c>
      <c r="D102" s="44">
        <v>11</v>
      </c>
      <c r="E102" s="44">
        <v>521</v>
      </c>
      <c r="F102" s="44" t="s">
        <v>142</v>
      </c>
      <c r="G102" s="44" t="s">
        <v>228</v>
      </c>
      <c r="H102" s="47">
        <v>178000000</v>
      </c>
      <c r="I102" s="47">
        <v>166250000</v>
      </c>
      <c r="J102" s="37">
        <v>800</v>
      </c>
      <c r="K102" s="47">
        <v>800</v>
      </c>
    </row>
    <row r="103" spans="1:11" ht="31.5" thickTop="1" thickBot="1" x14ac:dyDescent="0.3">
      <c r="A103" s="44" t="s">
        <v>12</v>
      </c>
      <c r="B103" s="44" t="s">
        <v>77</v>
      </c>
      <c r="C103" s="44">
        <v>30</v>
      </c>
      <c r="D103" s="44">
        <v>11</v>
      </c>
      <c r="E103" s="44">
        <v>521</v>
      </c>
      <c r="F103" s="44" t="s">
        <v>142</v>
      </c>
      <c r="G103" s="44" t="s">
        <v>237</v>
      </c>
      <c r="H103" s="47">
        <v>165000000</v>
      </c>
      <c r="I103" s="47">
        <v>160200000</v>
      </c>
      <c r="J103" s="37">
        <v>120</v>
      </c>
      <c r="K103" s="47">
        <v>120</v>
      </c>
    </row>
    <row r="104" spans="1:11" ht="31.5" thickTop="1" thickBot="1" x14ac:dyDescent="0.3">
      <c r="A104" s="44" t="s">
        <v>12</v>
      </c>
      <c r="B104" s="44" t="s">
        <v>77</v>
      </c>
      <c r="C104" s="44">
        <v>30</v>
      </c>
      <c r="D104" s="44">
        <v>11</v>
      </c>
      <c r="E104" s="44">
        <v>589</v>
      </c>
      <c r="F104" s="44" t="s">
        <v>158</v>
      </c>
      <c r="G104" s="44" t="s">
        <v>241</v>
      </c>
      <c r="H104" s="47">
        <v>60000000</v>
      </c>
      <c r="I104" s="47">
        <v>60000000</v>
      </c>
      <c r="J104" s="37">
        <v>12</v>
      </c>
      <c r="K104" s="47">
        <v>12</v>
      </c>
    </row>
    <row r="105" spans="1:11" ht="16.5" thickTop="1" thickBot="1" x14ac:dyDescent="0.3">
      <c r="A105" s="44"/>
      <c r="B105" s="44"/>
      <c r="C105" s="44"/>
      <c r="D105" s="44"/>
      <c r="E105" s="44"/>
      <c r="F105" s="44"/>
      <c r="G105" s="44"/>
      <c r="H105" s="63">
        <f t="shared" ref="H105:K105" si="8">SUM(H99:H104)</f>
        <v>1717815554</v>
      </c>
      <c r="I105" s="63">
        <f t="shared" si="8"/>
        <v>1632575225</v>
      </c>
      <c r="J105" s="63">
        <f t="shared" si="8"/>
        <v>8670</v>
      </c>
      <c r="K105" s="63">
        <f t="shared" si="8"/>
        <v>8490</v>
      </c>
    </row>
    <row r="106" spans="1:11" ht="31.5" thickTop="1" thickBot="1" x14ac:dyDescent="0.3">
      <c r="A106" s="44" t="s">
        <v>12</v>
      </c>
      <c r="B106" s="44" t="s">
        <v>78</v>
      </c>
      <c r="C106" s="44">
        <v>30</v>
      </c>
      <c r="D106" s="44">
        <v>11</v>
      </c>
      <c r="E106" s="44">
        <v>521</v>
      </c>
      <c r="F106" s="44" t="s">
        <v>142</v>
      </c>
      <c r="G106" s="44" t="s">
        <v>260</v>
      </c>
      <c r="H106" s="47">
        <v>42300000</v>
      </c>
      <c r="I106" s="47">
        <v>42300000</v>
      </c>
      <c r="J106" s="37">
        <v>544</v>
      </c>
      <c r="K106" s="47">
        <v>544</v>
      </c>
    </row>
    <row r="107" spans="1:11" ht="31.5" thickTop="1" thickBot="1" x14ac:dyDescent="0.3">
      <c r="A107" s="44" t="s">
        <v>12</v>
      </c>
      <c r="B107" s="44" t="s">
        <v>78</v>
      </c>
      <c r="C107" s="44">
        <v>30</v>
      </c>
      <c r="D107" s="44">
        <v>11</v>
      </c>
      <c r="E107" s="44">
        <v>521</v>
      </c>
      <c r="F107" s="44" t="s">
        <v>142</v>
      </c>
      <c r="G107" s="44" t="s">
        <v>216</v>
      </c>
      <c r="H107" s="47">
        <v>1526700000</v>
      </c>
      <c r="I107" s="47">
        <v>1058183000</v>
      </c>
      <c r="J107" s="37">
        <v>19458</v>
      </c>
      <c r="K107" s="47">
        <v>11869</v>
      </c>
    </row>
    <row r="108" spans="1:11" ht="31.5" thickTop="1" thickBot="1" x14ac:dyDescent="0.3">
      <c r="A108" s="44" t="s">
        <v>12</v>
      </c>
      <c r="B108" s="44" t="s">
        <v>78</v>
      </c>
      <c r="C108" s="44">
        <v>30</v>
      </c>
      <c r="D108" s="44">
        <v>11</v>
      </c>
      <c r="E108" s="44">
        <v>521</v>
      </c>
      <c r="F108" s="44" t="s">
        <v>142</v>
      </c>
      <c r="G108" s="44" t="s">
        <v>230</v>
      </c>
      <c r="H108" s="47">
        <v>16000000</v>
      </c>
      <c r="I108" s="47">
        <v>15100500</v>
      </c>
      <c r="J108" s="37">
        <v>200</v>
      </c>
      <c r="K108" s="47">
        <v>187</v>
      </c>
    </row>
    <row r="109" spans="1:11" ht="46.5" thickTop="1" thickBot="1" x14ac:dyDescent="0.3">
      <c r="A109" s="44" t="s">
        <v>12</v>
      </c>
      <c r="B109" s="44" t="s">
        <v>78</v>
      </c>
      <c r="C109" s="44">
        <v>30</v>
      </c>
      <c r="D109" s="44">
        <v>11</v>
      </c>
      <c r="E109" s="44">
        <v>522</v>
      </c>
      <c r="F109" s="44" t="s">
        <v>30</v>
      </c>
      <c r="G109" s="44" t="s">
        <v>249</v>
      </c>
      <c r="H109" s="47">
        <v>130000000</v>
      </c>
      <c r="I109" s="47">
        <v>0</v>
      </c>
      <c r="J109" s="37">
        <v>45</v>
      </c>
      <c r="K109" s="47">
        <v>0</v>
      </c>
    </row>
    <row r="110" spans="1:11" ht="61.5" thickTop="1" thickBot="1" x14ac:dyDescent="0.3">
      <c r="A110" s="44" t="s">
        <v>12</v>
      </c>
      <c r="B110" s="44" t="s">
        <v>78</v>
      </c>
      <c r="C110" s="44">
        <v>30</v>
      </c>
      <c r="D110" s="44">
        <v>11</v>
      </c>
      <c r="E110" s="44">
        <v>536</v>
      </c>
      <c r="F110" s="44" t="s">
        <v>171</v>
      </c>
      <c r="G110" s="44" t="s">
        <v>308</v>
      </c>
      <c r="H110" s="47">
        <v>20000000</v>
      </c>
      <c r="I110" s="47">
        <v>0</v>
      </c>
      <c r="J110" s="37">
        <v>20</v>
      </c>
      <c r="K110" s="47">
        <v>0</v>
      </c>
    </row>
    <row r="111" spans="1:11" ht="61.5" thickTop="1" thickBot="1" x14ac:dyDescent="0.3">
      <c r="A111" s="44" t="s">
        <v>12</v>
      </c>
      <c r="B111" s="44" t="s">
        <v>78</v>
      </c>
      <c r="C111" s="44">
        <v>30</v>
      </c>
      <c r="D111" s="44">
        <v>11</v>
      </c>
      <c r="E111" s="44">
        <v>543</v>
      </c>
      <c r="F111" s="44" t="s">
        <v>144</v>
      </c>
      <c r="G111" s="44" t="s">
        <v>222</v>
      </c>
      <c r="H111" s="47">
        <v>20000000</v>
      </c>
      <c r="I111" s="47">
        <v>0</v>
      </c>
      <c r="J111" s="37">
        <v>4</v>
      </c>
      <c r="K111" s="47">
        <v>0</v>
      </c>
    </row>
    <row r="112" spans="1:11" ht="46.5" thickTop="1" thickBot="1" x14ac:dyDescent="0.3">
      <c r="A112" s="44" t="s">
        <v>12</v>
      </c>
      <c r="B112" s="44" t="s">
        <v>78</v>
      </c>
      <c r="C112" s="44">
        <v>30</v>
      </c>
      <c r="D112" s="44">
        <v>11</v>
      </c>
      <c r="E112" s="44">
        <v>591</v>
      </c>
      <c r="F112" s="44" t="s">
        <v>168</v>
      </c>
      <c r="G112" s="44" t="s">
        <v>241</v>
      </c>
      <c r="H112" s="47">
        <v>60000000</v>
      </c>
      <c r="I112" s="47">
        <v>48500000</v>
      </c>
      <c r="J112" s="37">
        <v>2</v>
      </c>
      <c r="K112" s="47">
        <v>2</v>
      </c>
    </row>
    <row r="113" spans="1:11" ht="61.5" thickTop="1" thickBot="1" x14ac:dyDescent="0.3">
      <c r="A113" s="44" t="s">
        <v>12</v>
      </c>
      <c r="B113" s="44" t="s">
        <v>78</v>
      </c>
      <c r="C113" s="44">
        <v>30</v>
      </c>
      <c r="D113" s="44">
        <v>11</v>
      </c>
      <c r="E113" s="44">
        <v>733</v>
      </c>
      <c r="F113" s="44" t="s">
        <v>295</v>
      </c>
      <c r="G113" s="44" t="s">
        <v>224</v>
      </c>
      <c r="H113" s="47">
        <v>390067291</v>
      </c>
      <c r="I113" s="47">
        <v>334480986</v>
      </c>
      <c r="J113" s="37">
        <v>100</v>
      </c>
      <c r="K113" s="47">
        <v>65</v>
      </c>
    </row>
    <row r="114" spans="1:11" ht="31.5" thickTop="1" thickBot="1" x14ac:dyDescent="0.3">
      <c r="A114" s="44" t="s">
        <v>12</v>
      </c>
      <c r="B114" s="44" t="s">
        <v>78</v>
      </c>
      <c r="C114" s="44">
        <v>30</v>
      </c>
      <c r="D114" s="44">
        <v>11</v>
      </c>
      <c r="E114" s="44">
        <v>874</v>
      </c>
      <c r="F114" s="44" t="s">
        <v>159</v>
      </c>
      <c r="G114" s="44" t="s">
        <v>223</v>
      </c>
      <c r="H114" s="47">
        <v>320000000</v>
      </c>
      <c r="I114" s="47">
        <v>311040000</v>
      </c>
      <c r="J114" s="37">
        <v>100</v>
      </c>
      <c r="K114" s="47">
        <v>97</v>
      </c>
    </row>
    <row r="115" spans="1:11" ht="91.5" thickTop="1" thickBot="1" x14ac:dyDescent="0.3">
      <c r="A115" s="44" t="s">
        <v>12</v>
      </c>
      <c r="B115" s="44" t="s">
        <v>78</v>
      </c>
      <c r="C115" s="44">
        <v>30</v>
      </c>
      <c r="D115" s="44">
        <v>11</v>
      </c>
      <c r="E115" s="44">
        <v>980</v>
      </c>
      <c r="F115" s="44" t="s">
        <v>145</v>
      </c>
      <c r="G115" s="44" t="s">
        <v>224</v>
      </c>
      <c r="H115" s="47">
        <v>10000000</v>
      </c>
      <c r="I115" s="47">
        <v>0</v>
      </c>
      <c r="J115" s="37">
        <v>100</v>
      </c>
      <c r="K115" s="47">
        <v>45</v>
      </c>
    </row>
    <row r="116" spans="1:11" ht="16.5" thickTop="1" thickBot="1" x14ac:dyDescent="0.3">
      <c r="A116" s="44"/>
      <c r="B116" s="44"/>
      <c r="C116" s="44"/>
      <c r="D116" s="44"/>
      <c r="E116" s="44"/>
      <c r="F116" s="44"/>
      <c r="G116" s="44"/>
      <c r="H116" s="63">
        <f t="shared" ref="H116:K116" si="9">SUM(H106:H115)</f>
        <v>2535067291</v>
      </c>
      <c r="I116" s="63">
        <f t="shared" si="9"/>
        <v>1809604486</v>
      </c>
      <c r="J116" s="63">
        <f t="shared" si="9"/>
        <v>20573</v>
      </c>
      <c r="K116" s="63">
        <f t="shared" si="9"/>
        <v>12809</v>
      </c>
    </row>
    <row r="117" spans="1:11" ht="31.5" thickTop="1" thickBot="1" x14ac:dyDescent="0.3">
      <c r="A117" s="44" t="s">
        <v>12</v>
      </c>
      <c r="B117" s="44" t="s">
        <v>79</v>
      </c>
      <c r="C117" s="44">
        <v>30</v>
      </c>
      <c r="D117" s="44">
        <v>11</v>
      </c>
      <c r="E117" s="44">
        <v>521</v>
      </c>
      <c r="F117" s="44" t="s">
        <v>142</v>
      </c>
      <c r="G117" s="44" t="s">
        <v>260</v>
      </c>
      <c r="H117" s="47">
        <v>250000000</v>
      </c>
      <c r="I117" s="47">
        <v>240167497</v>
      </c>
      <c r="J117" s="37">
        <v>3500</v>
      </c>
      <c r="K117" s="47">
        <v>3345</v>
      </c>
    </row>
    <row r="118" spans="1:11" ht="46.5" thickTop="1" thickBot="1" x14ac:dyDescent="0.3">
      <c r="A118" s="44" t="s">
        <v>12</v>
      </c>
      <c r="B118" s="44" t="s">
        <v>79</v>
      </c>
      <c r="C118" s="44">
        <v>30</v>
      </c>
      <c r="D118" s="44">
        <v>11</v>
      </c>
      <c r="E118" s="44">
        <v>521</v>
      </c>
      <c r="F118" s="44" t="s">
        <v>142</v>
      </c>
      <c r="G118" s="44" t="s">
        <v>263</v>
      </c>
      <c r="H118" s="47">
        <v>156343383</v>
      </c>
      <c r="I118" s="47">
        <v>155474000</v>
      </c>
      <c r="J118" s="37">
        <v>3000</v>
      </c>
      <c r="K118" s="47">
        <v>2955</v>
      </c>
    </row>
    <row r="119" spans="1:11" ht="46.5" thickTop="1" thickBot="1" x14ac:dyDescent="0.3">
      <c r="A119" s="44" t="s">
        <v>12</v>
      </c>
      <c r="B119" s="44" t="s">
        <v>79</v>
      </c>
      <c r="C119" s="44">
        <v>30</v>
      </c>
      <c r="D119" s="44">
        <v>11</v>
      </c>
      <c r="E119" s="44">
        <v>521</v>
      </c>
      <c r="F119" s="44" t="s">
        <v>142</v>
      </c>
      <c r="G119" s="44" t="s">
        <v>306</v>
      </c>
      <c r="H119" s="47">
        <v>500656617</v>
      </c>
      <c r="I119" s="47">
        <v>499877000</v>
      </c>
      <c r="J119" s="37">
        <v>50065</v>
      </c>
      <c r="K119" s="47">
        <v>49990</v>
      </c>
    </row>
    <row r="120" spans="1:11" ht="31.5" thickTop="1" thickBot="1" x14ac:dyDescent="0.3">
      <c r="A120" s="44" t="s">
        <v>12</v>
      </c>
      <c r="B120" s="44" t="s">
        <v>79</v>
      </c>
      <c r="C120" s="44">
        <v>30</v>
      </c>
      <c r="D120" s="44">
        <v>11</v>
      </c>
      <c r="E120" s="44">
        <v>521</v>
      </c>
      <c r="F120" s="44" t="s">
        <v>142</v>
      </c>
      <c r="G120" s="44" t="s">
        <v>255</v>
      </c>
      <c r="H120" s="47">
        <v>240000000</v>
      </c>
      <c r="I120" s="47">
        <v>238039000</v>
      </c>
      <c r="J120" s="37">
        <v>1200</v>
      </c>
      <c r="K120" s="47">
        <v>1185</v>
      </c>
    </row>
    <row r="121" spans="1:11" ht="46.5" thickTop="1" thickBot="1" x14ac:dyDescent="0.3">
      <c r="A121" s="44" t="s">
        <v>12</v>
      </c>
      <c r="B121" s="44" t="s">
        <v>79</v>
      </c>
      <c r="C121" s="44">
        <v>30</v>
      </c>
      <c r="D121" s="44">
        <v>11</v>
      </c>
      <c r="E121" s="44">
        <v>521</v>
      </c>
      <c r="F121" s="44" t="s">
        <v>142</v>
      </c>
      <c r="G121" s="44" t="s">
        <v>228</v>
      </c>
      <c r="H121" s="47">
        <v>153000000</v>
      </c>
      <c r="I121" s="47">
        <v>128783000</v>
      </c>
      <c r="J121" s="37">
        <v>120</v>
      </c>
      <c r="K121" s="47">
        <v>101</v>
      </c>
    </row>
    <row r="122" spans="1:11" ht="31.5" thickTop="1" thickBot="1" x14ac:dyDescent="0.3">
      <c r="A122" s="44" t="s">
        <v>12</v>
      </c>
      <c r="B122" s="44" t="s">
        <v>79</v>
      </c>
      <c r="C122" s="44">
        <v>30</v>
      </c>
      <c r="D122" s="44">
        <v>11</v>
      </c>
      <c r="E122" s="44">
        <v>521</v>
      </c>
      <c r="F122" s="44" t="s">
        <v>142</v>
      </c>
      <c r="G122" s="44" t="s">
        <v>230</v>
      </c>
      <c r="H122" s="47">
        <v>20000000</v>
      </c>
      <c r="I122" s="47">
        <v>19079500</v>
      </c>
      <c r="J122" s="37">
        <v>20</v>
      </c>
      <c r="K122" s="47">
        <v>20</v>
      </c>
    </row>
    <row r="123" spans="1:11" ht="46.5" thickTop="1" thickBot="1" x14ac:dyDescent="0.3">
      <c r="A123" s="44" t="s">
        <v>12</v>
      </c>
      <c r="B123" s="44" t="s">
        <v>79</v>
      </c>
      <c r="C123" s="44">
        <v>30</v>
      </c>
      <c r="D123" s="44">
        <v>11</v>
      </c>
      <c r="E123" s="44">
        <v>522</v>
      </c>
      <c r="F123" s="44" t="s">
        <v>30</v>
      </c>
      <c r="G123" s="44" t="s">
        <v>249</v>
      </c>
      <c r="H123" s="47">
        <v>270000000</v>
      </c>
      <c r="I123" s="47">
        <v>266000000</v>
      </c>
      <c r="J123" s="37">
        <v>200</v>
      </c>
      <c r="K123" s="47">
        <v>198</v>
      </c>
    </row>
    <row r="124" spans="1:11" ht="61.5" thickTop="1" thickBot="1" x14ac:dyDescent="0.3">
      <c r="A124" s="44" t="s">
        <v>12</v>
      </c>
      <c r="B124" s="44" t="s">
        <v>79</v>
      </c>
      <c r="C124" s="44">
        <v>30</v>
      </c>
      <c r="D124" s="44">
        <v>11</v>
      </c>
      <c r="E124" s="44">
        <v>532</v>
      </c>
      <c r="F124" s="44" t="s">
        <v>162</v>
      </c>
      <c r="G124" s="44" t="s">
        <v>220</v>
      </c>
      <c r="H124" s="47">
        <v>10000000</v>
      </c>
      <c r="I124" s="47">
        <v>0</v>
      </c>
      <c r="J124" s="37">
        <v>3</v>
      </c>
      <c r="K124" s="47">
        <v>0</v>
      </c>
    </row>
    <row r="125" spans="1:11" ht="61.5" thickTop="1" thickBot="1" x14ac:dyDescent="0.3">
      <c r="A125" s="44" t="s">
        <v>12</v>
      </c>
      <c r="B125" s="44" t="s">
        <v>79</v>
      </c>
      <c r="C125" s="44">
        <v>30</v>
      </c>
      <c r="D125" s="44">
        <v>11</v>
      </c>
      <c r="E125" s="44">
        <v>541</v>
      </c>
      <c r="F125" s="44" t="s">
        <v>146</v>
      </c>
      <c r="G125" s="44" t="s">
        <v>221</v>
      </c>
      <c r="H125" s="47">
        <v>40000000</v>
      </c>
      <c r="I125" s="47">
        <v>28527500</v>
      </c>
      <c r="J125" s="37">
        <v>14</v>
      </c>
      <c r="K125" s="47">
        <v>10</v>
      </c>
    </row>
    <row r="126" spans="1:11" ht="61.5" thickTop="1" thickBot="1" x14ac:dyDescent="0.3">
      <c r="A126" s="44" t="s">
        <v>12</v>
      </c>
      <c r="B126" s="44" t="s">
        <v>79</v>
      </c>
      <c r="C126" s="44">
        <v>30</v>
      </c>
      <c r="D126" s="44">
        <v>11</v>
      </c>
      <c r="E126" s="44">
        <v>543</v>
      </c>
      <c r="F126" s="44" t="s">
        <v>144</v>
      </c>
      <c r="G126" s="44" t="s">
        <v>222</v>
      </c>
      <c r="H126" s="47">
        <v>10000000</v>
      </c>
      <c r="I126" s="47">
        <v>0</v>
      </c>
      <c r="J126" s="37">
        <v>2</v>
      </c>
      <c r="K126" s="47">
        <v>0</v>
      </c>
    </row>
    <row r="127" spans="1:11" ht="31.5" thickTop="1" thickBot="1" x14ac:dyDescent="0.3">
      <c r="A127" s="44" t="s">
        <v>12</v>
      </c>
      <c r="B127" s="44" t="s">
        <v>79</v>
      </c>
      <c r="C127" s="44">
        <v>30</v>
      </c>
      <c r="D127" s="44">
        <v>11</v>
      </c>
      <c r="E127" s="44">
        <v>874</v>
      </c>
      <c r="F127" s="44" t="s">
        <v>159</v>
      </c>
      <c r="G127" s="44" t="s">
        <v>223</v>
      </c>
      <c r="H127" s="47">
        <v>10000000</v>
      </c>
      <c r="I127" s="47">
        <v>0</v>
      </c>
      <c r="J127" s="37">
        <v>100</v>
      </c>
      <c r="K127" s="47">
        <v>0</v>
      </c>
    </row>
    <row r="128" spans="1:11" ht="16.5" thickTop="1" thickBot="1" x14ac:dyDescent="0.3">
      <c r="A128" s="44"/>
      <c r="B128" s="44"/>
      <c r="C128" s="44"/>
      <c r="D128" s="44"/>
      <c r="E128" s="44"/>
      <c r="F128" s="44"/>
      <c r="G128" s="44"/>
      <c r="H128" s="63">
        <f t="shared" ref="H128:K128" si="10">SUM(H117:H127)</f>
        <v>1660000000</v>
      </c>
      <c r="I128" s="63">
        <f t="shared" si="10"/>
        <v>1575947497</v>
      </c>
      <c r="J128" s="63">
        <f t="shared" si="10"/>
        <v>58224</v>
      </c>
      <c r="K128" s="63">
        <f t="shared" si="10"/>
        <v>57804</v>
      </c>
    </row>
    <row r="129" spans="1:11" ht="31.5" thickTop="1" thickBot="1" x14ac:dyDescent="0.3">
      <c r="A129" s="44" t="s">
        <v>12</v>
      </c>
      <c r="B129" s="44" t="s">
        <v>80</v>
      </c>
      <c r="C129" s="44">
        <v>30</v>
      </c>
      <c r="D129" s="44">
        <v>11</v>
      </c>
      <c r="E129" s="44">
        <v>521</v>
      </c>
      <c r="F129" s="44" t="s">
        <v>142</v>
      </c>
      <c r="G129" s="44" t="s">
        <v>227</v>
      </c>
      <c r="H129" s="47">
        <v>41280000</v>
      </c>
      <c r="I129" s="47">
        <v>41280000</v>
      </c>
      <c r="J129" s="37">
        <v>110</v>
      </c>
      <c r="K129" s="47">
        <v>110</v>
      </c>
    </row>
    <row r="130" spans="1:11" ht="31.5" thickTop="1" thickBot="1" x14ac:dyDescent="0.3">
      <c r="A130" s="44" t="s">
        <v>12</v>
      </c>
      <c r="B130" s="44" t="s">
        <v>80</v>
      </c>
      <c r="C130" s="44">
        <v>30</v>
      </c>
      <c r="D130" s="44">
        <v>11</v>
      </c>
      <c r="E130" s="44">
        <v>521</v>
      </c>
      <c r="F130" s="44" t="s">
        <v>142</v>
      </c>
      <c r="G130" s="44" t="s">
        <v>260</v>
      </c>
      <c r="H130" s="47">
        <v>189834750</v>
      </c>
      <c r="I130" s="47">
        <v>189834750</v>
      </c>
      <c r="J130" s="37">
        <v>1400</v>
      </c>
      <c r="K130" s="47">
        <v>1400</v>
      </c>
    </row>
    <row r="131" spans="1:11" ht="46.5" thickTop="1" thickBot="1" x14ac:dyDescent="0.3">
      <c r="A131" s="44" t="s">
        <v>12</v>
      </c>
      <c r="B131" s="44" t="s">
        <v>80</v>
      </c>
      <c r="C131" s="44">
        <v>30</v>
      </c>
      <c r="D131" s="44">
        <v>11</v>
      </c>
      <c r="E131" s="44">
        <v>521</v>
      </c>
      <c r="F131" s="44" t="s">
        <v>142</v>
      </c>
      <c r="G131" s="44" t="s">
        <v>306</v>
      </c>
      <c r="H131" s="47">
        <v>597135750</v>
      </c>
      <c r="I131" s="47">
        <v>595276020</v>
      </c>
      <c r="J131" s="37">
        <v>17931</v>
      </c>
      <c r="K131" s="47">
        <v>17876</v>
      </c>
    </row>
    <row r="132" spans="1:11" ht="31.5" thickTop="1" thickBot="1" x14ac:dyDescent="0.3">
      <c r="A132" s="44" t="s">
        <v>12</v>
      </c>
      <c r="B132" s="44" t="s">
        <v>80</v>
      </c>
      <c r="C132" s="44">
        <v>30</v>
      </c>
      <c r="D132" s="44">
        <v>11</v>
      </c>
      <c r="E132" s="44">
        <v>521</v>
      </c>
      <c r="F132" s="44" t="s">
        <v>142</v>
      </c>
      <c r="G132" s="44" t="s">
        <v>255</v>
      </c>
      <c r="H132" s="47">
        <v>180983500</v>
      </c>
      <c r="I132" s="47">
        <v>180983500</v>
      </c>
      <c r="J132" s="37">
        <v>120</v>
      </c>
      <c r="K132" s="47">
        <v>120</v>
      </c>
    </row>
    <row r="133" spans="1:11" ht="46.5" thickTop="1" thickBot="1" x14ac:dyDescent="0.3">
      <c r="A133" s="44" t="s">
        <v>12</v>
      </c>
      <c r="B133" s="44" t="s">
        <v>80</v>
      </c>
      <c r="C133" s="44">
        <v>30</v>
      </c>
      <c r="D133" s="44">
        <v>11</v>
      </c>
      <c r="E133" s="44">
        <v>521</v>
      </c>
      <c r="F133" s="44" t="s">
        <v>142</v>
      </c>
      <c r="G133" s="44" t="s">
        <v>228</v>
      </c>
      <c r="H133" s="47">
        <v>36509000</v>
      </c>
      <c r="I133" s="47">
        <v>36509000</v>
      </c>
      <c r="J133" s="37">
        <v>50</v>
      </c>
      <c r="K133" s="47">
        <v>50</v>
      </c>
    </row>
    <row r="134" spans="1:11" ht="31.5" thickTop="1" thickBot="1" x14ac:dyDescent="0.3">
      <c r="A134" s="44" t="s">
        <v>12</v>
      </c>
      <c r="B134" s="44" t="s">
        <v>80</v>
      </c>
      <c r="C134" s="44">
        <v>30</v>
      </c>
      <c r="D134" s="44">
        <v>11</v>
      </c>
      <c r="E134" s="44">
        <v>521</v>
      </c>
      <c r="F134" s="44" t="s">
        <v>142</v>
      </c>
      <c r="G134" s="44" t="s">
        <v>297</v>
      </c>
      <c r="H134" s="47">
        <v>17000000</v>
      </c>
      <c r="I134" s="47">
        <v>17000000</v>
      </c>
      <c r="J134" s="37">
        <v>1</v>
      </c>
      <c r="K134" s="47">
        <v>1</v>
      </c>
    </row>
    <row r="135" spans="1:11" ht="46.5" thickTop="1" thickBot="1" x14ac:dyDescent="0.3">
      <c r="A135" s="44" t="s">
        <v>12</v>
      </c>
      <c r="B135" s="44" t="s">
        <v>80</v>
      </c>
      <c r="C135" s="44">
        <v>30</v>
      </c>
      <c r="D135" s="44">
        <v>11</v>
      </c>
      <c r="E135" s="44">
        <v>521</v>
      </c>
      <c r="F135" s="44" t="s">
        <v>142</v>
      </c>
      <c r="G135" s="44" t="s">
        <v>264</v>
      </c>
      <c r="H135" s="47">
        <v>197257000</v>
      </c>
      <c r="I135" s="47">
        <v>197257000</v>
      </c>
      <c r="J135" s="37">
        <v>400</v>
      </c>
      <c r="K135" s="47">
        <v>400</v>
      </c>
    </row>
    <row r="136" spans="1:11" ht="46.5" thickTop="1" thickBot="1" x14ac:dyDescent="0.3">
      <c r="A136" s="44" t="s">
        <v>12</v>
      </c>
      <c r="B136" s="44" t="s">
        <v>80</v>
      </c>
      <c r="C136" s="44">
        <v>30</v>
      </c>
      <c r="D136" s="44">
        <v>11</v>
      </c>
      <c r="E136" s="44">
        <v>522</v>
      </c>
      <c r="F136" s="44" t="s">
        <v>30</v>
      </c>
      <c r="G136" s="44" t="s">
        <v>304</v>
      </c>
      <c r="H136" s="47">
        <v>120000000</v>
      </c>
      <c r="I136" s="47">
        <v>106491000</v>
      </c>
      <c r="J136" s="37">
        <v>1</v>
      </c>
      <c r="K136" s="47">
        <v>1</v>
      </c>
    </row>
    <row r="137" spans="1:11" ht="61.5" thickTop="1" thickBot="1" x14ac:dyDescent="0.3">
      <c r="A137" s="44" t="s">
        <v>12</v>
      </c>
      <c r="B137" s="44" t="s">
        <v>80</v>
      </c>
      <c r="C137" s="44">
        <v>30</v>
      </c>
      <c r="D137" s="44">
        <v>11</v>
      </c>
      <c r="E137" s="44">
        <v>532</v>
      </c>
      <c r="F137" s="44" t="s">
        <v>162</v>
      </c>
      <c r="G137" s="44" t="s">
        <v>288</v>
      </c>
      <c r="H137" s="47">
        <v>105000000</v>
      </c>
      <c r="I137" s="47">
        <v>100000000</v>
      </c>
      <c r="J137" s="37">
        <v>1</v>
      </c>
      <c r="K137" s="47">
        <v>1</v>
      </c>
    </row>
    <row r="138" spans="1:11" ht="61.5" thickTop="1" thickBot="1" x14ac:dyDescent="0.3">
      <c r="A138" s="44" t="s">
        <v>12</v>
      </c>
      <c r="B138" s="44" t="s">
        <v>80</v>
      </c>
      <c r="C138" s="44">
        <v>30</v>
      </c>
      <c r="D138" s="44">
        <v>11</v>
      </c>
      <c r="E138" s="44">
        <v>536</v>
      </c>
      <c r="F138" s="44" t="s">
        <v>171</v>
      </c>
      <c r="G138" s="44" t="s">
        <v>308</v>
      </c>
      <c r="H138" s="47">
        <v>30000000</v>
      </c>
      <c r="I138" s="47">
        <v>0</v>
      </c>
      <c r="J138" s="37">
        <v>530</v>
      </c>
      <c r="K138" s="47">
        <v>0</v>
      </c>
    </row>
    <row r="139" spans="1:11" ht="61.5" thickTop="1" thickBot="1" x14ac:dyDescent="0.3">
      <c r="A139" s="44" t="s">
        <v>12</v>
      </c>
      <c r="B139" s="44" t="s">
        <v>80</v>
      </c>
      <c r="C139" s="44">
        <v>30</v>
      </c>
      <c r="D139" s="44">
        <v>11</v>
      </c>
      <c r="E139" s="44">
        <v>541</v>
      </c>
      <c r="F139" s="44" t="s">
        <v>146</v>
      </c>
      <c r="G139" s="44" t="s">
        <v>221</v>
      </c>
      <c r="H139" s="47">
        <v>1500000</v>
      </c>
      <c r="I139" s="47">
        <v>0</v>
      </c>
      <c r="J139" s="37">
        <v>1</v>
      </c>
      <c r="K139" s="47">
        <v>0</v>
      </c>
    </row>
    <row r="140" spans="1:11" ht="61.5" thickTop="1" thickBot="1" x14ac:dyDescent="0.3">
      <c r="A140" s="44" t="s">
        <v>12</v>
      </c>
      <c r="B140" s="44" t="s">
        <v>80</v>
      </c>
      <c r="C140" s="44">
        <v>30</v>
      </c>
      <c r="D140" s="44">
        <v>11</v>
      </c>
      <c r="E140" s="44">
        <v>543</v>
      </c>
      <c r="F140" s="44" t="s">
        <v>144</v>
      </c>
      <c r="G140" s="44" t="s">
        <v>222</v>
      </c>
      <c r="H140" s="47">
        <v>8500000</v>
      </c>
      <c r="I140" s="47">
        <v>8500000</v>
      </c>
      <c r="J140" s="37">
        <v>2</v>
      </c>
      <c r="K140" s="47">
        <v>2</v>
      </c>
    </row>
    <row r="141" spans="1:11" ht="31.5" thickTop="1" thickBot="1" x14ac:dyDescent="0.3">
      <c r="A141" s="44" t="s">
        <v>12</v>
      </c>
      <c r="B141" s="44" t="s">
        <v>80</v>
      </c>
      <c r="C141" s="44">
        <v>30</v>
      </c>
      <c r="D141" s="44">
        <v>11</v>
      </c>
      <c r="E141" s="44">
        <v>589</v>
      </c>
      <c r="F141" s="44" t="s">
        <v>158</v>
      </c>
      <c r="G141" s="44" t="s">
        <v>241</v>
      </c>
      <c r="H141" s="47">
        <v>10000000</v>
      </c>
      <c r="I141" s="47">
        <v>0</v>
      </c>
      <c r="J141" s="37">
        <v>1</v>
      </c>
      <c r="K141" s="47">
        <v>0</v>
      </c>
    </row>
    <row r="142" spans="1:11" ht="31.5" thickTop="1" thickBot="1" x14ac:dyDescent="0.3">
      <c r="A142" s="44" t="s">
        <v>12</v>
      </c>
      <c r="B142" s="44" t="s">
        <v>80</v>
      </c>
      <c r="C142" s="44">
        <v>30</v>
      </c>
      <c r="D142" s="44">
        <v>11</v>
      </c>
      <c r="E142" s="44">
        <v>874</v>
      </c>
      <c r="F142" s="44" t="s">
        <v>159</v>
      </c>
      <c r="G142" s="44" t="s">
        <v>223</v>
      </c>
      <c r="H142" s="47">
        <v>1000000</v>
      </c>
      <c r="I142" s="47">
        <v>0</v>
      </c>
      <c r="J142" s="37">
        <v>100</v>
      </c>
      <c r="K142" s="47">
        <v>0</v>
      </c>
    </row>
    <row r="143" spans="1:11" ht="16.5" thickTop="1" thickBot="1" x14ac:dyDescent="0.3">
      <c r="A143" s="44"/>
      <c r="B143" s="44"/>
      <c r="C143" s="44"/>
      <c r="D143" s="44"/>
      <c r="E143" s="44"/>
      <c r="F143" s="44"/>
      <c r="G143" s="44"/>
      <c r="H143" s="63">
        <f t="shared" ref="H143:K143" si="11">SUM(H129:H142)</f>
        <v>1536000000</v>
      </c>
      <c r="I143" s="63">
        <f t="shared" si="11"/>
        <v>1473131270</v>
      </c>
      <c r="J143" s="63">
        <f t="shared" si="11"/>
        <v>20648</v>
      </c>
      <c r="K143" s="63">
        <f t="shared" si="11"/>
        <v>19961</v>
      </c>
    </row>
    <row r="144" spans="1:11" ht="46.5" thickTop="1" thickBot="1" x14ac:dyDescent="0.3">
      <c r="A144" s="44" t="s">
        <v>12</v>
      </c>
      <c r="B144" s="44" t="s">
        <v>81</v>
      </c>
      <c r="C144" s="44">
        <v>30</v>
      </c>
      <c r="D144" s="44">
        <v>11</v>
      </c>
      <c r="E144" s="44">
        <v>521</v>
      </c>
      <c r="F144" s="44" t="s">
        <v>142</v>
      </c>
      <c r="G144" s="44" t="s">
        <v>306</v>
      </c>
      <c r="H144" s="47">
        <v>1409679936</v>
      </c>
      <c r="I144" s="47">
        <v>1406692000</v>
      </c>
      <c r="J144" s="37">
        <v>40276</v>
      </c>
      <c r="K144" s="47">
        <v>40192</v>
      </c>
    </row>
    <row r="145" spans="1:11" ht="46.5" thickTop="1" thickBot="1" x14ac:dyDescent="0.3">
      <c r="A145" s="44" t="s">
        <v>12</v>
      </c>
      <c r="B145" s="44" t="s">
        <v>81</v>
      </c>
      <c r="C145" s="44">
        <v>30</v>
      </c>
      <c r="D145" s="44">
        <v>11</v>
      </c>
      <c r="E145" s="44">
        <v>522</v>
      </c>
      <c r="F145" s="44" t="s">
        <v>30</v>
      </c>
      <c r="G145" s="44" t="s">
        <v>249</v>
      </c>
      <c r="H145" s="47">
        <v>0</v>
      </c>
      <c r="I145" s="47">
        <v>0</v>
      </c>
      <c r="J145" s="37">
        <v>0</v>
      </c>
      <c r="K145" s="47">
        <v>0</v>
      </c>
    </row>
    <row r="146" spans="1:11" ht="46.5" thickTop="1" thickBot="1" x14ac:dyDescent="0.3">
      <c r="A146" s="44" t="s">
        <v>12</v>
      </c>
      <c r="B146" s="44" t="s">
        <v>81</v>
      </c>
      <c r="C146" s="44">
        <v>30</v>
      </c>
      <c r="D146" s="44">
        <v>11</v>
      </c>
      <c r="E146" s="44">
        <v>522</v>
      </c>
      <c r="F146" s="44" t="s">
        <v>30</v>
      </c>
      <c r="G146" s="44" t="s">
        <v>304</v>
      </c>
      <c r="H146" s="47">
        <v>4500000</v>
      </c>
      <c r="I146" s="47">
        <v>4500000</v>
      </c>
      <c r="J146" s="37">
        <v>1</v>
      </c>
      <c r="K146" s="47">
        <v>1</v>
      </c>
    </row>
    <row r="147" spans="1:11" ht="61.5" thickTop="1" thickBot="1" x14ac:dyDescent="0.3">
      <c r="A147" s="44" t="s">
        <v>12</v>
      </c>
      <c r="B147" s="44" t="s">
        <v>81</v>
      </c>
      <c r="C147" s="44">
        <v>30</v>
      </c>
      <c r="D147" s="44">
        <v>11</v>
      </c>
      <c r="E147" s="44">
        <v>536</v>
      </c>
      <c r="F147" s="44" t="s">
        <v>171</v>
      </c>
      <c r="G147" s="44" t="s">
        <v>308</v>
      </c>
      <c r="H147" s="47">
        <v>20000000</v>
      </c>
      <c r="I147" s="47">
        <v>0</v>
      </c>
      <c r="J147" s="37">
        <v>8</v>
      </c>
      <c r="K147" s="47">
        <v>0</v>
      </c>
    </row>
    <row r="148" spans="1:11" ht="61.5" thickTop="1" thickBot="1" x14ac:dyDescent="0.3">
      <c r="A148" s="44" t="s">
        <v>12</v>
      </c>
      <c r="B148" s="44" t="s">
        <v>81</v>
      </c>
      <c r="C148" s="44">
        <v>30</v>
      </c>
      <c r="D148" s="44">
        <v>11</v>
      </c>
      <c r="E148" s="44">
        <v>541</v>
      </c>
      <c r="F148" s="44" t="s">
        <v>146</v>
      </c>
      <c r="G148" s="44" t="s">
        <v>221</v>
      </c>
      <c r="H148" s="47">
        <v>5000000</v>
      </c>
      <c r="I148" s="47">
        <v>0</v>
      </c>
      <c r="J148" s="37">
        <v>1</v>
      </c>
      <c r="K148" s="47">
        <v>0</v>
      </c>
    </row>
    <row r="149" spans="1:11" ht="46.5" thickTop="1" thickBot="1" x14ac:dyDescent="0.3">
      <c r="A149" s="44" t="s">
        <v>12</v>
      </c>
      <c r="B149" s="44" t="s">
        <v>81</v>
      </c>
      <c r="C149" s="44">
        <v>30</v>
      </c>
      <c r="D149" s="44">
        <v>11</v>
      </c>
      <c r="E149" s="44">
        <v>591</v>
      </c>
      <c r="F149" s="44" t="s">
        <v>168</v>
      </c>
      <c r="G149" s="44" t="s">
        <v>241</v>
      </c>
      <c r="H149" s="47">
        <v>4320064</v>
      </c>
      <c r="I149" s="47">
        <v>0</v>
      </c>
      <c r="J149" s="37">
        <v>1</v>
      </c>
      <c r="K149" s="47">
        <v>0</v>
      </c>
    </row>
    <row r="150" spans="1:11" ht="31.5" thickTop="1" thickBot="1" x14ac:dyDescent="0.3">
      <c r="A150" s="44" t="s">
        <v>12</v>
      </c>
      <c r="B150" s="44" t="s">
        <v>81</v>
      </c>
      <c r="C150" s="44">
        <v>30</v>
      </c>
      <c r="D150" s="44">
        <v>11</v>
      </c>
      <c r="E150" s="44">
        <v>874</v>
      </c>
      <c r="F150" s="44" t="s">
        <v>159</v>
      </c>
      <c r="G150" s="44" t="s">
        <v>223</v>
      </c>
      <c r="H150" s="47">
        <v>5000000</v>
      </c>
      <c r="I150" s="47">
        <v>0</v>
      </c>
      <c r="J150" s="37">
        <v>100</v>
      </c>
      <c r="K150" s="47">
        <v>0</v>
      </c>
    </row>
    <row r="151" spans="1:11" ht="16.5" thickTop="1" thickBot="1" x14ac:dyDescent="0.3">
      <c r="A151" s="44"/>
      <c r="B151" s="44"/>
      <c r="C151" s="44"/>
      <c r="D151" s="44"/>
      <c r="E151" s="44"/>
      <c r="F151" s="44"/>
      <c r="G151" s="44"/>
      <c r="H151" s="63">
        <f t="shared" ref="H151:K151" si="12">SUM(H144:H150)</f>
        <v>1448500000</v>
      </c>
      <c r="I151" s="63">
        <f t="shared" si="12"/>
        <v>1411192000</v>
      </c>
      <c r="J151" s="63">
        <f t="shared" si="12"/>
        <v>40387</v>
      </c>
      <c r="K151" s="63">
        <f t="shared" si="12"/>
        <v>40193</v>
      </c>
    </row>
    <row r="152" spans="1:11" ht="46.5" thickTop="1" thickBot="1" x14ac:dyDescent="0.3">
      <c r="A152" s="44" t="s">
        <v>12</v>
      </c>
      <c r="B152" s="44" t="s">
        <v>82</v>
      </c>
      <c r="C152" s="44">
        <v>30</v>
      </c>
      <c r="D152" s="44">
        <v>11</v>
      </c>
      <c r="E152" s="44">
        <v>521</v>
      </c>
      <c r="F152" s="44" t="s">
        <v>142</v>
      </c>
      <c r="G152" s="44" t="s">
        <v>263</v>
      </c>
      <c r="H152" s="47">
        <v>179000000</v>
      </c>
      <c r="I152" s="47">
        <v>178985456</v>
      </c>
      <c r="J152" s="37">
        <v>3580</v>
      </c>
      <c r="K152" s="47">
        <v>3580</v>
      </c>
    </row>
    <row r="153" spans="1:11" ht="31.5" thickTop="1" thickBot="1" x14ac:dyDescent="0.3">
      <c r="A153" s="44" t="s">
        <v>12</v>
      </c>
      <c r="B153" s="44" t="s">
        <v>82</v>
      </c>
      <c r="C153" s="44">
        <v>30</v>
      </c>
      <c r="D153" s="44">
        <v>11</v>
      </c>
      <c r="E153" s="44">
        <v>521</v>
      </c>
      <c r="F153" s="44" t="s">
        <v>142</v>
      </c>
      <c r="G153" s="44" t="s">
        <v>215</v>
      </c>
      <c r="H153" s="47">
        <v>357266366</v>
      </c>
      <c r="I153" s="47">
        <v>357266366</v>
      </c>
      <c r="J153" s="37">
        <v>23800</v>
      </c>
      <c r="K153" s="47">
        <v>23800</v>
      </c>
    </row>
    <row r="154" spans="1:11" ht="46.5" thickTop="1" thickBot="1" x14ac:dyDescent="0.3">
      <c r="A154" s="44" t="s">
        <v>12</v>
      </c>
      <c r="B154" s="44" t="s">
        <v>82</v>
      </c>
      <c r="C154" s="44">
        <v>30</v>
      </c>
      <c r="D154" s="44">
        <v>11</v>
      </c>
      <c r="E154" s="44">
        <v>521</v>
      </c>
      <c r="F154" s="44" t="s">
        <v>142</v>
      </c>
      <c r="G154" s="44" t="s">
        <v>228</v>
      </c>
      <c r="H154" s="47">
        <v>1265500000</v>
      </c>
      <c r="I154" s="47">
        <v>1043092155</v>
      </c>
      <c r="J154" s="37">
        <v>17500</v>
      </c>
      <c r="K154" s="47">
        <v>15000</v>
      </c>
    </row>
    <row r="155" spans="1:11" ht="31.5" thickTop="1" thickBot="1" x14ac:dyDescent="0.3">
      <c r="A155" s="44" t="s">
        <v>12</v>
      </c>
      <c r="B155" s="44" t="s">
        <v>82</v>
      </c>
      <c r="C155" s="44">
        <v>30</v>
      </c>
      <c r="D155" s="44">
        <v>11</v>
      </c>
      <c r="E155" s="44">
        <v>589</v>
      </c>
      <c r="F155" s="44" t="s">
        <v>158</v>
      </c>
      <c r="G155" s="44" t="s">
        <v>241</v>
      </c>
      <c r="H155" s="47">
        <v>65000000</v>
      </c>
      <c r="I155" s="47">
        <v>56400000</v>
      </c>
      <c r="J155" s="37">
        <v>15</v>
      </c>
      <c r="K155" s="47">
        <v>13</v>
      </c>
    </row>
    <row r="156" spans="1:11" ht="76.5" thickTop="1" thickBot="1" x14ac:dyDescent="0.3">
      <c r="A156" s="44" t="s">
        <v>12</v>
      </c>
      <c r="B156" s="44" t="s">
        <v>82</v>
      </c>
      <c r="C156" s="44">
        <v>30</v>
      </c>
      <c r="D156" s="44">
        <v>11</v>
      </c>
      <c r="E156" s="44">
        <v>596</v>
      </c>
      <c r="F156" s="44" t="s">
        <v>161</v>
      </c>
      <c r="G156" s="44" t="s">
        <v>266</v>
      </c>
      <c r="H156" s="47">
        <v>145000000</v>
      </c>
      <c r="I156" s="47">
        <v>145000000</v>
      </c>
      <c r="J156" s="37">
        <v>1</v>
      </c>
      <c r="K156" s="47">
        <v>1</v>
      </c>
    </row>
    <row r="157" spans="1:11" ht="61.5" thickTop="1" thickBot="1" x14ac:dyDescent="0.3">
      <c r="A157" s="44" t="s">
        <v>12</v>
      </c>
      <c r="B157" s="44" t="s">
        <v>82</v>
      </c>
      <c r="C157" s="44">
        <v>30</v>
      </c>
      <c r="D157" s="44">
        <v>11</v>
      </c>
      <c r="E157" s="44">
        <v>733</v>
      </c>
      <c r="F157" s="44" t="s">
        <v>295</v>
      </c>
      <c r="G157" s="44" t="s">
        <v>224</v>
      </c>
      <c r="H157" s="47">
        <v>754500000</v>
      </c>
      <c r="I157" s="47">
        <v>754500000</v>
      </c>
      <c r="J157" s="37">
        <v>100</v>
      </c>
      <c r="K157" s="47">
        <v>100</v>
      </c>
    </row>
    <row r="158" spans="1:11" ht="31.5" thickTop="1" thickBot="1" x14ac:dyDescent="0.3">
      <c r="A158" s="44" t="s">
        <v>12</v>
      </c>
      <c r="B158" s="44" t="s">
        <v>82</v>
      </c>
      <c r="C158" s="44">
        <v>30</v>
      </c>
      <c r="D158" s="44">
        <v>11</v>
      </c>
      <c r="E158" s="44">
        <v>874</v>
      </c>
      <c r="F158" s="44" t="s">
        <v>159</v>
      </c>
      <c r="G158" s="44" t="s">
        <v>223</v>
      </c>
      <c r="H158" s="47">
        <v>100000000</v>
      </c>
      <c r="I158" s="47">
        <v>88000000</v>
      </c>
      <c r="J158" s="37">
        <v>100</v>
      </c>
      <c r="K158" s="47">
        <v>88</v>
      </c>
    </row>
    <row r="159" spans="1:11" ht="16.5" thickTop="1" thickBot="1" x14ac:dyDescent="0.3">
      <c r="A159" s="44"/>
      <c r="B159" s="44"/>
      <c r="C159" s="44"/>
      <c r="D159" s="44"/>
      <c r="E159" s="44"/>
      <c r="F159" s="44"/>
      <c r="G159" s="44"/>
      <c r="H159" s="63">
        <f t="shared" ref="H159:K159" si="13">SUM(H152:H158)</f>
        <v>2866266366</v>
      </c>
      <c r="I159" s="63">
        <f t="shared" si="13"/>
        <v>2623243977</v>
      </c>
      <c r="J159" s="63">
        <f t="shared" si="13"/>
        <v>45096</v>
      </c>
      <c r="K159" s="63">
        <f t="shared" si="13"/>
        <v>42582</v>
      </c>
    </row>
    <row r="160" spans="1:11" ht="31.5" thickTop="1" thickBot="1" x14ac:dyDescent="0.3">
      <c r="A160" s="44" t="s">
        <v>12</v>
      </c>
      <c r="B160" s="44" t="s">
        <v>83</v>
      </c>
      <c r="C160" s="44">
        <v>30</v>
      </c>
      <c r="D160" s="44">
        <v>11</v>
      </c>
      <c r="E160" s="44">
        <v>521</v>
      </c>
      <c r="F160" s="44" t="s">
        <v>142</v>
      </c>
      <c r="G160" s="44" t="s">
        <v>260</v>
      </c>
      <c r="H160" s="47">
        <v>295552766</v>
      </c>
      <c r="I160" s="47">
        <v>295552766</v>
      </c>
      <c r="J160" s="37">
        <v>3750</v>
      </c>
      <c r="K160" s="47">
        <v>3692</v>
      </c>
    </row>
    <row r="161" spans="1:11" ht="46.5" thickTop="1" thickBot="1" x14ac:dyDescent="0.3">
      <c r="A161" s="44" t="s">
        <v>12</v>
      </c>
      <c r="B161" s="44" t="s">
        <v>83</v>
      </c>
      <c r="C161" s="44">
        <v>30</v>
      </c>
      <c r="D161" s="44">
        <v>11</v>
      </c>
      <c r="E161" s="44">
        <v>521</v>
      </c>
      <c r="F161" s="44" t="s">
        <v>142</v>
      </c>
      <c r="G161" s="44" t="s">
        <v>306</v>
      </c>
      <c r="H161" s="47">
        <v>434347013</v>
      </c>
      <c r="I161" s="47">
        <v>434100339</v>
      </c>
      <c r="J161" s="37">
        <v>28680</v>
      </c>
      <c r="K161" s="47">
        <v>28570</v>
      </c>
    </row>
    <row r="162" spans="1:11" ht="46.5" thickTop="1" thickBot="1" x14ac:dyDescent="0.3">
      <c r="A162" s="44" t="s">
        <v>12</v>
      </c>
      <c r="B162" s="44" t="s">
        <v>83</v>
      </c>
      <c r="C162" s="44">
        <v>30</v>
      </c>
      <c r="D162" s="44">
        <v>11</v>
      </c>
      <c r="E162" s="44">
        <v>521</v>
      </c>
      <c r="F162" s="44" t="s">
        <v>142</v>
      </c>
      <c r="G162" s="44" t="s">
        <v>228</v>
      </c>
      <c r="H162" s="47">
        <v>250139267</v>
      </c>
      <c r="I162" s="47">
        <v>250139267</v>
      </c>
      <c r="J162" s="37">
        <v>10000</v>
      </c>
      <c r="K162" s="47">
        <v>10000</v>
      </c>
    </row>
    <row r="163" spans="1:11" ht="31.5" thickTop="1" thickBot="1" x14ac:dyDescent="0.3">
      <c r="A163" s="44" t="s">
        <v>12</v>
      </c>
      <c r="B163" s="44" t="s">
        <v>83</v>
      </c>
      <c r="C163" s="44">
        <v>30</v>
      </c>
      <c r="D163" s="44">
        <v>11</v>
      </c>
      <c r="E163" s="44">
        <v>521</v>
      </c>
      <c r="F163" s="44" t="s">
        <v>142</v>
      </c>
      <c r="G163" s="44" t="s">
        <v>230</v>
      </c>
      <c r="H163" s="47">
        <v>59800000</v>
      </c>
      <c r="I163" s="47">
        <v>59800000</v>
      </c>
      <c r="J163" s="37">
        <v>25</v>
      </c>
      <c r="K163" s="47">
        <v>25</v>
      </c>
    </row>
    <row r="164" spans="1:11" ht="46.5" thickTop="1" thickBot="1" x14ac:dyDescent="0.3">
      <c r="A164" s="44" t="s">
        <v>12</v>
      </c>
      <c r="B164" s="44" t="s">
        <v>83</v>
      </c>
      <c r="C164" s="44">
        <v>30</v>
      </c>
      <c r="D164" s="44">
        <v>11</v>
      </c>
      <c r="E164" s="44">
        <v>522</v>
      </c>
      <c r="F164" s="44" t="s">
        <v>30</v>
      </c>
      <c r="G164" s="44" t="s">
        <v>304</v>
      </c>
      <c r="H164" s="47">
        <v>79427821</v>
      </c>
      <c r="I164" s="47">
        <v>75048781</v>
      </c>
      <c r="J164" s="37">
        <v>1</v>
      </c>
      <c r="K164" s="47">
        <v>1</v>
      </c>
    </row>
    <row r="165" spans="1:11" ht="46.5" thickTop="1" thickBot="1" x14ac:dyDescent="0.3">
      <c r="A165" s="44" t="s">
        <v>12</v>
      </c>
      <c r="B165" s="44" t="s">
        <v>83</v>
      </c>
      <c r="C165" s="44">
        <v>30</v>
      </c>
      <c r="D165" s="44">
        <v>11</v>
      </c>
      <c r="E165" s="44">
        <v>522</v>
      </c>
      <c r="F165" s="44" t="s">
        <v>30</v>
      </c>
      <c r="G165" s="44" t="s">
        <v>305</v>
      </c>
      <c r="H165" s="47">
        <v>33751024</v>
      </c>
      <c r="I165" s="47">
        <v>33751024</v>
      </c>
      <c r="J165" s="37">
        <v>80</v>
      </c>
      <c r="K165" s="47">
        <v>80</v>
      </c>
    </row>
    <row r="166" spans="1:11" ht="61.5" thickTop="1" thickBot="1" x14ac:dyDescent="0.3">
      <c r="A166" s="44" t="s">
        <v>12</v>
      </c>
      <c r="B166" s="44" t="s">
        <v>83</v>
      </c>
      <c r="C166" s="44">
        <v>30</v>
      </c>
      <c r="D166" s="44">
        <v>11</v>
      </c>
      <c r="E166" s="44">
        <v>532</v>
      </c>
      <c r="F166" s="44" t="s">
        <v>162</v>
      </c>
      <c r="G166" s="44" t="s">
        <v>288</v>
      </c>
      <c r="H166" s="47">
        <v>60000000</v>
      </c>
      <c r="I166" s="47">
        <v>0</v>
      </c>
      <c r="J166" s="37">
        <v>1</v>
      </c>
      <c r="K166" s="47">
        <v>0</v>
      </c>
    </row>
    <row r="167" spans="1:11" ht="61.5" thickTop="1" thickBot="1" x14ac:dyDescent="0.3">
      <c r="A167" s="44" t="s">
        <v>12</v>
      </c>
      <c r="B167" s="44" t="s">
        <v>83</v>
      </c>
      <c r="C167" s="44">
        <v>30</v>
      </c>
      <c r="D167" s="44">
        <v>11</v>
      </c>
      <c r="E167" s="44">
        <v>536</v>
      </c>
      <c r="F167" s="44" t="s">
        <v>171</v>
      </c>
      <c r="G167" s="44" t="s">
        <v>281</v>
      </c>
      <c r="H167" s="47">
        <v>115000000</v>
      </c>
      <c r="I167" s="47">
        <v>83448000</v>
      </c>
      <c r="J167" s="37">
        <v>10</v>
      </c>
      <c r="K167" s="47">
        <v>8</v>
      </c>
    </row>
    <row r="168" spans="1:11" ht="31.5" thickTop="1" thickBot="1" x14ac:dyDescent="0.3">
      <c r="A168" s="44" t="s">
        <v>12</v>
      </c>
      <c r="B168" s="44" t="s">
        <v>83</v>
      </c>
      <c r="C168" s="44">
        <v>30</v>
      </c>
      <c r="D168" s="44">
        <v>11</v>
      </c>
      <c r="E168" s="44">
        <v>589</v>
      </c>
      <c r="F168" s="44" t="s">
        <v>158</v>
      </c>
      <c r="G168" s="44" t="s">
        <v>241</v>
      </c>
      <c r="H168" s="47">
        <v>90000000</v>
      </c>
      <c r="I168" s="47">
        <v>13600531</v>
      </c>
      <c r="J168" s="37">
        <v>30</v>
      </c>
      <c r="K168" s="47">
        <v>5</v>
      </c>
    </row>
    <row r="169" spans="1:11" ht="31.5" thickTop="1" thickBot="1" x14ac:dyDescent="0.3">
      <c r="A169" s="44" t="s">
        <v>12</v>
      </c>
      <c r="B169" s="44" t="s">
        <v>83</v>
      </c>
      <c r="C169" s="44">
        <v>30</v>
      </c>
      <c r="D169" s="44">
        <v>11</v>
      </c>
      <c r="E169" s="44">
        <v>874</v>
      </c>
      <c r="F169" s="44" t="s">
        <v>159</v>
      </c>
      <c r="G169" s="44" t="s">
        <v>223</v>
      </c>
      <c r="H169" s="47">
        <v>55000000</v>
      </c>
      <c r="I169" s="47">
        <v>55000000</v>
      </c>
      <c r="J169" s="37">
        <v>100</v>
      </c>
      <c r="K169" s="47">
        <v>100</v>
      </c>
    </row>
    <row r="170" spans="1:11" ht="16.5" thickTop="1" thickBot="1" x14ac:dyDescent="0.3">
      <c r="A170" s="44"/>
      <c r="B170" s="44"/>
      <c r="C170" s="44"/>
      <c r="D170" s="44"/>
      <c r="E170" s="44"/>
      <c r="F170" s="44"/>
      <c r="G170" s="44"/>
      <c r="H170" s="63">
        <f t="shared" ref="H170:K170" si="14">SUM(H160:H169)</f>
        <v>1473017891</v>
      </c>
      <c r="I170" s="63">
        <f t="shared" si="14"/>
        <v>1300440708</v>
      </c>
      <c r="J170" s="63">
        <f t="shared" si="14"/>
        <v>42677</v>
      </c>
      <c r="K170" s="63">
        <f t="shared" si="14"/>
        <v>42481</v>
      </c>
    </row>
    <row r="171" spans="1:11" ht="46.5" thickTop="1" thickBot="1" x14ac:dyDescent="0.3">
      <c r="A171" s="44" t="s">
        <v>12</v>
      </c>
      <c r="B171" s="44" t="s">
        <v>84</v>
      </c>
      <c r="C171" s="44">
        <v>30</v>
      </c>
      <c r="D171" s="44">
        <v>11</v>
      </c>
      <c r="E171" s="44">
        <v>521</v>
      </c>
      <c r="F171" s="44" t="s">
        <v>142</v>
      </c>
      <c r="G171" s="44" t="s">
        <v>306</v>
      </c>
      <c r="H171" s="47">
        <v>375843400</v>
      </c>
      <c r="I171" s="47">
        <v>161242203</v>
      </c>
      <c r="J171" s="37">
        <v>5000</v>
      </c>
      <c r="K171" s="47">
        <v>2350</v>
      </c>
    </row>
    <row r="172" spans="1:11" ht="31.5" thickTop="1" thickBot="1" x14ac:dyDescent="0.3">
      <c r="A172" s="44" t="s">
        <v>12</v>
      </c>
      <c r="B172" s="44" t="s">
        <v>84</v>
      </c>
      <c r="C172" s="44">
        <v>30</v>
      </c>
      <c r="D172" s="44">
        <v>11</v>
      </c>
      <c r="E172" s="44">
        <v>521</v>
      </c>
      <c r="F172" s="44" t="s">
        <v>142</v>
      </c>
      <c r="G172" s="44" t="s">
        <v>255</v>
      </c>
      <c r="H172" s="47">
        <v>300000000</v>
      </c>
      <c r="I172" s="47">
        <v>141895000</v>
      </c>
      <c r="J172" s="37">
        <v>3500</v>
      </c>
      <c r="K172" s="47">
        <v>1630</v>
      </c>
    </row>
    <row r="173" spans="1:11" ht="46.5" thickTop="1" thickBot="1" x14ac:dyDescent="0.3">
      <c r="A173" s="44" t="s">
        <v>12</v>
      </c>
      <c r="B173" s="44" t="s">
        <v>84</v>
      </c>
      <c r="C173" s="44">
        <v>30</v>
      </c>
      <c r="D173" s="44">
        <v>11</v>
      </c>
      <c r="E173" s="44">
        <v>521</v>
      </c>
      <c r="F173" s="44" t="s">
        <v>142</v>
      </c>
      <c r="G173" s="44" t="s">
        <v>228</v>
      </c>
      <c r="H173" s="47">
        <v>334156600</v>
      </c>
      <c r="I173" s="47">
        <v>146909300</v>
      </c>
      <c r="J173" s="37">
        <v>3000</v>
      </c>
      <c r="K173" s="47">
        <v>1340</v>
      </c>
    </row>
    <row r="174" spans="1:11" ht="31.5" thickTop="1" thickBot="1" x14ac:dyDescent="0.3">
      <c r="A174" s="44" t="s">
        <v>12</v>
      </c>
      <c r="B174" s="44" t="s">
        <v>84</v>
      </c>
      <c r="C174" s="44">
        <v>30</v>
      </c>
      <c r="D174" s="44">
        <v>11</v>
      </c>
      <c r="E174" s="44">
        <v>521</v>
      </c>
      <c r="F174" s="44" t="s">
        <v>142</v>
      </c>
      <c r="G174" s="44" t="s">
        <v>230</v>
      </c>
      <c r="H174" s="47">
        <v>150000000</v>
      </c>
      <c r="I174" s="47">
        <v>144360000</v>
      </c>
      <c r="J174" s="37">
        <v>50</v>
      </c>
      <c r="K174" s="47">
        <v>48</v>
      </c>
    </row>
    <row r="175" spans="1:11" ht="46.5" thickTop="1" thickBot="1" x14ac:dyDescent="0.3">
      <c r="A175" s="44" t="s">
        <v>12</v>
      </c>
      <c r="B175" s="44" t="s">
        <v>84</v>
      </c>
      <c r="C175" s="44">
        <v>30</v>
      </c>
      <c r="D175" s="44">
        <v>11</v>
      </c>
      <c r="E175" s="44">
        <v>522</v>
      </c>
      <c r="F175" s="44" t="s">
        <v>30</v>
      </c>
      <c r="G175" s="44" t="s">
        <v>231</v>
      </c>
      <c r="H175" s="47">
        <v>290000000</v>
      </c>
      <c r="I175" s="47">
        <v>172567828</v>
      </c>
      <c r="J175" s="37">
        <v>3500</v>
      </c>
      <c r="K175" s="47">
        <v>2130</v>
      </c>
    </row>
    <row r="176" spans="1:11" ht="61.5" thickTop="1" thickBot="1" x14ac:dyDescent="0.3">
      <c r="A176" s="44" t="s">
        <v>12</v>
      </c>
      <c r="B176" s="44" t="s">
        <v>84</v>
      </c>
      <c r="C176" s="44">
        <v>30</v>
      </c>
      <c r="D176" s="44">
        <v>11</v>
      </c>
      <c r="E176" s="44">
        <v>538</v>
      </c>
      <c r="F176" s="44" t="s">
        <v>167</v>
      </c>
      <c r="G176" s="44" t="s">
        <v>303</v>
      </c>
      <c r="H176" s="47">
        <v>55000000</v>
      </c>
      <c r="I176" s="47">
        <v>50350000</v>
      </c>
      <c r="J176" s="37">
        <v>10</v>
      </c>
      <c r="K176" s="47">
        <v>9</v>
      </c>
    </row>
    <row r="177" spans="1:11" ht="61.5" thickTop="1" thickBot="1" x14ac:dyDescent="0.3">
      <c r="A177" s="44" t="s">
        <v>12</v>
      </c>
      <c r="B177" s="44" t="s">
        <v>84</v>
      </c>
      <c r="C177" s="44">
        <v>30</v>
      </c>
      <c r="D177" s="44">
        <v>11</v>
      </c>
      <c r="E177" s="44">
        <v>543</v>
      </c>
      <c r="F177" s="44" t="s">
        <v>144</v>
      </c>
      <c r="G177" s="44" t="s">
        <v>222</v>
      </c>
      <c r="H177" s="47">
        <v>20000000</v>
      </c>
      <c r="I177" s="47">
        <v>0</v>
      </c>
      <c r="J177" s="37">
        <v>10</v>
      </c>
      <c r="K177" s="47">
        <v>0</v>
      </c>
    </row>
    <row r="178" spans="1:11" ht="31.5" thickTop="1" thickBot="1" x14ac:dyDescent="0.3">
      <c r="A178" s="44" t="s">
        <v>12</v>
      </c>
      <c r="B178" s="44" t="s">
        <v>84</v>
      </c>
      <c r="C178" s="44">
        <v>30</v>
      </c>
      <c r="D178" s="44">
        <v>11</v>
      </c>
      <c r="E178" s="44">
        <v>589</v>
      </c>
      <c r="F178" s="44" t="s">
        <v>158</v>
      </c>
      <c r="G178" s="44" t="s">
        <v>241</v>
      </c>
      <c r="H178" s="47">
        <v>130000000</v>
      </c>
      <c r="I178" s="47">
        <v>99700000</v>
      </c>
      <c r="J178" s="37">
        <v>17</v>
      </c>
      <c r="K178" s="47">
        <v>13</v>
      </c>
    </row>
    <row r="179" spans="1:11" ht="76.5" thickTop="1" thickBot="1" x14ac:dyDescent="0.3">
      <c r="A179" s="44" t="s">
        <v>12</v>
      </c>
      <c r="B179" s="44" t="s">
        <v>84</v>
      </c>
      <c r="C179" s="44">
        <v>30</v>
      </c>
      <c r="D179" s="44">
        <v>11</v>
      </c>
      <c r="E179" s="44">
        <v>597</v>
      </c>
      <c r="F179" s="44" t="s">
        <v>163</v>
      </c>
      <c r="G179" s="44" t="s">
        <v>266</v>
      </c>
      <c r="H179" s="47">
        <v>50000000</v>
      </c>
      <c r="I179" s="47">
        <v>48160000</v>
      </c>
      <c r="J179" s="37">
        <v>10</v>
      </c>
      <c r="K179" s="47">
        <v>10</v>
      </c>
    </row>
    <row r="180" spans="1:11" ht="31.5" thickTop="1" thickBot="1" x14ac:dyDescent="0.3">
      <c r="A180" s="44" t="s">
        <v>12</v>
      </c>
      <c r="B180" s="44" t="s">
        <v>84</v>
      </c>
      <c r="C180" s="44">
        <v>30</v>
      </c>
      <c r="D180" s="44">
        <v>11</v>
      </c>
      <c r="E180" s="44">
        <v>874</v>
      </c>
      <c r="F180" s="44" t="s">
        <v>159</v>
      </c>
      <c r="G180" s="44" t="s">
        <v>223</v>
      </c>
      <c r="H180" s="47">
        <v>210000000</v>
      </c>
      <c r="I180" s="47">
        <v>10000000</v>
      </c>
      <c r="J180" s="37">
        <v>100</v>
      </c>
      <c r="K180" s="47">
        <v>5</v>
      </c>
    </row>
    <row r="181" spans="1:11" ht="91.5" thickTop="1" thickBot="1" x14ac:dyDescent="0.3">
      <c r="A181" s="44" t="s">
        <v>12</v>
      </c>
      <c r="B181" s="44" t="s">
        <v>84</v>
      </c>
      <c r="C181" s="44">
        <v>30</v>
      </c>
      <c r="D181" s="44">
        <v>11</v>
      </c>
      <c r="E181" s="44">
        <v>980</v>
      </c>
      <c r="F181" s="44" t="s">
        <v>145</v>
      </c>
      <c r="G181" s="44" t="s">
        <v>224</v>
      </c>
      <c r="H181" s="47">
        <v>5000000</v>
      </c>
      <c r="I181" s="47">
        <v>3375000</v>
      </c>
      <c r="J181" s="37">
        <v>100</v>
      </c>
      <c r="K181" s="47">
        <v>68</v>
      </c>
    </row>
    <row r="182" spans="1:11" ht="16.5" thickTop="1" thickBot="1" x14ac:dyDescent="0.3">
      <c r="A182" s="44"/>
      <c r="B182" s="44"/>
      <c r="C182" s="44"/>
      <c r="D182" s="44"/>
      <c r="E182" s="44"/>
      <c r="F182" s="44"/>
      <c r="G182" s="44"/>
      <c r="H182" s="63">
        <f t="shared" ref="H182:K182" si="15">SUM(H171:H181)</f>
        <v>1920000000</v>
      </c>
      <c r="I182" s="63">
        <f t="shared" si="15"/>
        <v>978559331</v>
      </c>
      <c r="J182" s="63">
        <f t="shared" si="15"/>
        <v>15297</v>
      </c>
      <c r="K182" s="63">
        <f t="shared" si="15"/>
        <v>7603</v>
      </c>
    </row>
    <row r="183" spans="1:11" ht="46.5" thickTop="1" thickBot="1" x14ac:dyDescent="0.3">
      <c r="A183" s="44" t="s">
        <v>12</v>
      </c>
      <c r="B183" s="44" t="s">
        <v>85</v>
      </c>
      <c r="C183" s="44">
        <v>30</v>
      </c>
      <c r="D183" s="44">
        <v>11</v>
      </c>
      <c r="E183" s="44">
        <v>521</v>
      </c>
      <c r="F183" s="44" t="s">
        <v>142</v>
      </c>
      <c r="G183" s="44" t="s">
        <v>263</v>
      </c>
      <c r="H183" s="47">
        <v>473218405</v>
      </c>
      <c r="I183" s="47">
        <v>211560268</v>
      </c>
      <c r="J183" s="37">
        <v>5000</v>
      </c>
      <c r="K183" s="47">
        <v>2235</v>
      </c>
    </row>
    <row r="184" spans="1:11" ht="46.5" thickTop="1" thickBot="1" x14ac:dyDescent="0.3">
      <c r="A184" s="44" t="s">
        <v>12</v>
      </c>
      <c r="B184" s="44" t="s">
        <v>85</v>
      </c>
      <c r="C184" s="44">
        <v>30</v>
      </c>
      <c r="D184" s="44">
        <v>11</v>
      </c>
      <c r="E184" s="44">
        <v>521</v>
      </c>
      <c r="F184" s="44" t="s">
        <v>142</v>
      </c>
      <c r="G184" s="44" t="s">
        <v>228</v>
      </c>
      <c r="H184" s="47">
        <v>491346940</v>
      </c>
      <c r="I184" s="47">
        <v>150833988</v>
      </c>
      <c r="J184" s="37">
        <v>536</v>
      </c>
      <c r="K184" s="47">
        <v>165</v>
      </c>
    </row>
    <row r="185" spans="1:11" ht="31.5" thickTop="1" thickBot="1" x14ac:dyDescent="0.3">
      <c r="A185" s="44" t="s">
        <v>12</v>
      </c>
      <c r="B185" s="44" t="s">
        <v>85</v>
      </c>
      <c r="C185" s="44">
        <v>30</v>
      </c>
      <c r="D185" s="44">
        <v>11</v>
      </c>
      <c r="E185" s="44">
        <v>521</v>
      </c>
      <c r="F185" s="44" t="s">
        <v>142</v>
      </c>
      <c r="G185" s="44" t="s">
        <v>237</v>
      </c>
      <c r="H185" s="47">
        <v>170587015</v>
      </c>
      <c r="I185" s="47">
        <v>151529510</v>
      </c>
      <c r="J185" s="37">
        <v>100</v>
      </c>
      <c r="K185" s="47">
        <v>89</v>
      </c>
    </row>
    <row r="186" spans="1:11" ht="46.5" thickTop="1" thickBot="1" x14ac:dyDescent="0.3">
      <c r="A186" s="44" t="s">
        <v>12</v>
      </c>
      <c r="B186" s="44" t="s">
        <v>85</v>
      </c>
      <c r="C186" s="44">
        <v>30</v>
      </c>
      <c r="D186" s="44">
        <v>11</v>
      </c>
      <c r="E186" s="44">
        <v>522</v>
      </c>
      <c r="F186" s="44" t="s">
        <v>30</v>
      </c>
      <c r="G186" s="44" t="s">
        <v>329</v>
      </c>
      <c r="H186" s="47">
        <v>3503180990</v>
      </c>
      <c r="I186" s="47">
        <v>3387747695</v>
      </c>
      <c r="J186" s="37">
        <v>1000</v>
      </c>
      <c r="K186" s="47">
        <v>967</v>
      </c>
    </row>
    <row r="187" spans="1:11" ht="61.5" thickTop="1" thickBot="1" x14ac:dyDescent="0.3">
      <c r="A187" s="44" t="s">
        <v>12</v>
      </c>
      <c r="B187" s="44" t="s">
        <v>85</v>
      </c>
      <c r="C187" s="44">
        <v>30</v>
      </c>
      <c r="D187" s="44">
        <v>11</v>
      </c>
      <c r="E187" s="44">
        <v>531</v>
      </c>
      <c r="F187" s="44" t="s">
        <v>164</v>
      </c>
      <c r="G187" s="44" t="s">
        <v>256</v>
      </c>
      <c r="H187" s="47">
        <v>550000000</v>
      </c>
      <c r="I187" s="47">
        <v>549850000</v>
      </c>
      <c r="J187" s="37">
        <v>1</v>
      </c>
      <c r="K187" s="47">
        <v>1</v>
      </c>
    </row>
    <row r="188" spans="1:11" ht="61.5" thickTop="1" thickBot="1" x14ac:dyDescent="0.3">
      <c r="A188" s="44" t="s">
        <v>12</v>
      </c>
      <c r="B188" s="44" t="s">
        <v>85</v>
      </c>
      <c r="C188" s="44">
        <v>30</v>
      </c>
      <c r="D188" s="44">
        <v>11</v>
      </c>
      <c r="E188" s="44">
        <v>533</v>
      </c>
      <c r="F188" s="44" t="s">
        <v>169</v>
      </c>
      <c r="G188" s="44" t="s">
        <v>233</v>
      </c>
      <c r="H188" s="47">
        <v>50000000</v>
      </c>
      <c r="I188" s="47">
        <v>0</v>
      </c>
      <c r="J188" s="37">
        <v>1</v>
      </c>
      <c r="K188" s="47">
        <v>0</v>
      </c>
    </row>
    <row r="189" spans="1:11" ht="31.5" thickTop="1" thickBot="1" x14ac:dyDescent="0.3">
      <c r="A189" s="44" t="s">
        <v>12</v>
      </c>
      <c r="B189" s="44" t="s">
        <v>85</v>
      </c>
      <c r="C189" s="44">
        <v>30</v>
      </c>
      <c r="D189" s="44">
        <v>11</v>
      </c>
      <c r="E189" s="44">
        <v>534</v>
      </c>
      <c r="F189" s="44" t="s">
        <v>143</v>
      </c>
      <c r="G189" s="44" t="s">
        <v>319</v>
      </c>
      <c r="H189" s="47">
        <v>60000000</v>
      </c>
      <c r="I189" s="47">
        <v>0</v>
      </c>
      <c r="J189" s="37">
        <v>10</v>
      </c>
      <c r="K189" s="47">
        <v>0</v>
      </c>
    </row>
    <row r="190" spans="1:11" ht="61.5" thickTop="1" thickBot="1" x14ac:dyDescent="0.3">
      <c r="A190" s="44" t="s">
        <v>12</v>
      </c>
      <c r="B190" s="44" t="s">
        <v>85</v>
      </c>
      <c r="C190" s="44">
        <v>30</v>
      </c>
      <c r="D190" s="44">
        <v>11</v>
      </c>
      <c r="E190" s="44">
        <v>536</v>
      </c>
      <c r="F190" s="44" t="s">
        <v>171</v>
      </c>
      <c r="G190" s="44" t="s">
        <v>281</v>
      </c>
      <c r="H190" s="47">
        <v>5000000</v>
      </c>
      <c r="I190" s="47">
        <v>0</v>
      </c>
      <c r="J190" s="37">
        <v>5</v>
      </c>
      <c r="K190" s="47">
        <v>0</v>
      </c>
    </row>
    <row r="191" spans="1:11" ht="61.5" thickTop="1" thickBot="1" x14ac:dyDescent="0.3">
      <c r="A191" s="44" t="s">
        <v>12</v>
      </c>
      <c r="B191" s="44" t="s">
        <v>85</v>
      </c>
      <c r="C191" s="44">
        <v>30</v>
      </c>
      <c r="D191" s="44">
        <v>11</v>
      </c>
      <c r="E191" s="44">
        <v>538</v>
      </c>
      <c r="F191" s="44" t="s">
        <v>167</v>
      </c>
      <c r="G191" s="44" t="s">
        <v>270</v>
      </c>
      <c r="H191" s="47">
        <v>20000000</v>
      </c>
      <c r="I191" s="47">
        <v>0</v>
      </c>
      <c r="J191" s="37">
        <v>10</v>
      </c>
      <c r="K191" s="47">
        <v>0</v>
      </c>
    </row>
    <row r="192" spans="1:11" ht="61.5" thickTop="1" thickBot="1" x14ac:dyDescent="0.3">
      <c r="A192" s="44" t="s">
        <v>12</v>
      </c>
      <c r="B192" s="44" t="s">
        <v>85</v>
      </c>
      <c r="C192" s="44">
        <v>30</v>
      </c>
      <c r="D192" s="44">
        <v>11</v>
      </c>
      <c r="E192" s="44">
        <v>541</v>
      </c>
      <c r="F192" s="44" t="s">
        <v>146</v>
      </c>
      <c r="G192" s="44" t="s">
        <v>221</v>
      </c>
      <c r="H192" s="47">
        <v>115000000</v>
      </c>
      <c r="I192" s="47">
        <v>0</v>
      </c>
      <c r="J192" s="37">
        <v>25</v>
      </c>
      <c r="K192" s="47">
        <v>0</v>
      </c>
    </row>
    <row r="193" spans="1:11" ht="61.5" thickTop="1" thickBot="1" x14ac:dyDescent="0.3">
      <c r="A193" s="44" t="s">
        <v>12</v>
      </c>
      <c r="B193" s="44" t="s">
        <v>85</v>
      </c>
      <c r="C193" s="44">
        <v>30</v>
      </c>
      <c r="D193" s="44">
        <v>11</v>
      </c>
      <c r="E193" s="44">
        <v>543</v>
      </c>
      <c r="F193" s="44" t="s">
        <v>144</v>
      </c>
      <c r="G193" s="44" t="s">
        <v>222</v>
      </c>
      <c r="H193" s="47">
        <v>100000000</v>
      </c>
      <c r="I193" s="47">
        <v>0</v>
      </c>
      <c r="J193" s="37">
        <v>10</v>
      </c>
      <c r="K193" s="47">
        <v>0</v>
      </c>
    </row>
    <row r="194" spans="1:11" ht="76.5" thickTop="1" thickBot="1" x14ac:dyDescent="0.3">
      <c r="A194" s="44" t="s">
        <v>12</v>
      </c>
      <c r="B194" s="44" t="s">
        <v>85</v>
      </c>
      <c r="C194" s="44">
        <v>30</v>
      </c>
      <c r="D194" s="44">
        <v>11</v>
      </c>
      <c r="E194" s="44">
        <v>597</v>
      </c>
      <c r="F194" s="44" t="s">
        <v>163</v>
      </c>
      <c r="G194" s="44" t="s">
        <v>266</v>
      </c>
      <c r="H194" s="47">
        <v>100000000</v>
      </c>
      <c r="I194" s="47">
        <v>0</v>
      </c>
      <c r="J194" s="37">
        <v>10</v>
      </c>
      <c r="K194" s="47">
        <v>0</v>
      </c>
    </row>
    <row r="195" spans="1:11" ht="61.5" thickTop="1" thickBot="1" x14ac:dyDescent="0.3">
      <c r="A195" s="44" t="s">
        <v>12</v>
      </c>
      <c r="B195" s="44" t="s">
        <v>85</v>
      </c>
      <c r="C195" s="44">
        <v>30</v>
      </c>
      <c r="D195" s="44">
        <v>11</v>
      </c>
      <c r="E195" s="44">
        <v>733</v>
      </c>
      <c r="F195" s="44" t="s">
        <v>295</v>
      </c>
      <c r="G195" s="44" t="s">
        <v>224</v>
      </c>
      <c r="H195" s="47">
        <v>1800000000</v>
      </c>
      <c r="I195" s="47">
        <v>1536149724</v>
      </c>
      <c r="J195" s="37">
        <v>100</v>
      </c>
      <c r="K195" s="47">
        <v>71</v>
      </c>
    </row>
    <row r="196" spans="1:11" ht="31.5" thickTop="1" thickBot="1" x14ac:dyDescent="0.3">
      <c r="A196" s="44" t="s">
        <v>12</v>
      </c>
      <c r="B196" s="44" t="s">
        <v>85</v>
      </c>
      <c r="C196" s="44">
        <v>30</v>
      </c>
      <c r="D196" s="44">
        <v>11</v>
      </c>
      <c r="E196" s="44">
        <v>874</v>
      </c>
      <c r="F196" s="44" t="s">
        <v>159</v>
      </c>
      <c r="G196" s="44" t="s">
        <v>223</v>
      </c>
      <c r="H196" s="47">
        <v>600000000</v>
      </c>
      <c r="I196" s="47">
        <v>0</v>
      </c>
      <c r="J196" s="37">
        <v>100</v>
      </c>
      <c r="K196" s="47">
        <v>0</v>
      </c>
    </row>
    <row r="197" spans="1:11" ht="91.5" thickTop="1" thickBot="1" x14ac:dyDescent="0.3">
      <c r="A197" s="44" t="s">
        <v>12</v>
      </c>
      <c r="B197" s="44" t="s">
        <v>85</v>
      </c>
      <c r="C197" s="44">
        <v>30</v>
      </c>
      <c r="D197" s="44">
        <v>11</v>
      </c>
      <c r="E197" s="44">
        <v>980</v>
      </c>
      <c r="F197" s="44" t="s">
        <v>145</v>
      </c>
      <c r="G197" s="44" t="s">
        <v>224</v>
      </c>
      <c r="H197" s="47">
        <v>550000000</v>
      </c>
      <c r="I197" s="47">
        <v>30000000</v>
      </c>
      <c r="J197" s="37">
        <v>100</v>
      </c>
      <c r="K197" s="47">
        <v>71</v>
      </c>
    </row>
    <row r="198" spans="1:11" ht="16.5" thickTop="1" thickBot="1" x14ac:dyDescent="0.3">
      <c r="A198" s="44"/>
      <c r="B198" s="44"/>
      <c r="C198" s="44"/>
      <c r="D198" s="44"/>
      <c r="E198" s="44"/>
      <c r="F198" s="44"/>
      <c r="G198" s="44"/>
      <c r="H198" s="63">
        <f t="shared" ref="H198:K198" si="16">SUM(H183:H197)</f>
        <v>8588333350</v>
      </c>
      <c r="I198" s="63">
        <f t="shared" si="16"/>
        <v>6017671185</v>
      </c>
      <c r="J198" s="63">
        <f t="shared" si="16"/>
        <v>7008</v>
      </c>
      <c r="K198" s="63">
        <f t="shared" si="16"/>
        <v>3599</v>
      </c>
    </row>
    <row r="199" spans="1:11" ht="31.5" thickTop="1" thickBot="1" x14ac:dyDescent="0.3">
      <c r="A199" s="44" t="s">
        <v>12</v>
      </c>
      <c r="B199" s="44" t="s">
        <v>86</v>
      </c>
      <c r="C199" s="44">
        <v>30</v>
      </c>
      <c r="D199" s="44">
        <v>11</v>
      </c>
      <c r="E199" s="44">
        <v>521</v>
      </c>
      <c r="F199" s="44" t="s">
        <v>142</v>
      </c>
      <c r="G199" s="44" t="s">
        <v>216</v>
      </c>
      <c r="H199" s="47">
        <v>1450000000</v>
      </c>
      <c r="I199" s="47">
        <v>1436082696</v>
      </c>
      <c r="J199" s="37">
        <v>2000</v>
      </c>
      <c r="K199" s="47">
        <v>1980</v>
      </c>
    </row>
    <row r="200" spans="1:11" ht="46.5" thickTop="1" thickBot="1" x14ac:dyDescent="0.3">
      <c r="A200" s="44" t="s">
        <v>12</v>
      </c>
      <c r="B200" s="44" t="s">
        <v>86</v>
      </c>
      <c r="C200" s="44">
        <v>30</v>
      </c>
      <c r="D200" s="44">
        <v>11</v>
      </c>
      <c r="E200" s="44">
        <v>522</v>
      </c>
      <c r="F200" s="44" t="s">
        <v>30</v>
      </c>
      <c r="G200" s="44" t="s">
        <v>249</v>
      </c>
      <c r="H200" s="47">
        <v>50000000</v>
      </c>
      <c r="I200" s="47">
        <v>0</v>
      </c>
      <c r="J200" s="37">
        <v>300</v>
      </c>
      <c r="K200" s="47">
        <v>0</v>
      </c>
    </row>
    <row r="201" spans="1:11" ht="61.5" thickTop="1" thickBot="1" x14ac:dyDescent="0.3">
      <c r="A201" s="44" t="s">
        <v>12</v>
      </c>
      <c r="B201" s="44" t="s">
        <v>86</v>
      </c>
      <c r="C201" s="44">
        <v>30</v>
      </c>
      <c r="D201" s="44">
        <v>11</v>
      </c>
      <c r="E201" s="44">
        <v>539</v>
      </c>
      <c r="F201" s="44" t="s">
        <v>320</v>
      </c>
      <c r="G201" s="44" t="s">
        <v>321</v>
      </c>
      <c r="H201" s="47">
        <v>260000000</v>
      </c>
      <c r="I201" s="47">
        <v>0</v>
      </c>
      <c r="J201" s="37">
        <v>30</v>
      </c>
      <c r="K201" s="47">
        <v>0</v>
      </c>
    </row>
    <row r="202" spans="1:11" ht="31.5" thickTop="1" thickBot="1" x14ac:dyDescent="0.3">
      <c r="A202" s="44" t="s">
        <v>12</v>
      </c>
      <c r="B202" s="44" t="s">
        <v>86</v>
      </c>
      <c r="C202" s="44">
        <v>30</v>
      </c>
      <c r="D202" s="44">
        <v>11</v>
      </c>
      <c r="E202" s="44">
        <v>589</v>
      </c>
      <c r="F202" s="44" t="s">
        <v>158</v>
      </c>
      <c r="G202" s="44" t="s">
        <v>241</v>
      </c>
      <c r="H202" s="47">
        <v>100000000</v>
      </c>
      <c r="I202" s="47">
        <v>44000000</v>
      </c>
      <c r="J202" s="37">
        <v>10</v>
      </c>
      <c r="K202" s="47">
        <v>5</v>
      </c>
    </row>
    <row r="203" spans="1:11" ht="76.5" thickTop="1" thickBot="1" x14ac:dyDescent="0.3">
      <c r="A203" s="44" t="s">
        <v>12</v>
      </c>
      <c r="B203" s="44" t="s">
        <v>86</v>
      </c>
      <c r="C203" s="44">
        <v>30</v>
      </c>
      <c r="D203" s="44">
        <v>11</v>
      </c>
      <c r="E203" s="44">
        <v>597</v>
      </c>
      <c r="F203" s="44" t="s">
        <v>163</v>
      </c>
      <c r="G203" s="44" t="s">
        <v>266</v>
      </c>
      <c r="H203" s="47">
        <v>80000000</v>
      </c>
      <c r="I203" s="47">
        <v>80000000</v>
      </c>
      <c r="J203" s="37">
        <v>8</v>
      </c>
      <c r="K203" s="47">
        <v>8</v>
      </c>
    </row>
    <row r="204" spans="1:11" ht="31.5" thickTop="1" thickBot="1" x14ac:dyDescent="0.3">
      <c r="A204" s="44" t="s">
        <v>12</v>
      </c>
      <c r="B204" s="44" t="s">
        <v>86</v>
      </c>
      <c r="C204" s="44">
        <v>30</v>
      </c>
      <c r="D204" s="44">
        <v>11</v>
      </c>
      <c r="E204" s="44">
        <v>874</v>
      </c>
      <c r="F204" s="44" t="s">
        <v>159</v>
      </c>
      <c r="G204" s="44" t="s">
        <v>223</v>
      </c>
      <c r="H204" s="47">
        <v>150000000</v>
      </c>
      <c r="I204" s="47">
        <v>146643897</v>
      </c>
      <c r="J204" s="37">
        <v>100</v>
      </c>
      <c r="K204" s="47">
        <v>98</v>
      </c>
    </row>
    <row r="205" spans="1:11" ht="15.75" thickTop="1" x14ac:dyDescent="0.25">
      <c r="A205" s="61"/>
      <c r="B205" s="61"/>
      <c r="C205" s="61"/>
      <c r="D205" s="61"/>
      <c r="E205" s="61"/>
      <c r="F205" s="61"/>
      <c r="G205" s="61"/>
      <c r="H205" s="62">
        <f t="shared" ref="H205:K205" si="17">SUM(H199:H204)</f>
        <v>2090000000</v>
      </c>
      <c r="I205" s="62">
        <f t="shared" si="17"/>
        <v>1706726593</v>
      </c>
      <c r="J205" s="62">
        <f t="shared" si="17"/>
        <v>2448</v>
      </c>
      <c r="K205" s="62">
        <f t="shared" si="17"/>
        <v>2091</v>
      </c>
    </row>
    <row r="206" spans="1:11" x14ac:dyDescent="0.25">
      <c r="A206" s="46"/>
      <c r="B206" s="46"/>
      <c r="F206" s="46"/>
      <c r="G206" s="46"/>
      <c r="H206" s="46"/>
      <c r="I206" s="46"/>
      <c r="J206" s="46"/>
      <c r="K206" s="46"/>
    </row>
    <row r="207" spans="1:11" x14ac:dyDescent="0.25">
      <c r="A207" s="46"/>
      <c r="B207" s="46"/>
      <c r="F207" s="46"/>
      <c r="G207" s="46"/>
      <c r="H207" s="46"/>
      <c r="I207" s="46"/>
      <c r="J207" s="46"/>
      <c r="K207" s="46"/>
    </row>
    <row r="208" spans="1:11" ht="15.75" thickBot="1" x14ac:dyDescent="0.3">
      <c r="A208" s="46"/>
      <c r="B208" s="46"/>
      <c r="F208" s="46"/>
      <c r="G208" s="46"/>
      <c r="H208" s="46"/>
      <c r="I208" s="46"/>
      <c r="J208" s="46"/>
      <c r="K208" s="46"/>
    </row>
    <row r="209" spans="1:11" ht="17.25" thickTop="1" thickBot="1" x14ac:dyDescent="0.3">
      <c r="A209" s="92" t="s">
        <v>156</v>
      </c>
      <c r="B209" s="93"/>
      <c r="C209" s="93"/>
      <c r="D209" s="93"/>
      <c r="E209" s="93"/>
      <c r="F209" s="93"/>
      <c r="G209" s="93"/>
      <c r="H209" s="93"/>
      <c r="I209" s="93"/>
      <c r="J209" s="93"/>
      <c r="K209" s="94"/>
    </row>
    <row r="210" spans="1:11" ht="48.75" thickTop="1" thickBot="1" x14ac:dyDescent="0.3">
      <c r="A210" s="6" t="s">
        <v>0</v>
      </c>
      <c r="B210" s="6" t="s">
        <v>1</v>
      </c>
      <c r="C210" s="6" t="s">
        <v>2</v>
      </c>
      <c r="D210" s="6" t="s">
        <v>3</v>
      </c>
      <c r="E210" s="6" t="s">
        <v>4</v>
      </c>
      <c r="F210" s="6" t="s">
        <v>5</v>
      </c>
      <c r="G210" s="6" t="s">
        <v>6</v>
      </c>
      <c r="H210" s="6" t="s">
        <v>7</v>
      </c>
      <c r="I210" s="6" t="s">
        <v>8</v>
      </c>
      <c r="J210" s="6" t="s">
        <v>9</v>
      </c>
      <c r="K210" s="14" t="s">
        <v>10</v>
      </c>
    </row>
    <row r="211" spans="1:11" ht="31.5" thickTop="1" thickBot="1" x14ac:dyDescent="0.3">
      <c r="A211" s="44" t="s">
        <v>12</v>
      </c>
      <c r="B211" s="37" t="s">
        <v>82</v>
      </c>
      <c r="C211" s="37">
        <v>30</v>
      </c>
      <c r="D211" s="37">
        <v>73</v>
      </c>
      <c r="E211" s="37">
        <v>521</v>
      </c>
      <c r="F211" s="37" t="s">
        <v>142</v>
      </c>
      <c r="G211" s="37" t="s">
        <v>260</v>
      </c>
      <c r="H211" s="48">
        <v>450000000</v>
      </c>
      <c r="I211" s="47">
        <v>210000000</v>
      </c>
      <c r="J211" s="47">
        <v>5000</v>
      </c>
      <c r="K211" s="47">
        <v>2330</v>
      </c>
    </row>
    <row r="212" spans="1:11" ht="31.5" thickTop="1" thickBot="1" x14ac:dyDescent="0.3">
      <c r="A212" s="44" t="s">
        <v>12</v>
      </c>
      <c r="B212" s="44" t="s">
        <v>82</v>
      </c>
      <c r="C212" s="44">
        <v>30</v>
      </c>
      <c r="D212" s="44">
        <v>73</v>
      </c>
      <c r="E212" s="44">
        <v>521</v>
      </c>
      <c r="F212" s="44" t="s">
        <v>142</v>
      </c>
      <c r="G212" s="44" t="s">
        <v>215</v>
      </c>
      <c r="H212" s="47">
        <v>205486961</v>
      </c>
      <c r="I212" s="47">
        <v>130350223</v>
      </c>
      <c r="J212" s="47">
        <v>25680</v>
      </c>
      <c r="K212" s="47">
        <v>15700</v>
      </c>
    </row>
    <row r="213" spans="1:11" ht="15.75" thickTop="1" x14ac:dyDescent="0.25">
      <c r="A213" s="61"/>
      <c r="B213" s="61"/>
      <c r="C213" s="61"/>
      <c r="D213" s="61"/>
      <c r="E213" s="61"/>
      <c r="F213" s="61"/>
      <c r="G213" s="61"/>
      <c r="H213" s="62">
        <f t="shared" ref="H213:K213" si="18">SUM(H211:H212)</f>
        <v>655486961</v>
      </c>
      <c r="I213" s="62">
        <f t="shared" si="18"/>
        <v>340350223</v>
      </c>
      <c r="J213" s="62">
        <f t="shared" si="18"/>
        <v>30680</v>
      </c>
      <c r="K213" s="62">
        <f t="shared" si="18"/>
        <v>18030</v>
      </c>
    </row>
  </sheetData>
  <mergeCells count="3">
    <mergeCell ref="A5:K5"/>
    <mergeCell ref="A209:K209"/>
    <mergeCell ref="A4:K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2CE83-42D3-4DD0-97E6-6D7185C01ECD}">
  <dimension ref="A1:K245"/>
  <sheetViews>
    <sheetView zoomScale="80" zoomScaleNormal="80" workbookViewId="0">
      <pane ySplit="6" topLeftCell="A7" activePane="bottomLeft" state="frozen"/>
      <selection pane="bottomLeft" activeCell="I2" sqref="I2"/>
    </sheetView>
  </sheetViews>
  <sheetFormatPr baseColWidth="10" defaultRowHeight="15" x14ac:dyDescent="0.25"/>
  <cols>
    <col min="1" max="1" width="17.85546875" customWidth="1"/>
    <col min="2" max="2" width="32.140625" customWidth="1"/>
    <col min="3" max="5" width="5.7109375" style="1" customWidth="1"/>
    <col min="6" max="6" width="26.140625" customWidth="1"/>
    <col min="7" max="7" width="27.85546875" customWidth="1"/>
    <col min="8" max="8" width="15.85546875" customWidth="1"/>
    <col min="9" max="11" width="14.85546875" customWidth="1"/>
  </cols>
  <sheetData>
    <row r="1" spans="1:11" ht="16.899999999999999" customHeight="1" x14ac:dyDescent="0.25"/>
    <row r="2" spans="1:11" ht="25.9" customHeight="1" x14ac:dyDescent="0.25"/>
    <row r="3" spans="1:11" ht="19.899999999999999" customHeight="1" x14ac:dyDescent="0.25"/>
    <row r="4" spans="1:11" ht="12.6" customHeight="1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ht="17.25" thickTop="1" thickBot="1" x14ac:dyDescent="0.3">
      <c r="A5" s="92" t="s">
        <v>511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415</v>
      </c>
    </row>
    <row r="7" spans="1:11" ht="46.5" thickTop="1" thickBot="1" x14ac:dyDescent="0.3">
      <c r="A7" s="82" t="s">
        <v>416</v>
      </c>
      <c r="B7" s="83" t="s">
        <v>417</v>
      </c>
      <c r="C7" s="24">
        <v>30</v>
      </c>
      <c r="D7" s="24">
        <v>11</v>
      </c>
      <c r="E7" s="24">
        <v>420</v>
      </c>
      <c r="F7" s="25" t="s">
        <v>214</v>
      </c>
      <c r="G7" s="25" t="s">
        <v>313</v>
      </c>
      <c r="H7" s="84">
        <v>1500000000</v>
      </c>
      <c r="I7" s="84">
        <v>1499999999</v>
      </c>
      <c r="J7" s="81">
        <v>5</v>
      </c>
      <c r="K7" s="81">
        <v>5</v>
      </c>
    </row>
    <row r="8" spans="1:11" ht="31.5" thickTop="1" thickBot="1" x14ac:dyDescent="0.3">
      <c r="A8" s="82" t="s">
        <v>416</v>
      </c>
      <c r="B8" s="83" t="s">
        <v>417</v>
      </c>
      <c r="C8" s="24">
        <v>30</v>
      </c>
      <c r="D8" s="24">
        <v>11</v>
      </c>
      <c r="E8" s="24">
        <v>521</v>
      </c>
      <c r="F8" s="25" t="s">
        <v>142</v>
      </c>
      <c r="G8" s="25" t="s">
        <v>260</v>
      </c>
      <c r="H8" s="84">
        <v>1094778568</v>
      </c>
      <c r="I8" s="84">
        <v>1092369100</v>
      </c>
      <c r="J8" s="81">
        <v>4326</v>
      </c>
      <c r="K8" s="81">
        <v>3980</v>
      </c>
    </row>
    <row r="9" spans="1:11" ht="46.5" thickTop="1" thickBot="1" x14ac:dyDescent="0.3">
      <c r="A9" s="82" t="s">
        <v>416</v>
      </c>
      <c r="B9" s="83" t="s">
        <v>417</v>
      </c>
      <c r="C9" s="24">
        <v>30</v>
      </c>
      <c r="D9" s="24">
        <v>11</v>
      </c>
      <c r="E9" s="24">
        <v>521</v>
      </c>
      <c r="F9" s="25" t="s">
        <v>142</v>
      </c>
      <c r="G9" s="25" t="s">
        <v>228</v>
      </c>
      <c r="H9" s="84">
        <v>2628560000</v>
      </c>
      <c r="I9" s="84">
        <v>2628550000</v>
      </c>
      <c r="J9" s="81">
        <v>10000</v>
      </c>
      <c r="K9" s="81">
        <v>10000</v>
      </c>
    </row>
    <row r="10" spans="1:11" ht="31.5" thickTop="1" thickBot="1" x14ac:dyDescent="0.3">
      <c r="A10" s="82" t="s">
        <v>416</v>
      </c>
      <c r="B10" s="83" t="s">
        <v>417</v>
      </c>
      <c r="C10" s="24">
        <v>30</v>
      </c>
      <c r="D10" s="24">
        <v>11</v>
      </c>
      <c r="E10" s="24">
        <v>521</v>
      </c>
      <c r="F10" s="25" t="s">
        <v>142</v>
      </c>
      <c r="G10" s="25" t="s">
        <v>237</v>
      </c>
      <c r="H10" s="84">
        <v>195617500</v>
      </c>
      <c r="I10" s="84">
        <v>195617500</v>
      </c>
      <c r="J10" s="81">
        <v>1000</v>
      </c>
      <c r="K10" s="81">
        <v>1000</v>
      </c>
    </row>
    <row r="11" spans="1:11" ht="46.5" thickTop="1" thickBot="1" x14ac:dyDescent="0.3">
      <c r="A11" s="82" t="s">
        <v>416</v>
      </c>
      <c r="B11" s="83" t="s">
        <v>417</v>
      </c>
      <c r="C11" s="24">
        <v>30</v>
      </c>
      <c r="D11" s="24">
        <v>11</v>
      </c>
      <c r="E11" s="24">
        <v>521</v>
      </c>
      <c r="F11" s="25" t="s">
        <v>142</v>
      </c>
      <c r="G11" s="25" t="s">
        <v>246</v>
      </c>
      <c r="H11" s="84">
        <v>166000000</v>
      </c>
      <c r="I11" s="84">
        <v>166000000</v>
      </c>
      <c r="J11" s="81">
        <v>10000</v>
      </c>
      <c r="K11" s="81">
        <v>10000</v>
      </c>
    </row>
    <row r="12" spans="1:11" ht="46.5" thickTop="1" thickBot="1" x14ac:dyDescent="0.3">
      <c r="A12" s="82" t="s">
        <v>416</v>
      </c>
      <c r="B12" s="83" t="s">
        <v>417</v>
      </c>
      <c r="C12" s="24">
        <v>30</v>
      </c>
      <c r="D12" s="24">
        <v>11</v>
      </c>
      <c r="E12" s="24">
        <v>521</v>
      </c>
      <c r="F12" s="25" t="s">
        <v>142</v>
      </c>
      <c r="G12" s="25" t="s">
        <v>264</v>
      </c>
      <c r="H12" s="84">
        <v>160284600</v>
      </c>
      <c r="I12" s="84">
        <v>160284600</v>
      </c>
      <c r="J12" s="81">
        <v>150</v>
      </c>
      <c r="K12" s="81">
        <v>150</v>
      </c>
    </row>
    <row r="13" spans="1:11" ht="46.5" thickTop="1" thickBot="1" x14ac:dyDescent="0.3">
      <c r="A13" s="82" t="s">
        <v>416</v>
      </c>
      <c r="B13" s="83" t="s">
        <v>417</v>
      </c>
      <c r="C13" s="24">
        <v>30</v>
      </c>
      <c r="D13" s="24">
        <v>11</v>
      </c>
      <c r="E13" s="24">
        <v>522</v>
      </c>
      <c r="F13" s="25" t="s">
        <v>30</v>
      </c>
      <c r="G13" s="25" t="s">
        <v>304</v>
      </c>
      <c r="H13" s="84">
        <v>950000000</v>
      </c>
      <c r="I13" s="84">
        <v>902500000</v>
      </c>
      <c r="J13" s="81">
        <v>1</v>
      </c>
      <c r="K13" s="81">
        <v>1</v>
      </c>
    </row>
    <row r="14" spans="1:11" ht="31.5" thickTop="1" thickBot="1" x14ac:dyDescent="0.3">
      <c r="A14" s="82" t="s">
        <v>416</v>
      </c>
      <c r="B14" s="83" t="s">
        <v>417</v>
      </c>
      <c r="C14" s="24">
        <v>30</v>
      </c>
      <c r="D14" s="24">
        <v>11</v>
      </c>
      <c r="E14" s="24">
        <v>589</v>
      </c>
      <c r="F14" s="25" t="s">
        <v>158</v>
      </c>
      <c r="G14" s="25" t="s">
        <v>241</v>
      </c>
      <c r="H14" s="84">
        <v>180000000</v>
      </c>
      <c r="I14" s="84">
        <v>180000000</v>
      </c>
      <c r="J14" s="81">
        <v>1</v>
      </c>
      <c r="K14" s="81">
        <v>1</v>
      </c>
    </row>
    <row r="15" spans="1:11" ht="76.5" thickTop="1" thickBot="1" x14ac:dyDescent="0.3">
      <c r="A15" s="82" t="s">
        <v>416</v>
      </c>
      <c r="B15" s="83" t="s">
        <v>417</v>
      </c>
      <c r="C15" s="24">
        <v>30</v>
      </c>
      <c r="D15" s="24">
        <v>11</v>
      </c>
      <c r="E15" s="24">
        <v>596</v>
      </c>
      <c r="F15" s="25" t="s">
        <v>161</v>
      </c>
      <c r="G15" s="25" t="s">
        <v>266</v>
      </c>
      <c r="H15" s="84">
        <v>332254204</v>
      </c>
      <c r="I15" s="84">
        <v>332254204</v>
      </c>
      <c r="J15" s="81">
        <v>6</v>
      </c>
      <c r="K15" s="81">
        <v>6</v>
      </c>
    </row>
    <row r="16" spans="1:11" ht="31.5" thickTop="1" thickBot="1" x14ac:dyDescent="0.3">
      <c r="A16" s="82" t="s">
        <v>416</v>
      </c>
      <c r="B16" s="83" t="s">
        <v>417</v>
      </c>
      <c r="C16" s="24">
        <v>30</v>
      </c>
      <c r="D16" s="24">
        <v>11</v>
      </c>
      <c r="E16" s="24">
        <v>874</v>
      </c>
      <c r="F16" s="25" t="s">
        <v>159</v>
      </c>
      <c r="G16" s="25" t="s">
        <v>223</v>
      </c>
      <c r="H16" s="84">
        <v>517196500</v>
      </c>
      <c r="I16" s="84">
        <v>517196500</v>
      </c>
      <c r="J16" s="81">
        <v>100</v>
      </c>
      <c r="K16" s="81">
        <v>65</v>
      </c>
    </row>
    <row r="17" spans="1:11" ht="16.5" thickTop="1" thickBot="1" x14ac:dyDescent="0.3">
      <c r="A17" s="82"/>
      <c r="B17" s="83"/>
      <c r="C17" s="24"/>
      <c r="D17" s="24"/>
      <c r="E17" s="24"/>
      <c r="F17" s="25"/>
      <c r="G17" s="25"/>
      <c r="H17" s="90">
        <f>SUM(H7:H16)</f>
        <v>7724691372</v>
      </c>
      <c r="I17" s="90">
        <f t="shared" ref="I17:K17" si="0">SUM(I7:I16)</f>
        <v>7674771903</v>
      </c>
      <c r="J17" s="90">
        <f t="shared" si="0"/>
        <v>25589</v>
      </c>
      <c r="K17" s="90">
        <f t="shared" si="0"/>
        <v>25208</v>
      </c>
    </row>
    <row r="18" spans="1:11" ht="31.5" thickTop="1" thickBot="1" x14ac:dyDescent="0.3">
      <c r="A18" s="82" t="s">
        <v>416</v>
      </c>
      <c r="B18" s="83" t="s">
        <v>418</v>
      </c>
      <c r="C18" s="24">
        <v>30</v>
      </c>
      <c r="D18" s="24">
        <v>11</v>
      </c>
      <c r="E18" s="24">
        <v>521</v>
      </c>
      <c r="F18" s="25" t="s">
        <v>142</v>
      </c>
      <c r="G18" s="25" t="s">
        <v>227</v>
      </c>
      <c r="H18" s="84">
        <v>150000000</v>
      </c>
      <c r="I18" s="84">
        <v>65347201</v>
      </c>
      <c r="J18" s="81">
        <v>250</v>
      </c>
      <c r="K18" s="81">
        <v>109</v>
      </c>
    </row>
    <row r="19" spans="1:11" ht="31.5" thickTop="1" thickBot="1" x14ac:dyDescent="0.3">
      <c r="A19" s="82" t="s">
        <v>416</v>
      </c>
      <c r="B19" s="83" t="s">
        <v>418</v>
      </c>
      <c r="C19" s="24">
        <v>30</v>
      </c>
      <c r="D19" s="24">
        <v>11</v>
      </c>
      <c r="E19" s="24">
        <v>521</v>
      </c>
      <c r="F19" s="25" t="s">
        <v>142</v>
      </c>
      <c r="G19" s="25" t="s">
        <v>260</v>
      </c>
      <c r="H19" s="84">
        <v>175541302</v>
      </c>
      <c r="I19" s="84">
        <v>175541302</v>
      </c>
      <c r="J19" s="81">
        <v>2341</v>
      </c>
      <c r="K19" s="81">
        <v>2341</v>
      </c>
    </row>
    <row r="20" spans="1:11" ht="31.5" thickTop="1" thickBot="1" x14ac:dyDescent="0.3">
      <c r="A20" s="82" t="s">
        <v>416</v>
      </c>
      <c r="B20" s="83" t="s">
        <v>418</v>
      </c>
      <c r="C20" s="24">
        <v>30</v>
      </c>
      <c r="D20" s="24">
        <v>11</v>
      </c>
      <c r="E20" s="24">
        <v>521</v>
      </c>
      <c r="F20" s="25" t="s">
        <v>142</v>
      </c>
      <c r="G20" s="25" t="s">
        <v>216</v>
      </c>
      <c r="H20" s="84">
        <v>288071818</v>
      </c>
      <c r="I20" s="84">
        <v>288071817</v>
      </c>
      <c r="J20" s="81">
        <v>59653</v>
      </c>
      <c r="K20" s="81">
        <v>59653</v>
      </c>
    </row>
    <row r="21" spans="1:11" ht="31.5" thickTop="1" thickBot="1" x14ac:dyDescent="0.3">
      <c r="A21" s="82" t="s">
        <v>416</v>
      </c>
      <c r="B21" s="83" t="s">
        <v>418</v>
      </c>
      <c r="C21" s="24">
        <v>30</v>
      </c>
      <c r="D21" s="24">
        <v>11</v>
      </c>
      <c r="E21" s="24">
        <v>521</v>
      </c>
      <c r="F21" s="25" t="s">
        <v>142</v>
      </c>
      <c r="G21" s="25" t="s">
        <v>284</v>
      </c>
      <c r="H21" s="84">
        <v>41500000</v>
      </c>
      <c r="I21" s="84">
        <v>41500000</v>
      </c>
      <c r="J21" s="81">
        <v>1</v>
      </c>
      <c r="K21" s="81">
        <v>1</v>
      </c>
    </row>
    <row r="22" spans="1:11" ht="46.5" thickTop="1" thickBot="1" x14ac:dyDescent="0.3">
      <c r="A22" s="82" t="s">
        <v>416</v>
      </c>
      <c r="B22" s="83" t="s">
        <v>418</v>
      </c>
      <c r="C22" s="24">
        <v>30</v>
      </c>
      <c r="D22" s="24">
        <v>11</v>
      </c>
      <c r="E22" s="24">
        <v>521</v>
      </c>
      <c r="F22" s="25" t="s">
        <v>142</v>
      </c>
      <c r="G22" s="25" t="s">
        <v>264</v>
      </c>
      <c r="H22" s="84">
        <v>160210000</v>
      </c>
      <c r="I22" s="84">
        <v>160210000</v>
      </c>
      <c r="J22" s="81">
        <v>600</v>
      </c>
      <c r="K22" s="81">
        <v>600</v>
      </c>
    </row>
    <row r="23" spans="1:11" ht="31.5" thickTop="1" thickBot="1" x14ac:dyDescent="0.3">
      <c r="A23" s="82" t="s">
        <v>416</v>
      </c>
      <c r="B23" s="83" t="s">
        <v>418</v>
      </c>
      <c r="C23" s="24">
        <v>30</v>
      </c>
      <c r="D23" s="24">
        <v>11</v>
      </c>
      <c r="E23" s="24">
        <v>521</v>
      </c>
      <c r="F23" s="25" t="s">
        <v>142</v>
      </c>
      <c r="G23" s="25" t="s">
        <v>286</v>
      </c>
      <c r="H23" s="84">
        <v>123000000</v>
      </c>
      <c r="I23" s="84">
        <v>123000000</v>
      </c>
      <c r="J23" s="81">
        <v>350</v>
      </c>
      <c r="K23" s="81">
        <v>350</v>
      </c>
    </row>
    <row r="24" spans="1:11" ht="46.5" thickTop="1" thickBot="1" x14ac:dyDescent="0.3">
      <c r="A24" s="82" t="s">
        <v>416</v>
      </c>
      <c r="B24" s="83" t="s">
        <v>418</v>
      </c>
      <c r="C24" s="24">
        <v>30</v>
      </c>
      <c r="D24" s="24">
        <v>11</v>
      </c>
      <c r="E24" s="24">
        <v>532</v>
      </c>
      <c r="F24" s="25" t="s">
        <v>162</v>
      </c>
      <c r="G24" s="25" t="s">
        <v>232</v>
      </c>
      <c r="H24" s="84">
        <v>260000000</v>
      </c>
      <c r="I24" s="84">
        <v>84630000</v>
      </c>
      <c r="J24" s="81">
        <v>3</v>
      </c>
      <c r="K24" s="81">
        <v>1</v>
      </c>
    </row>
    <row r="25" spans="1:11" ht="61.5" thickTop="1" thickBot="1" x14ac:dyDescent="0.3">
      <c r="A25" s="82" t="s">
        <v>416</v>
      </c>
      <c r="B25" s="83" t="s">
        <v>418</v>
      </c>
      <c r="C25" s="24">
        <v>30</v>
      </c>
      <c r="D25" s="24">
        <v>11</v>
      </c>
      <c r="E25" s="24">
        <v>537</v>
      </c>
      <c r="F25" s="25" t="s">
        <v>170</v>
      </c>
      <c r="G25" s="25" t="s">
        <v>235</v>
      </c>
      <c r="H25" s="84">
        <v>214000000</v>
      </c>
      <c r="I25" s="84">
        <v>214000000</v>
      </c>
      <c r="J25" s="81">
        <v>1</v>
      </c>
      <c r="K25" s="81">
        <v>1</v>
      </c>
    </row>
    <row r="26" spans="1:11" ht="61.5" thickTop="1" thickBot="1" x14ac:dyDescent="0.3">
      <c r="A26" s="82" t="s">
        <v>416</v>
      </c>
      <c r="B26" s="83" t="s">
        <v>418</v>
      </c>
      <c r="C26" s="24">
        <v>30</v>
      </c>
      <c r="D26" s="24">
        <v>11</v>
      </c>
      <c r="E26" s="24">
        <v>543</v>
      </c>
      <c r="F26" s="25" t="s">
        <v>144</v>
      </c>
      <c r="G26" s="25" t="s">
        <v>222</v>
      </c>
      <c r="H26" s="84">
        <v>25000000</v>
      </c>
      <c r="I26" s="84">
        <v>0</v>
      </c>
      <c r="J26" s="81">
        <v>15</v>
      </c>
      <c r="K26" s="81">
        <v>0</v>
      </c>
    </row>
    <row r="27" spans="1:11" ht="31.5" thickTop="1" thickBot="1" x14ac:dyDescent="0.3">
      <c r="A27" s="82" t="s">
        <v>416</v>
      </c>
      <c r="B27" s="83" t="s">
        <v>418</v>
      </c>
      <c r="C27" s="24">
        <v>30</v>
      </c>
      <c r="D27" s="24">
        <v>11</v>
      </c>
      <c r="E27" s="24">
        <v>589</v>
      </c>
      <c r="F27" s="25" t="s">
        <v>158</v>
      </c>
      <c r="G27" s="25" t="s">
        <v>241</v>
      </c>
      <c r="H27" s="84">
        <v>80000000</v>
      </c>
      <c r="I27" s="84">
        <v>28184545</v>
      </c>
      <c r="J27" s="81">
        <v>10</v>
      </c>
      <c r="K27" s="81">
        <v>4</v>
      </c>
    </row>
    <row r="28" spans="1:11" ht="76.5" thickTop="1" thickBot="1" x14ac:dyDescent="0.3">
      <c r="A28" s="82" t="s">
        <v>416</v>
      </c>
      <c r="B28" s="83" t="s">
        <v>418</v>
      </c>
      <c r="C28" s="24">
        <v>30</v>
      </c>
      <c r="D28" s="24">
        <v>11</v>
      </c>
      <c r="E28" s="24">
        <v>597</v>
      </c>
      <c r="F28" s="25" t="s">
        <v>163</v>
      </c>
      <c r="G28" s="25" t="s">
        <v>266</v>
      </c>
      <c r="H28" s="84">
        <v>220000000</v>
      </c>
      <c r="I28" s="84">
        <v>204081530</v>
      </c>
      <c r="J28" s="81">
        <v>22</v>
      </c>
      <c r="K28" s="81">
        <v>20</v>
      </c>
    </row>
    <row r="29" spans="1:11" ht="31.5" thickTop="1" thickBot="1" x14ac:dyDescent="0.3">
      <c r="A29" s="82" t="s">
        <v>416</v>
      </c>
      <c r="B29" s="83" t="s">
        <v>418</v>
      </c>
      <c r="C29" s="24">
        <v>30</v>
      </c>
      <c r="D29" s="24">
        <v>11</v>
      </c>
      <c r="E29" s="24">
        <v>874</v>
      </c>
      <c r="F29" s="25" t="s">
        <v>159</v>
      </c>
      <c r="G29" s="25" t="s">
        <v>223</v>
      </c>
      <c r="H29" s="84">
        <v>2778225</v>
      </c>
      <c r="I29" s="84">
        <v>0</v>
      </c>
      <c r="J29" s="81">
        <v>100</v>
      </c>
      <c r="K29" s="81">
        <v>0</v>
      </c>
    </row>
    <row r="30" spans="1:11" ht="91.5" thickTop="1" thickBot="1" x14ac:dyDescent="0.3">
      <c r="A30" s="82" t="s">
        <v>416</v>
      </c>
      <c r="B30" s="83" t="s">
        <v>418</v>
      </c>
      <c r="C30" s="24">
        <v>30</v>
      </c>
      <c r="D30" s="24">
        <v>11</v>
      </c>
      <c r="E30" s="24">
        <v>980</v>
      </c>
      <c r="F30" s="25" t="s">
        <v>145</v>
      </c>
      <c r="G30" s="25" t="s">
        <v>224</v>
      </c>
      <c r="H30" s="84">
        <v>598512546</v>
      </c>
      <c r="I30" s="84">
        <v>598512546</v>
      </c>
      <c r="J30" s="81">
        <v>100</v>
      </c>
      <c r="K30" s="81">
        <v>100</v>
      </c>
    </row>
    <row r="31" spans="1:11" ht="16.5" thickTop="1" thickBot="1" x14ac:dyDescent="0.3">
      <c r="A31" s="82"/>
      <c r="B31" s="83"/>
      <c r="C31" s="24"/>
      <c r="D31" s="24"/>
      <c r="E31" s="24"/>
      <c r="F31" s="25"/>
      <c r="G31" s="25"/>
      <c r="H31" s="90">
        <f>SUM(H18:H30)</f>
        <v>2338613891</v>
      </c>
      <c r="I31" s="90">
        <f t="shared" ref="I31:K31" si="1">SUM(I18:I30)</f>
        <v>1983078941</v>
      </c>
      <c r="J31" s="90">
        <f t="shared" si="1"/>
        <v>63446</v>
      </c>
      <c r="K31" s="90">
        <f t="shared" si="1"/>
        <v>63180</v>
      </c>
    </row>
    <row r="32" spans="1:11" ht="31.5" thickTop="1" thickBot="1" x14ac:dyDescent="0.3">
      <c r="A32" s="82" t="s">
        <v>416</v>
      </c>
      <c r="B32" s="83" t="s">
        <v>419</v>
      </c>
      <c r="C32" s="24">
        <v>30</v>
      </c>
      <c r="D32" s="24">
        <v>11</v>
      </c>
      <c r="E32" s="24">
        <v>420</v>
      </c>
      <c r="F32" s="25" t="s">
        <v>214</v>
      </c>
      <c r="G32" s="25" t="s">
        <v>306</v>
      </c>
      <c r="H32" s="84">
        <v>3430000000</v>
      </c>
      <c r="I32" s="84">
        <v>3417886100</v>
      </c>
      <c r="J32" s="81">
        <v>34300</v>
      </c>
      <c r="K32" s="81">
        <v>34163</v>
      </c>
    </row>
    <row r="33" spans="1:11" ht="31.5" thickTop="1" thickBot="1" x14ac:dyDescent="0.3">
      <c r="A33" s="82" t="s">
        <v>416</v>
      </c>
      <c r="B33" s="83" t="s">
        <v>419</v>
      </c>
      <c r="C33" s="24">
        <v>30</v>
      </c>
      <c r="D33" s="24">
        <v>11</v>
      </c>
      <c r="E33" s="24">
        <v>521</v>
      </c>
      <c r="F33" s="25" t="s">
        <v>142</v>
      </c>
      <c r="G33" s="25" t="s">
        <v>260</v>
      </c>
      <c r="H33" s="84">
        <v>812871466</v>
      </c>
      <c r="I33" s="84">
        <v>668607350</v>
      </c>
      <c r="J33" s="81">
        <v>9450</v>
      </c>
      <c r="K33" s="81">
        <v>7749</v>
      </c>
    </row>
    <row r="34" spans="1:11" ht="46.5" thickTop="1" thickBot="1" x14ac:dyDescent="0.3">
      <c r="A34" s="82" t="s">
        <v>416</v>
      </c>
      <c r="B34" s="83" t="s">
        <v>419</v>
      </c>
      <c r="C34" s="24">
        <v>30</v>
      </c>
      <c r="D34" s="24">
        <v>11</v>
      </c>
      <c r="E34" s="24">
        <v>521</v>
      </c>
      <c r="F34" s="25" t="s">
        <v>142</v>
      </c>
      <c r="G34" s="25" t="s">
        <v>263</v>
      </c>
      <c r="H34" s="84">
        <v>0</v>
      </c>
      <c r="I34" s="84">
        <v>0</v>
      </c>
      <c r="J34" s="81">
        <v>0</v>
      </c>
      <c r="K34" s="81">
        <v>0</v>
      </c>
    </row>
    <row r="35" spans="1:11" ht="31.5" thickTop="1" thickBot="1" x14ac:dyDescent="0.3">
      <c r="A35" s="82" t="s">
        <v>416</v>
      </c>
      <c r="B35" s="83" t="s">
        <v>419</v>
      </c>
      <c r="C35" s="24">
        <v>30</v>
      </c>
      <c r="D35" s="24">
        <v>11</v>
      </c>
      <c r="E35" s="24">
        <v>521</v>
      </c>
      <c r="F35" s="25" t="s">
        <v>142</v>
      </c>
      <c r="G35" s="25" t="s">
        <v>255</v>
      </c>
      <c r="H35" s="84">
        <v>0</v>
      </c>
      <c r="I35" s="84">
        <v>0</v>
      </c>
      <c r="J35" s="81">
        <v>0</v>
      </c>
      <c r="K35" s="81">
        <v>0</v>
      </c>
    </row>
    <row r="36" spans="1:11" ht="46.5" thickTop="1" thickBot="1" x14ac:dyDescent="0.3">
      <c r="A36" s="82" t="s">
        <v>416</v>
      </c>
      <c r="B36" s="83" t="s">
        <v>419</v>
      </c>
      <c r="C36" s="24">
        <v>30</v>
      </c>
      <c r="D36" s="24">
        <v>11</v>
      </c>
      <c r="E36" s="24">
        <v>521</v>
      </c>
      <c r="F36" s="25" t="s">
        <v>142</v>
      </c>
      <c r="G36" s="25" t="s">
        <v>246</v>
      </c>
      <c r="H36" s="84">
        <v>1100000000</v>
      </c>
      <c r="I36" s="84">
        <v>1027320000</v>
      </c>
      <c r="J36" s="81">
        <v>550</v>
      </c>
      <c r="K36" s="81">
        <v>512</v>
      </c>
    </row>
    <row r="37" spans="1:11" ht="46.5" thickTop="1" thickBot="1" x14ac:dyDescent="0.3">
      <c r="A37" s="82" t="s">
        <v>416</v>
      </c>
      <c r="B37" s="83" t="s">
        <v>419</v>
      </c>
      <c r="C37" s="24">
        <v>30</v>
      </c>
      <c r="D37" s="24">
        <v>11</v>
      </c>
      <c r="E37" s="24">
        <v>522</v>
      </c>
      <c r="F37" s="25" t="s">
        <v>30</v>
      </c>
      <c r="G37" s="25" t="s">
        <v>312</v>
      </c>
      <c r="H37" s="84">
        <v>100000000</v>
      </c>
      <c r="I37" s="84">
        <v>0</v>
      </c>
      <c r="J37" s="81">
        <v>60</v>
      </c>
      <c r="K37" s="81">
        <v>0</v>
      </c>
    </row>
    <row r="38" spans="1:11" ht="61.5" thickTop="1" thickBot="1" x14ac:dyDescent="0.3">
      <c r="A38" s="82" t="s">
        <v>416</v>
      </c>
      <c r="B38" s="83" t="s">
        <v>419</v>
      </c>
      <c r="C38" s="24">
        <v>30</v>
      </c>
      <c r="D38" s="24">
        <v>11</v>
      </c>
      <c r="E38" s="24">
        <v>539</v>
      </c>
      <c r="F38" s="25" t="s">
        <v>320</v>
      </c>
      <c r="G38" s="25" t="s">
        <v>327</v>
      </c>
      <c r="H38" s="84">
        <v>81000000</v>
      </c>
      <c r="I38" s="84">
        <v>81000000</v>
      </c>
      <c r="J38" s="81">
        <v>1</v>
      </c>
      <c r="K38" s="81">
        <v>1</v>
      </c>
    </row>
    <row r="39" spans="1:11" ht="61.5" thickTop="1" thickBot="1" x14ac:dyDescent="0.3">
      <c r="A39" s="82" t="s">
        <v>416</v>
      </c>
      <c r="B39" s="83" t="s">
        <v>419</v>
      </c>
      <c r="C39" s="24">
        <v>30</v>
      </c>
      <c r="D39" s="24">
        <v>11</v>
      </c>
      <c r="E39" s="24">
        <v>539</v>
      </c>
      <c r="F39" s="25" t="s">
        <v>320</v>
      </c>
      <c r="G39" s="25" t="s">
        <v>321</v>
      </c>
      <c r="H39" s="84">
        <v>369200000</v>
      </c>
      <c r="I39" s="84">
        <v>369154200</v>
      </c>
      <c r="J39" s="81">
        <v>2</v>
      </c>
      <c r="K39" s="81">
        <v>2</v>
      </c>
    </row>
    <row r="40" spans="1:11" ht="76.5" thickTop="1" thickBot="1" x14ac:dyDescent="0.3">
      <c r="A40" s="82" t="s">
        <v>416</v>
      </c>
      <c r="B40" s="83" t="s">
        <v>419</v>
      </c>
      <c r="C40" s="24">
        <v>30</v>
      </c>
      <c r="D40" s="24">
        <v>11</v>
      </c>
      <c r="E40" s="24">
        <v>597</v>
      </c>
      <c r="F40" s="25" t="s">
        <v>163</v>
      </c>
      <c r="G40" s="25" t="s">
        <v>266</v>
      </c>
      <c r="H40" s="84">
        <v>600000000</v>
      </c>
      <c r="I40" s="84">
        <v>600000000</v>
      </c>
      <c r="J40" s="81">
        <v>2</v>
      </c>
      <c r="K40" s="81">
        <v>2</v>
      </c>
    </row>
    <row r="41" spans="1:11" ht="31.5" thickTop="1" thickBot="1" x14ac:dyDescent="0.3">
      <c r="A41" s="82" t="s">
        <v>416</v>
      </c>
      <c r="B41" s="83" t="s">
        <v>419</v>
      </c>
      <c r="C41" s="24">
        <v>30</v>
      </c>
      <c r="D41" s="24">
        <v>11</v>
      </c>
      <c r="E41" s="24">
        <v>874</v>
      </c>
      <c r="F41" s="25" t="s">
        <v>159</v>
      </c>
      <c r="G41" s="25" t="s">
        <v>223</v>
      </c>
      <c r="H41" s="84">
        <v>2200000000</v>
      </c>
      <c r="I41" s="84">
        <v>2191593350</v>
      </c>
      <c r="J41" s="81">
        <v>100</v>
      </c>
      <c r="K41" s="81">
        <v>100</v>
      </c>
    </row>
    <row r="42" spans="1:11" ht="91.5" thickTop="1" thickBot="1" x14ac:dyDescent="0.3">
      <c r="A42" s="82" t="s">
        <v>416</v>
      </c>
      <c r="B42" s="83" t="s">
        <v>419</v>
      </c>
      <c r="C42" s="24">
        <v>30</v>
      </c>
      <c r="D42" s="24">
        <v>11</v>
      </c>
      <c r="E42" s="24">
        <v>980</v>
      </c>
      <c r="F42" s="25" t="s">
        <v>145</v>
      </c>
      <c r="G42" s="25" t="s">
        <v>224</v>
      </c>
      <c r="H42" s="84">
        <v>300000000</v>
      </c>
      <c r="I42" s="84">
        <v>16224350</v>
      </c>
      <c r="J42" s="81">
        <v>100</v>
      </c>
      <c r="K42" s="81">
        <v>5</v>
      </c>
    </row>
    <row r="43" spans="1:11" ht="16.5" thickTop="1" thickBot="1" x14ac:dyDescent="0.3">
      <c r="A43" s="82"/>
      <c r="B43" s="83"/>
      <c r="C43" s="24"/>
      <c r="D43" s="24"/>
      <c r="E43" s="24"/>
      <c r="F43" s="25"/>
      <c r="G43" s="25"/>
      <c r="H43" s="90">
        <f>SUM(H32:H42)</f>
        <v>8993071466</v>
      </c>
      <c r="I43" s="90">
        <f t="shared" ref="I43:K43" si="2">SUM(I32:I42)</f>
        <v>8371785350</v>
      </c>
      <c r="J43" s="90">
        <f t="shared" si="2"/>
        <v>44565</v>
      </c>
      <c r="K43" s="90">
        <f t="shared" si="2"/>
        <v>42534</v>
      </c>
    </row>
    <row r="44" spans="1:11" ht="31.5" thickTop="1" thickBot="1" x14ac:dyDescent="0.3">
      <c r="A44" s="82" t="s">
        <v>416</v>
      </c>
      <c r="B44" s="83" t="s">
        <v>420</v>
      </c>
      <c r="C44" s="24">
        <v>30</v>
      </c>
      <c r="D44" s="24">
        <v>11</v>
      </c>
      <c r="E44" s="24">
        <v>521</v>
      </c>
      <c r="F44" s="25" t="s">
        <v>142</v>
      </c>
      <c r="G44" s="25" t="s">
        <v>260</v>
      </c>
      <c r="H44" s="84">
        <v>35463464</v>
      </c>
      <c r="I44" s="84">
        <v>35463464</v>
      </c>
      <c r="J44" s="81">
        <v>340</v>
      </c>
      <c r="K44" s="81">
        <v>340</v>
      </c>
    </row>
    <row r="45" spans="1:11" ht="46.5" thickTop="1" thickBot="1" x14ac:dyDescent="0.3">
      <c r="A45" s="82" t="s">
        <v>416</v>
      </c>
      <c r="B45" s="83" t="s">
        <v>420</v>
      </c>
      <c r="C45" s="24">
        <v>30</v>
      </c>
      <c r="D45" s="24">
        <v>11</v>
      </c>
      <c r="E45" s="24">
        <v>521</v>
      </c>
      <c r="F45" s="25" t="s">
        <v>142</v>
      </c>
      <c r="G45" s="25" t="s">
        <v>248</v>
      </c>
      <c r="H45" s="84">
        <v>348230500</v>
      </c>
      <c r="I45" s="84">
        <v>348230500</v>
      </c>
      <c r="J45" s="81">
        <v>42000</v>
      </c>
      <c r="K45" s="81">
        <v>42000</v>
      </c>
    </row>
    <row r="46" spans="1:11" ht="31.5" thickTop="1" thickBot="1" x14ac:dyDescent="0.3">
      <c r="A46" s="82" t="s">
        <v>416</v>
      </c>
      <c r="B46" s="83" t="s">
        <v>420</v>
      </c>
      <c r="C46" s="24">
        <v>30</v>
      </c>
      <c r="D46" s="24">
        <v>11</v>
      </c>
      <c r="E46" s="24">
        <v>521</v>
      </c>
      <c r="F46" s="25" t="s">
        <v>142</v>
      </c>
      <c r="G46" s="25" t="s">
        <v>255</v>
      </c>
      <c r="H46" s="84">
        <v>356364816</v>
      </c>
      <c r="I46" s="84">
        <v>236298583</v>
      </c>
      <c r="J46" s="81">
        <v>11180</v>
      </c>
      <c r="K46" s="81">
        <v>6708</v>
      </c>
    </row>
    <row r="47" spans="1:11" ht="46.5" thickTop="1" thickBot="1" x14ac:dyDescent="0.3">
      <c r="A47" s="82" t="s">
        <v>416</v>
      </c>
      <c r="B47" s="83" t="s">
        <v>420</v>
      </c>
      <c r="C47" s="24">
        <v>30</v>
      </c>
      <c r="D47" s="24">
        <v>11</v>
      </c>
      <c r="E47" s="24">
        <v>522</v>
      </c>
      <c r="F47" s="25" t="s">
        <v>30</v>
      </c>
      <c r="G47" s="25" t="s">
        <v>265</v>
      </c>
      <c r="H47" s="84">
        <v>339391931</v>
      </c>
      <c r="I47" s="84">
        <v>339391931</v>
      </c>
      <c r="J47" s="81">
        <v>1</v>
      </c>
      <c r="K47" s="81">
        <v>1</v>
      </c>
    </row>
    <row r="48" spans="1:11" ht="46.5" thickTop="1" thickBot="1" x14ac:dyDescent="0.3">
      <c r="A48" s="82" t="s">
        <v>416</v>
      </c>
      <c r="B48" s="83" t="s">
        <v>420</v>
      </c>
      <c r="C48" s="24">
        <v>30</v>
      </c>
      <c r="D48" s="24">
        <v>11</v>
      </c>
      <c r="E48" s="24">
        <v>522</v>
      </c>
      <c r="F48" s="25" t="s">
        <v>30</v>
      </c>
      <c r="G48" s="25" t="s">
        <v>304</v>
      </c>
      <c r="H48" s="84">
        <v>86465000</v>
      </c>
      <c r="I48" s="84">
        <v>86465000</v>
      </c>
      <c r="J48" s="81">
        <v>1</v>
      </c>
      <c r="K48" s="81">
        <v>1</v>
      </c>
    </row>
    <row r="49" spans="1:11" ht="61.5" thickTop="1" thickBot="1" x14ac:dyDescent="0.3">
      <c r="A49" s="82" t="s">
        <v>416</v>
      </c>
      <c r="B49" s="83" t="s">
        <v>420</v>
      </c>
      <c r="C49" s="24">
        <v>30</v>
      </c>
      <c r="D49" s="24">
        <v>11</v>
      </c>
      <c r="E49" s="24">
        <v>532</v>
      </c>
      <c r="F49" s="25" t="s">
        <v>162</v>
      </c>
      <c r="G49" s="25" t="s">
        <v>288</v>
      </c>
      <c r="H49" s="84">
        <v>100000000</v>
      </c>
      <c r="I49" s="84">
        <v>0</v>
      </c>
      <c r="J49" s="81">
        <v>1</v>
      </c>
      <c r="K49" s="81">
        <v>0</v>
      </c>
    </row>
    <row r="50" spans="1:11" ht="61.5" thickTop="1" thickBot="1" x14ac:dyDescent="0.3">
      <c r="A50" s="82" t="s">
        <v>416</v>
      </c>
      <c r="B50" s="83" t="s">
        <v>420</v>
      </c>
      <c r="C50" s="24">
        <v>30</v>
      </c>
      <c r="D50" s="24">
        <v>11</v>
      </c>
      <c r="E50" s="24">
        <v>543</v>
      </c>
      <c r="F50" s="25" t="s">
        <v>144</v>
      </c>
      <c r="G50" s="25" t="s">
        <v>222</v>
      </c>
      <c r="H50" s="84">
        <v>20000000</v>
      </c>
      <c r="I50" s="84">
        <v>0</v>
      </c>
      <c r="J50" s="81">
        <v>4</v>
      </c>
      <c r="K50" s="81">
        <v>0</v>
      </c>
    </row>
    <row r="51" spans="1:11" ht="31.5" thickTop="1" thickBot="1" x14ac:dyDescent="0.3">
      <c r="A51" s="82" t="s">
        <v>416</v>
      </c>
      <c r="B51" s="83" t="s">
        <v>420</v>
      </c>
      <c r="C51" s="24">
        <v>30</v>
      </c>
      <c r="D51" s="24">
        <v>11</v>
      </c>
      <c r="E51" s="24">
        <v>589</v>
      </c>
      <c r="F51" s="25" t="s">
        <v>158</v>
      </c>
      <c r="G51" s="25" t="s">
        <v>241</v>
      </c>
      <c r="H51" s="84">
        <v>120000000</v>
      </c>
      <c r="I51" s="84">
        <v>100000000</v>
      </c>
      <c r="J51" s="81">
        <v>4</v>
      </c>
      <c r="K51" s="81">
        <v>3</v>
      </c>
    </row>
    <row r="52" spans="1:11" ht="76.5" thickTop="1" thickBot="1" x14ac:dyDescent="0.3">
      <c r="A52" s="82" t="s">
        <v>416</v>
      </c>
      <c r="B52" s="83" t="s">
        <v>420</v>
      </c>
      <c r="C52" s="24">
        <v>30</v>
      </c>
      <c r="D52" s="24">
        <v>11</v>
      </c>
      <c r="E52" s="24">
        <v>597</v>
      </c>
      <c r="F52" s="25" t="s">
        <v>163</v>
      </c>
      <c r="G52" s="25" t="s">
        <v>266</v>
      </c>
      <c r="H52" s="84">
        <v>180000000</v>
      </c>
      <c r="I52" s="84">
        <v>179605200</v>
      </c>
      <c r="J52" s="81">
        <v>10</v>
      </c>
      <c r="K52" s="81">
        <v>10</v>
      </c>
    </row>
    <row r="53" spans="1:11" ht="31.5" thickTop="1" thickBot="1" x14ac:dyDescent="0.3">
      <c r="A53" s="82" t="s">
        <v>416</v>
      </c>
      <c r="B53" s="83" t="s">
        <v>420</v>
      </c>
      <c r="C53" s="24">
        <v>30</v>
      </c>
      <c r="D53" s="24">
        <v>11</v>
      </c>
      <c r="E53" s="24">
        <v>874</v>
      </c>
      <c r="F53" s="25" t="s">
        <v>159</v>
      </c>
      <c r="G53" s="25" t="s">
        <v>223</v>
      </c>
      <c r="H53" s="84">
        <v>419000000</v>
      </c>
      <c r="I53" s="84">
        <v>331311840</v>
      </c>
      <c r="J53" s="81">
        <v>100</v>
      </c>
      <c r="K53" s="81">
        <v>86</v>
      </c>
    </row>
    <row r="54" spans="1:11" ht="16.5" thickTop="1" thickBot="1" x14ac:dyDescent="0.3">
      <c r="A54" s="82"/>
      <c r="B54" s="83"/>
      <c r="C54" s="24"/>
      <c r="D54" s="24"/>
      <c r="E54" s="24"/>
      <c r="F54" s="25"/>
      <c r="G54" s="25"/>
      <c r="H54" s="90">
        <f>SUM(H44:H53)</f>
        <v>2004915711</v>
      </c>
      <c r="I54" s="90">
        <f t="shared" ref="I54:K54" si="3">SUM(I44:I53)</f>
        <v>1656766518</v>
      </c>
      <c r="J54" s="90">
        <f t="shared" si="3"/>
        <v>53641</v>
      </c>
      <c r="K54" s="90">
        <f t="shared" si="3"/>
        <v>49149</v>
      </c>
    </row>
    <row r="55" spans="1:11" ht="31.5" thickTop="1" thickBot="1" x14ac:dyDescent="0.3">
      <c r="A55" s="82" t="s">
        <v>416</v>
      </c>
      <c r="B55" s="83" t="s">
        <v>421</v>
      </c>
      <c r="C55" s="24">
        <v>30</v>
      </c>
      <c r="D55" s="24">
        <v>11</v>
      </c>
      <c r="E55" s="24">
        <v>420</v>
      </c>
      <c r="F55" s="25" t="s">
        <v>214</v>
      </c>
      <c r="G55" s="25" t="s">
        <v>260</v>
      </c>
      <c r="H55" s="84">
        <v>1681209850</v>
      </c>
      <c r="I55" s="84">
        <v>1657560250</v>
      </c>
      <c r="J55" s="81">
        <v>50000</v>
      </c>
      <c r="K55" s="81">
        <v>44996</v>
      </c>
    </row>
    <row r="56" spans="1:11" ht="31.5" thickTop="1" thickBot="1" x14ac:dyDescent="0.3">
      <c r="A56" s="82" t="s">
        <v>416</v>
      </c>
      <c r="B56" s="83" t="s">
        <v>421</v>
      </c>
      <c r="C56" s="24">
        <v>30</v>
      </c>
      <c r="D56" s="24">
        <v>11</v>
      </c>
      <c r="E56" s="24">
        <v>521</v>
      </c>
      <c r="F56" s="25" t="s">
        <v>142</v>
      </c>
      <c r="G56" s="25" t="s">
        <v>260</v>
      </c>
      <c r="H56" s="84">
        <v>1435746705</v>
      </c>
      <c r="I56" s="84">
        <v>799026000</v>
      </c>
      <c r="J56" s="81">
        <v>50000</v>
      </c>
      <c r="K56" s="81">
        <v>44996</v>
      </c>
    </row>
    <row r="57" spans="1:11" ht="46.5" thickTop="1" thickBot="1" x14ac:dyDescent="0.3">
      <c r="A57" s="82" t="s">
        <v>416</v>
      </c>
      <c r="B57" s="83" t="s">
        <v>421</v>
      </c>
      <c r="C57" s="24">
        <v>30</v>
      </c>
      <c r="D57" s="24">
        <v>11</v>
      </c>
      <c r="E57" s="24">
        <v>522</v>
      </c>
      <c r="F57" s="25" t="s">
        <v>30</v>
      </c>
      <c r="G57" s="25" t="s">
        <v>249</v>
      </c>
      <c r="H57" s="84">
        <v>143280000</v>
      </c>
      <c r="I57" s="84">
        <v>143280000</v>
      </c>
      <c r="J57" s="81">
        <v>80</v>
      </c>
      <c r="K57" s="81">
        <v>80</v>
      </c>
    </row>
    <row r="58" spans="1:11" ht="61.5" thickTop="1" thickBot="1" x14ac:dyDescent="0.3">
      <c r="A58" s="82" t="s">
        <v>416</v>
      </c>
      <c r="B58" s="83" t="s">
        <v>421</v>
      </c>
      <c r="C58" s="24">
        <v>30</v>
      </c>
      <c r="D58" s="24">
        <v>11</v>
      </c>
      <c r="E58" s="24">
        <v>537</v>
      </c>
      <c r="F58" s="25" t="s">
        <v>170</v>
      </c>
      <c r="G58" s="25" t="s">
        <v>235</v>
      </c>
      <c r="H58" s="84">
        <v>234500000</v>
      </c>
      <c r="I58" s="84">
        <v>234500000</v>
      </c>
      <c r="J58" s="81">
        <v>2</v>
      </c>
      <c r="K58" s="81">
        <v>2</v>
      </c>
    </row>
    <row r="59" spans="1:11" ht="61.5" thickTop="1" thickBot="1" x14ac:dyDescent="0.3">
      <c r="A59" s="82" t="s">
        <v>416</v>
      </c>
      <c r="B59" s="83" t="s">
        <v>421</v>
      </c>
      <c r="C59" s="24">
        <v>30</v>
      </c>
      <c r="D59" s="24">
        <v>11</v>
      </c>
      <c r="E59" s="24">
        <v>539</v>
      </c>
      <c r="F59" s="25" t="s">
        <v>320</v>
      </c>
      <c r="G59" s="25" t="s">
        <v>321</v>
      </c>
      <c r="H59" s="84">
        <v>218000000</v>
      </c>
      <c r="I59" s="84">
        <v>218000000</v>
      </c>
      <c r="J59" s="81">
        <v>2</v>
      </c>
      <c r="K59" s="81">
        <v>2</v>
      </c>
    </row>
    <row r="60" spans="1:11" ht="61.5" thickTop="1" thickBot="1" x14ac:dyDescent="0.3">
      <c r="A60" s="82" t="s">
        <v>416</v>
      </c>
      <c r="B60" s="83" t="s">
        <v>421</v>
      </c>
      <c r="C60" s="24">
        <v>30</v>
      </c>
      <c r="D60" s="24">
        <v>11</v>
      </c>
      <c r="E60" s="24">
        <v>579</v>
      </c>
      <c r="F60" s="25" t="s">
        <v>166</v>
      </c>
      <c r="G60" s="25" t="s">
        <v>240</v>
      </c>
      <c r="H60" s="84">
        <v>50000000</v>
      </c>
      <c r="I60" s="84">
        <v>0</v>
      </c>
      <c r="J60" s="81">
        <v>1</v>
      </c>
      <c r="K60" s="81">
        <v>0</v>
      </c>
    </row>
    <row r="61" spans="1:11" ht="31.5" thickTop="1" thickBot="1" x14ac:dyDescent="0.3">
      <c r="A61" s="82" t="s">
        <v>416</v>
      </c>
      <c r="B61" s="83" t="s">
        <v>421</v>
      </c>
      <c r="C61" s="24">
        <v>30</v>
      </c>
      <c r="D61" s="24">
        <v>11</v>
      </c>
      <c r="E61" s="24">
        <v>589</v>
      </c>
      <c r="F61" s="25" t="s">
        <v>158</v>
      </c>
      <c r="G61" s="25" t="s">
        <v>241</v>
      </c>
      <c r="H61" s="84">
        <v>110000000</v>
      </c>
      <c r="I61" s="84">
        <v>0</v>
      </c>
      <c r="J61" s="81">
        <v>10</v>
      </c>
      <c r="K61" s="81">
        <v>0</v>
      </c>
    </row>
    <row r="62" spans="1:11" ht="76.5" thickTop="1" thickBot="1" x14ac:dyDescent="0.3">
      <c r="A62" s="82" t="s">
        <v>416</v>
      </c>
      <c r="B62" s="83" t="s">
        <v>421</v>
      </c>
      <c r="C62" s="24">
        <v>30</v>
      </c>
      <c r="D62" s="24">
        <v>11</v>
      </c>
      <c r="E62" s="24">
        <v>597</v>
      </c>
      <c r="F62" s="25" t="s">
        <v>163</v>
      </c>
      <c r="G62" s="25" t="s">
        <v>266</v>
      </c>
      <c r="H62" s="84">
        <v>190000000</v>
      </c>
      <c r="I62" s="84">
        <v>0</v>
      </c>
      <c r="J62" s="81">
        <v>20</v>
      </c>
      <c r="K62" s="81">
        <v>0</v>
      </c>
    </row>
    <row r="63" spans="1:11" ht="31.5" thickTop="1" thickBot="1" x14ac:dyDescent="0.3">
      <c r="A63" s="82" t="s">
        <v>416</v>
      </c>
      <c r="B63" s="83" t="s">
        <v>421</v>
      </c>
      <c r="C63" s="24">
        <v>30</v>
      </c>
      <c r="D63" s="24">
        <v>11</v>
      </c>
      <c r="E63" s="24">
        <v>874</v>
      </c>
      <c r="F63" s="25" t="s">
        <v>159</v>
      </c>
      <c r="G63" s="25" t="s">
        <v>223</v>
      </c>
      <c r="H63" s="84">
        <v>100000000</v>
      </c>
      <c r="I63" s="84">
        <v>0</v>
      </c>
      <c r="J63" s="81">
        <v>100</v>
      </c>
      <c r="K63" s="81">
        <v>0</v>
      </c>
    </row>
    <row r="64" spans="1:11" ht="91.5" thickTop="1" thickBot="1" x14ac:dyDescent="0.3">
      <c r="A64" s="82" t="s">
        <v>416</v>
      </c>
      <c r="B64" s="83" t="s">
        <v>421</v>
      </c>
      <c r="C64" s="24">
        <v>30</v>
      </c>
      <c r="D64" s="24">
        <v>11</v>
      </c>
      <c r="E64" s="24">
        <v>980</v>
      </c>
      <c r="F64" s="25" t="s">
        <v>145</v>
      </c>
      <c r="G64" s="25" t="s">
        <v>224</v>
      </c>
      <c r="H64" s="84">
        <v>528530611</v>
      </c>
      <c r="I64" s="84">
        <v>496521203</v>
      </c>
      <c r="J64" s="81">
        <v>100</v>
      </c>
      <c r="K64" s="81">
        <v>93</v>
      </c>
    </row>
    <row r="65" spans="1:11" ht="16.5" thickTop="1" thickBot="1" x14ac:dyDescent="0.3">
      <c r="A65" s="82"/>
      <c r="B65" s="83"/>
      <c r="C65" s="24"/>
      <c r="D65" s="24"/>
      <c r="E65" s="24"/>
      <c r="F65" s="25"/>
      <c r="G65" s="25"/>
      <c r="H65" s="90">
        <f>SUM(H55:H64)</f>
        <v>4691267166</v>
      </c>
      <c r="I65" s="90">
        <f t="shared" ref="I65:K65" si="4">SUM(I55:I64)</f>
        <v>3548887453</v>
      </c>
      <c r="J65" s="90">
        <f t="shared" si="4"/>
        <v>100315</v>
      </c>
      <c r="K65" s="90">
        <f t="shared" si="4"/>
        <v>90169</v>
      </c>
    </row>
    <row r="66" spans="1:11" ht="46.5" thickTop="1" thickBot="1" x14ac:dyDescent="0.3">
      <c r="A66" s="82" t="s">
        <v>416</v>
      </c>
      <c r="B66" s="83" t="s">
        <v>422</v>
      </c>
      <c r="C66" s="24">
        <v>30</v>
      </c>
      <c r="D66" s="24">
        <v>11</v>
      </c>
      <c r="E66" s="24">
        <v>410</v>
      </c>
      <c r="F66" s="25" t="s">
        <v>165</v>
      </c>
      <c r="G66" s="25" t="s">
        <v>275</v>
      </c>
      <c r="H66" s="84">
        <v>100000000</v>
      </c>
      <c r="I66" s="84">
        <v>0</v>
      </c>
      <c r="J66" s="81">
        <v>100</v>
      </c>
      <c r="K66" s="81">
        <v>0</v>
      </c>
    </row>
    <row r="67" spans="1:11" ht="31.5" thickTop="1" thickBot="1" x14ac:dyDescent="0.3">
      <c r="A67" s="82" t="s">
        <v>416</v>
      </c>
      <c r="B67" s="83" t="s">
        <v>422</v>
      </c>
      <c r="C67" s="24">
        <v>30</v>
      </c>
      <c r="D67" s="24">
        <v>11</v>
      </c>
      <c r="E67" s="24">
        <v>521</v>
      </c>
      <c r="F67" s="25" t="s">
        <v>142</v>
      </c>
      <c r="G67" s="25" t="s">
        <v>260</v>
      </c>
      <c r="H67" s="84">
        <v>796475120</v>
      </c>
      <c r="I67" s="84">
        <v>369645800</v>
      </c>
      <c r="J67" s="81">
        <v>660</v>
      </c>
      <c r="K67" s="81">
        <v>305</v>
      </c>
    </row>
    <row r="68" spans="1:11" ht="31.5" thickTop="1" thickBot="1" x14ac:dyDescent="0.3">
      <c r="A68" s="82" t="s">
        <v>416</v>
      </c>
      <c r="B68" s="83" t="s">
        <v>422</v>
      </c>
      <c r="C68" s="24">
        <v>30</v>
      </c>
      <c r="D68" s="24">
        <v>11</v>
      </c>
      <c r="E68" s="24">
        <v>521</v>
      </c>
      <c r="F68" s="25" t="s">
        <v>142</v>
      </c>
      <c r="G68" s="25" t="s">
        <v>215</v>
      </c>
      <c r="H68" s="84">
        <v>257958000</v>
      </c>
      <c r="I68" s="84">
        <v>257958000</v>
      </c>
      <c r="J68" s="81">
        <v>1000</v>
      </c>
      <c r="K68" s="81">
        <v>1000</v>
      </c>
    </row>
    <row r="69" spans="1:11" ht="46.5" thickTop="1" thickBot="1" x14ac:dyDescent="0.3">
      <c r="A69" s="82" t="s">
        <v>416</v>
      </c>
      <c r="B69" s="83" t="s">
        <v>422</v>
      </c>
      <c r="C69" s="24">
        <v>30</v>
      </c>
      <c r="D69" s="24">
        <v>11</v>
      </c>
      <c r="E69" s="24">
        <v>522</v>
      </c>
      <c r="F69" s="25" t="s">
        <v>30</v>
      </c>
      <c r="G69" s="25" t="s">
        <v>249</v>
      </c>
      <c r="H69" s="84">
        <v>846526300</v>
      </c>
      <c r="I69" s="84">
        <v>194075500</v>
      </c>
      <c r="J69" s="81">
        <v>200</v>
      </c>
      <c r="K69" s="81">
        <v>46</v>
      </c>
    </row>
    <row r="70" spans="1:11" ht="61.5" thickTop="1" thickBot="1" x14ac:dyDescent="0.3">
      <c r="A70" s="82" t="s">
        <v>416</v>
      </c>
      <c r="B70" s="83" t="s">
        <v>422</v>
      </c>
      <c r="C70" s="24">
        <v>30</v>
      </c>
      <c r="D70" s="24">
        <v>11</v>
      </c>
      <c r="E70" s="24">
        <v>532</v>
      </c>
      <c r="F70" s="25" t="s">
        <v>162</v>
      </c>
      <c r="G70" s="25" t="s">
        <v>220</v>
      </c>
      <c r="H70" s="84">
        <v>17580000</v>
      </c>
      <c r="I70" s="84">
        <v>17580000</v>
      </c>
      <c r="J70" s="81">
        <v>5</v>
      </c>
      <c r="K70" s="81">
        <v>5</v>
      </c>
    </row>
    <row r="71" spans="1:11" ht="61.5" thickTop="1" thickBot="1" x14ac:dyDescent="0.3">
      <c r="A71" s="82" t="s">
        <v>416</v>
      </c>
      <c r="B71" s="83" t="s">
        <v>422</v>
      </c>
      <c r="C71" s="24">
        <v>30</v>
      </c>
      <c r="D71" s="24">
        <v>11</v>
      </c>
      <c r="E71" s="24">
        <v>541</v>
      </c>
      <c r="F71" s="25" t="s">
        <v>146</v>
      </c>
      <c r="G71" s="25" t="s">
        <v>221</v>
      </c>
      <c r="H71" s="84">
        <v>79999700</v>
      </c>
      <c r="I71" s="84">
        <v>79999700</v>
      </c>
      <c r="J71" s="81">
        <v>100</v>
      </c>
      <c r="K71" s="81">
        <v>100</v>
      </c>
    </row>
    <row r="72" spans="1:11" ht="61.5" thickTop="1" thickBot="1" x14ac:dyDescent="0.3">
      <c r="A72" s="82" t="s">
        <v>416</v>
      </c>
      <c r="B72" s="83" t="s">
        <v>422</v>
      </c>
      <c r="C72" s="24">
        <v>30</v>
      </c>
      <c r="D72" s="24">
        <v>11</v>
      </c>
      <c r="E72" s="24">
        <v>579</v>
      </c>
      <c r="F72" s="25" t="s">
        <v>166</v>
      </c>
      <c r="G72" s="25" t="s">
        <v>240</v>
      </c>
      <c r="H72" s="84">
        <v>40000000</v>
      </c>
      <c r="I72" s="84">
        <v>40000000</v>
      </c>
      <c r="J72" s="81">
        <v>1</v>
      </c>
      <c r="K72" s="81">
        <v>1</v>
      </c>
    </row>
    <row r="73" spans="1:11" ht="31.5" thickTop="1" thickBot="1" x14ac:dyDescent="0.3">
      <c r="A73" s="82" t="s">
        <v>416</v>
      </c>
      <c r="B73" s="83" t="s">
        <v>422</v>
      </c>
      <c r="C73" s="24">
        <v>30</v>
      </c>
      <c r="D73" s="24">
        <v>11</v>
      </c>
      <c r="E73" s="24">
        <v>589</v>
      </c>
      <c r="F73" s="25" t="s">
        <v>158</v>
      </c>
      <c r="G73" s="25" t="s">
        <v>241</v>
      </c>
      <c r="H73" s="84">
        <v>143000000</v>
      </c>
      <c r="I73" s="84">
        <v>143000000</v>
      </c>
      <c r="J73" s="81">
        <v>14</v>
      </c>
      <c r="K73" s="81">
        <v>14</v>
      </c>
    </row>
    <row r="74" spans="1:11" ht="76.5" thickTop="1" thickBot="1" x14ac:dyDescent="0.3">
      <c r="A74" s="82" t="s">
        <v>416</v>
      </c>
      <c r="B74" s="83" t="s">
        <v>422</v>
      </c>
      <c r="C74" s="24">
        <v>30</v>
      </c>
      <c r="D74" s="24">
        <v>11</v>
      </c>
      <c r="E74" s="24">
        <v>597</v>
      </c>
      <c r="F74" s="25" t="s">
        <v>163</v>
      </c>
      <c r="G74" s="25" t="s">
        <v>266</v>
      </c>
      <c r="H74" s="84">
        <v>257470000</v>
      </c>
      <c r="I74" s="84">
        <v>257470000</v>
      </c>
      <c r="J74" s="81">
        <v>10</v>
      </c>
      <c r="K74" s="81">
        <v>10</v>
      </c>
    </row>
    <row r="75" spans="1:11" ht="31.5" thickTop="1" thickBot="1" x14ac:dyDescent="0.3">
      <c r="A75" s="82" t="s">
        <v>416</v>
      </c>
      <c r="B75" s="83" t="s">
        <v>422</v>
      </c>
      <c r="C75" s="24">
        <v>30</v>
      </c>
      <c r="D75" s="24">
        <v>11</v>
      </c>
      <c r="E75" s="24">
        <v>874</v>
      </c>
      <c r="F75" s="25" t="s">
        <v>159</v>
      </c>
      <c r="G75" s="25" t="s">
        <v>223</v>
      </c>
      <c r="H75" s="84">
        <v>376671440</v>
      </c>
      <c r="I75" s="84">
        <v>376671440</v>
      </c>
      <c r="J75" s="81">
        <v>100</v>
      </c>
      <c r="K75" s="81">
        <v>100</v>
      </c>
    </row>
    <row r="76" spans="1:11" ht="91.5" thickTop="1" thickBot="1" x14ac:dyDescent="0.3">
      <c r="A76" s="82" t="s">
        <v>416</v>
      </c>
      <c r="B76" s="83" t="s">
        <v>422</v>
      </c>
      <c r="C76" s="24">
        <v>30</v>
      </c>
      <c r="D76" s="24">
        <v>11</v>
      </c>
      <c r="E76" s="24">
        <v>980</v>
      </c>
      <c r="F76" s="25" t="s">
        <v>145</v>
      </c>
      <c r="G76" s="25" t="s">
        <v>224</v>
      </c>
      <c r="H76" s="84">
        <v>12406625</v>
      </c>
      <c r="I76" s="84">
        <v>12406625</v>
      </c>
      <c r="J76" s="81">
        <v>100</v>
      </c>
      <c r="K76" s="81">
        <v>0</v>
      </c>
    </row>
    <row r="77" spans="1:11" ht="16.5" thickTop="1" thickBot="1" x14ac:dyDescent="0.3">
      <c r="A77" s="82"/>
      <c r="B77" s="83"/>
      <c r="C77" s="24"/>
      <c r="D77" s="24"/>
      <c r="E77" s="24"/>
      <c r="F77" s="25"/>
      <c r="G77" s="25"/>
      <c r="H77" s="90">
        <f>SUM(H66:H76)</f>
        <v>2928087185</v>
      </c>
      <c r="I77" s="90">
        <f t="shared" ref="I77:K77" si="5">SUM(I66:I76)</f>
        <v>1748807065</v>
      </c>
      <c r="J77" s="90">
        <f t="shared" si="5"/>
        <v>2290</v>
      </c>
      <c r="K77" s="90">
        <f t="shared" si="5"/>
        <v>1581</v>
      </c>
    </row>
    <row r="78" spans="1:11" ht="46.5" thickTop="1" thickBot="1" x14ac:dyDescent="0.3">
      <c r="A78" s="82" t="s">
        <v>416</v>
      </c>
      <c r="B78" s="83" t="s">
        <v>423</v>
      </c>
      <c r="C78" s="24">
        <v>30</v>
      </c>
      <c r="D78" s="24">
        <v>11</v>
      </c>
      <c r="E78" s="24">
        <v>420</v>
      </c>
      <c r="F78" s="25" t="s">
        <v>214</v>
      </c>
      <c r="G78" s="25" t="s">
        <v>285</v>
      </c>
      <c r="H78" s="84">
        <v>70374000</v>
      </c>
      <c r="I78" s="84">
        <v>70374000</v>
      </c>
      <c r="J78" s="81">
        <v>1</v>
      </c>
      <c r="K78" s="81">
        <v>1</v>
      </c>
    </row>
    <row r="79" spans="1:11" ht="31.5" thickTop="1" thickBot="1" x14ac:dyDescent="0.3">
      <c r="A79" s="82" t="s">
        <v>416</v>
      </c>
      <c r="B79" s="83" t="s">
        <v>423</v>
      </c>
      <c r="C79" s="24">
        <v>30</v>
      </c>
      <c r="D79" s="24">
        <v>11</v>
      </c>
      <c r="E79" s="24">
        <v>521</v>
      </c>
      <c r="F79" s="25" t="s">
        <v>142</v>
      </c>
      <c r="G79" s="25" t="s">
        <v>260</v>
      </c>
      <c r="H79" s="84">
        <v>1534905924</v>
      </c>
      <c r="I79" s="84">
        <v>376301128</v>
      </c>
      <c r="J79" s="81">
        <v>19713</v>
      </c>
      <c r="K79" s="81">
        <v>4812</v>
      </c>
    </row>
    <row r="80" spans="1:11" ht="46.5" thickTop="1" thickBot="1" x14ac:dyDescent="0.3">
      <c r="A80" s="82" t="s">
        <v>416</v>
      </c>
      <c r="B80" s="83" t="s">
        <v>423</v>
      </c>
      <c r="C80" s="24">
        <v>30</v>
      </c>
      <c r="D80" s="24">
        <v>11</v>
      </c>
      <c r="E80" s="24">
        <v>522</v>
      </c>
      <c r="F80" s="25" t="s">
        <v>30</v>
      </c>
      <c r="G80" s="25" t="s">
        <v>217</v>
      </c>
      <c r="H80" s="84">
        <v>250000000</v>
      </c>
      <c r="I80" s="84">
        <v>214082157</v>
      </c>
      <c r="J80" s="81">
        <v>100</v>
      </c>
      <c r="K80" s="81">
        <v>86</v>
      </c>
    </row>
    <row r="81" spans="1:11" ht="61.5" thickTop="1" thickBot="1" x14ac:dyDescent="0.3">
      <c r="A81" s="82" t="s">
        <v>416</v>
      </c>
      <c r="B81" s="83" t="s">
        <v>423</v>
      </c>
      <c r="C81" s="24">
        <v>30</v>
      </c>
      <c r="D81" s="24">
        <v>11</v>
      </c>
      <c r="E81" s="24">
        <v>543</v>
      </c>
      <c r="F81" s="25" t="s">
        <v>144</v>
      </c>
      <c r="G81" s="25" t="s">
        <v>222</v>
      </c>
      <c r="H81" s="84">
        <v>24000000</v>
      </c>
      <c r="I81" s="84">
        <v>24000000</v>
      </c>
      <c r="J81" s="81">
        <v>4</v>
      </c>
      <c r="K81" s="81">
        <v>4</v>
      </c>
    </row>
    <row r="82" spans="1:11" ht="31.5" thickTop="1" thickBot="1" x14ac:dyDescent="0.3">
      <c r="A82" s="82" t="s">
        <v>416</v>
      </c>
      <c r="B82" s="83" t="s">
        <v>423</v>
      </c>
      <c r="C82" s="24">
        <v>30</v>
      </c>
      <c r="D82" s="24">
        <v>11</v>
      </c>
      <c r="E82" s="24">
        <v>589</v>
      </c>
      <c r="F82" s="25" t="s">
        <v>158</v>
      </c>
      <c r="G82" s="25" t="s">
        <v>241</v>
      </c>
      <c r="H82" s="84">
        <v>69900000</v>
      </c>
      <c r="I82" s="84">
        <v>69900000</v>
      </c>
      <c r="J82" s="81">
        <v>7</v>
      </c>
      <c r="K82" s="81">
        <v>7</v>
      </c>
    </row>
    <row r="83" spans="1:11" ht="76.5" thickTop="1" thickBot="1" x14ac:dyDescent="0.3">
      <c r="A83" s="82" t="s">
        <v>416</v>
      </c>
      <c r="B83" s="83" t="s">
        <v>423</v>
      </c>
      <c r="C83" s="24">
        <v>30</v>
      </c>
      <c r="D83" s="24">
        <v>11</v>
      </c>
      <c r="E83" s="24">
        <v>597</v>
      </c>
      <c r="F83" s="25" t="s">
        <v>163</v>
      </c>
      <c r="G83" s="25" t="s">
        <v>266</v>
      </c>
      <c r="H83" s="84">
        <v>36812022</v>
      </c>
      <c r="I83" s="84">
        <v>36812022</v>
      </c>
      <c r="J83" s="81">
        <v>8</v>
      </c>
      <c r="K83" s="81">
        <v>8</v>
      </c>
    </row>
    <row r="84" spans="1:11" ht="31.5" thickTop="1" thickBot="1" x14ac:dyDescent="0.3">
      <c r="A84" s="82" t="s">
        <v>416</v>
      </c>
      <c r="B84" s="83" t="s">
        <v>423</v>
      </c>
      <c r="C84" s="24">
        <v>30</v>
      </c>
      <c r="D84" s="24">
        <v>11</v>
      </c>
      <c r="E84" s="24">
        <v>874</v>
      </c>
      <c r="F84" s="25" t="s">
        <v>159</v>
      </c>
      <c r="G84" s="25" t="s">
        <v>223</v>
      </c>
      <c r="H84" s="84">
        <v>422730000</v>
      </c>
      <c r="I84" s="84">
        <v>422730000</v>
      </c>
      <c r="J84" s="81">
        <v>100</v>
      </c>
      <c r="K84" s="81">
        <v>96</v>
      </c>
    </row>
    <row r="85" spans="1:11" ht="91.5" thickTop="1" thickBot="1" x14ac:dyDescent="0.3">
      <c r="A85" s="82" t="s">
        <v>416</v>
      </c>
      <c r="B85" s="83" t="s">
        <v>423</v>
      </c>
      <c r="C85" s="24">
        <v>30</v>
      </c>
      <c r="D85" s="24">
        <v>11</v>
      </c>
      <c r="E85" s="24">
        <v>980</v>
      </c>
      <c r="F85" s="25" t="s">
        <v>145</v>
      </c>
      <c r="G85" s="25" t="s">
        <v>224</v>
      </c>
      <c r="H85" s="84">
        <v>811301784</v>
      </c>
      <c r="I85" s="84">
        <v>811301784</v>
      </c>
      <c r="J85" s="81">
        <v>100</v>
      </c>
      <c r="K85" s="81">
        <v>100</v>
      </c>
    </row>
    <row r="86" spans="1:11" ht="16.5" thickTop="1" thickBot="1" x14ac:dyDescent="0.3">
      <c r="A86" s="82"/>
      <c r="B86" s="83"/>
      <c r="C86" s="24"/>
      <c r="D86" s="24"/>
      <c r="E86" s="24"/>
      <c r="F86" s="25"/>
      <c r="G86" s="25"/>
      <c r="H86" s="90">
        <f>SUM(H78:H85)</f>
        <v>3220023730</v>
      </c>
      <c r="I86" s="90">
        <f t="shared" ref="I86:K86" si="6">SUM(I78:I85)</f>
        <v>2025501091</v>
      </c>
      <c r="J86" s="90">
        <f t="shared" si="6"/>
        <v>20033</v>
      </c>
      <c r="K86" s="90">
        <f t="shared" si="6"/>
        <v>5114</v>
      </c>
    </row>
    <row r="87" spans="1:11" ht="46.5" thickTop="1" thickBot="1" x14ac:dyDescent="0.3">
      <c r="A87" s="82" t="s">
        <v>416</v>
      </c>
      <c r="B87" s="83" t="s">
        <v>424</v>
      </c>
      <c r="C87" s="24">
        <v>30</v>
      </c>
      <c r="D87" s="24">
        <v>11</v>
      </c>
      <c r="E87" s="24">
        <v>410</v>
      </c>
      <c r="F87" s="25" t="s">
        <v>165</v>
      </c>
      <c r="G87" s="25" t="s">
        <v>275</v>
      </c>
      <c r="H87" s="84">
        <v>50000000</v>
      </c>
      <c r="I87" s="84">
        <v>0</v>
      </c>
      <c r="J87" s="81">
        <v>100</v>
      </c>
      <c r="K87" s="81">
        <v>0</v>
      </c>
    </row>
    <row r="88" spans="1:11" ht="31.5" thickTop="1" thickBot="1" x14ac:dyDescent="0.3">
      <c r="A88" s="82" t="s">
        <v>416</v>
      </c>
      <c r="B88" s="83" t="s">
        <v>424</v>
      </c>
      <c r="C88" s="24">
        <v>30</v>
      </c>
      <c r="D88" s="24">
        <v>11</v>
      </c>
      <c r="E88" s="24">
        <v>521</v>
      </c>
      <c r="F88" s="25" t="s">
        <v>142</v>
      </c>
      <c r="G88" s="25" t="s">
        <v>216</v>
      </c>
      <c r="H88" s="84">
        <v>668617102</v>
      </c>
      <c r="I88" s="84">
        <v>668532466</v>
      </c>
      <c r="J88" s="81">
        <v>10000</v>
      </c>
      <c r="K88" s="81">
        <v>9970</v>
      </c>
    </row>
    <row r="89" spans="1:11" ht="31.5" thickTop="1" thickBot="1" x14ac:dyDescent="0.3">
      <c r="A89" s="82" t="s">
        <v>416</v>
      </c>
      <c r="B89" s="83" t="s">
        <v>424</v>
      </c>
      <c r="C89" s="24">
        <v>30</v>
      </c>
      <c r="D89" s="24">
        <v>11</v>
      </c>
      <c r="E89" s="24">
        <v>521</v>
      </c>
      <c r="F89" s="25" t="s">
        <v>142</v>
      </c>
      <c r="G89" s="25" t="s">
        <v>328</v>
      </c>
      <c r="H89" s="84">
        <v>60500000</v>
      </c>
      <c r="I89" s="84">
        <v>60500000</v>
      </c>
      <c r="J89" s="81">
        <v>200</v>
      </c>
      <c r="K89" s="81">
        <v>200</v>
      </c>
    </row>
    <row r="90" spans="1:11" ht="61.5" thickTop="1" thickBot="1" x14ac:dyDescent="0.3">
      <c r="A90" s="82" t="s">
        <v>416</v>
      </c>
      <c r="B90" s="83" t="s">
        <v>424</v>
      </c>
      <c r="C90" s="24">
        <v>30</v>
      </c>
      <c r="D90" s="24">
        <v>11</v>
      </c>
      <c r="E90" s="24">
        <v>539</v>
      </c>
      <c r="F90" s="25" t="s">
        <v>320</v>
      </c>
      <c r="G90" s="25" t="s">
        <v>321</v>
      </c>
      <c r="H90" s="84">
        <v>28500000</v>
      </c>
      <c r="I90" s="84">
        <v>0</v>
      </c>
      <c r="J90" s="81">
        <v>9</v>
      </c>
      <c r="K90" s="81">
        <v>0</v>
      </c>
    </row>
    <row r="91" spans="1:11" ht="61.5" thickTop="1" thickBot="1" x14ac:dyDescent="0.3">
      <c r="A91" s="82" t="s">
        <v>416</v>
      </c>
      <c r="B91" s="83" t="s">
        <v>424</v>
      </c>
      <c r="C91" s="24">
        <v>30</v>
      </c>
      <c r="D91" s="24">
        <v>11</v>
      </c>
      <c r="E91" s="24">
        <v>543</v>
      </c>
      <c r="F91" s="25" t="s">
        <v>144</v>
      </c>
      <c r="G91" s="25" t="s">
        <v>222</v>
      </c>
      <c r="H91" s="84">
        <v>30000000</v>
      </c>
      <c r="I91" s="84">
        <v>7599999</v>
      </c>
      <c r="J91" s="81">
        <v>8</v>
      </c>
      <c r="K91" s="81">
        <v>2</v>
      </c>
    </row>
    <row r="92" spans="1:11" ht="31.5" thickTop="1" thickBot="1" x14ac:dyDescent="0.3">
      <c r="A92" s="82" t="s">
        <v>416</v>
      </c>
      <c r="B92" s="83" t="s">
        <v>424</v>
      </c>
      <c r="C92" s="24">
        <v>30</v>
      </c>
      <c r="D92" s="24">
        <v>11</v>
      </c>
      <c r="E92" s="24">
        <v>589</v>
      </c>
      <c r="F92" s="25" t="s">
        <v>158</v>
      </c>
      <c r="G92" s="25" t="s">
        <v>241</v>
      </c>
      <c r="H92" s="84">
        <v>55000000</v>
      </c>
      <c r="I92" s="84">
        <v>50972729</v>
      </c>
      <c r="J92" s="81">
        <v>12</v>
      </c>
      <c r="K92" s="81">
        <v>11</v>
      </c>
    </row>
    <row r="93" spans="1:11" ht="76.5" thickTop="1" thickBot="1" x14ac:dyDescent="0.3">
      <c r="A93" s="82" t="s">
        <v>416</v>
      </c>
      <c r="B93" s="83" t="s">
        <v>424</v>
      </c>
      <c r="C93" s="24">
        <v>30</v>
      </c>
      <c r="D93" s="24">
        <v>11</v>
      </c>
      <c r="E93" s="24">
        <v>596</v>
      </c>
      <c r="F93" s="25" t="s">
        <v>161</v>
      </c>
      <c r="G93" s="25" t="s">
        <v>266</v>
      </c>
      <c r="H93" s="84">
        <v>581000000</v>
      </c>
      <c r="I93" s="84">
        <v>580709774</v>
      </c>
      <c r="J93" s="81">
        <v>58</v>
      </c>
      <c r="K93" s="81">
        <v>58</v>
      </c>
    </row>
    <row r="94" spans="1:11" ht="31.5" thickTop="1" thickBot="1" x14ac:dyDescent="0.3">
      <c r="A94" s="82" t="s">
        <v>416</v>
      </c>
      <c r="B94" s="83" t="s">
        <v>424</v>
      </c>
      <c r="C94" s="24">
        <v>30</v>
      </c>
      <c r="D94" s="24">
        <v>11</v>
      </c>
      <c r="E94" s="24">
        <v>874</v>
      </c>
      <c r="F94" s="25" t="s">
        <v>159</v>
      </c>
      <c r="G94" s="25" t="s">
        <v>223</v>
      </c>
      <c r="H94" s="84">
        <v>200000000</v>
      </c>
      <c r="I94" s="84">
        <v>102745000</v>
      </c>
      <c r="J94" s="81">
        <v>100</v>
      </c>
      <c r="K94" s="81">
        <v>51</v>
      </c>
    </row>
    <row r="95" spans="1:11" ht="91.5" thickTop="1" thickBot="1" x14ac:dyDescent="0.3">
      <c r="A95" s="82" t="s">
        <v>416</v>
      </c>
      <c r="B95" s="83" t="s">
        <v>424</v>
      </c>
      <c r="C95" s="24">
        <v>30</v>
      </c>
      <c r="D95" s="24">
        <v>11</v>
      </c>
      <c r="E95" s="24">
        <v>980</v>
      </c>
      <c r="F95" s="25" t="s">
        <v>145</v>
      </c>
      <c r="G95" s="25" t="s">
        <v>224</v>
      </c>
      <c r="H95" s="84">
        <v>95000000</v>
      </c>
      <c r="I95" s="84">
        <v>11618932</v>
      </c>
      <c r="J95" s="81">
        <v>100</v>
      </c>
      <c r="K95" s="81">
        <v>21</v>
      </c>
    </row>
    <row r="96" spans="1:11" ht="16.5" thickTop="1" thickBot="1" x14ac:dyDescent="0.3">
      <c r="A96" s="82"/>
      <c r="B96" s="83"/>
      <c r="C96" s="24"/>
      <c r="D96" s="24"/>
      <c r="E96" s="24"/>
      <c r="F96" s="25"/>
      <c r="G96" s="25"/>
      <c r="H96" s="90">
        <f>SUM(H87:H95)</f>
        <v>1768617102</v>
      </c>
      <c r="I96" s="90">
        <f t="shared" ref="I96:K96" si="7">SUM(I87:I95)</f>
        <v>1482678900</v>
      </c>
      <c r="J96" s="90">
        <f t="shared" si="7"/>
        <v>10587</v>
      </c>
      <c r="K96" s="90">
        <f t="shared" si="7"/>
        <v>10313</v>
      </c>
    </row>
    <row r="97" spans="1:11" ht="31.5" thickTop="1" thickBot="1" x14ac:dyDescent="0.3">
      <c r="A97" s="82" t="s">
        <v>416</v>
      </c>
      <c r="B97" s="83" t="s">
        <v>425</v>
      </c>
      <c r="C97" s="24">
        <v>30</v>
      </c>
      <c r="D97" s="24">
        <v>11</v>
      </c>
      <c r="E97" s="24">
        <v>521</v>
      </c>
      <c r="F97" s="25" t="s">
        <v>142</v>
      </c>
      <c r="G97" s="25" t="s">
        <v>227</v>
      </c>
      <c r="H97" s="84">
        <v>0</v>
      </c>
      <c r="I97" s="84">
        <v>0</v>
      </c>
      <c r="J97" s="81">
        <v>0</v>
      </c>
      <c r="K97" s="81">
        <v>0</v>
      </c>
    </row>
    <row r="98" spans="1:11" ht="31.5" thickTop="1" thickBot="1" x14ac:dyDescent="0.3">
      <c r="A98" s="82" t="s">
        <v>416</v>
      </c>
      <c r="B98" s="83" t="s">
        <v>425</v>
      </c>
      <c r="C98" s="24">
        <v>30</v>
      </c>
      <c r="D98" s="24">
        <v>11</v>
      </c>
      <c r="E98" s="24">
        <v>521</v>
      </c>
      <c r="F98" s="25" t="s">
        <v>142</v>
      </c>
      <c r="G98" s="25" t="s">
        <v>260</v>
      </c>
      <c r="H98" s="84">
        <v>150000000</v>
      </c>
      <c r="I98" s="84">
        <v>143784000</v>
      </c>
      <c r="J98" s="81">
        <v>1460</v>
      </c>
      <c r="K98" s="81">
        <v>1460</v>
      </c>
    </row>
    <row r="99" spans="1:11" ht="46.5" thickTop="1" thickBot="1" x14ac:dyDescent="0.3">
      <c r="A99" s="82" t="s">
        <v>416</v>
      </c>
      <c r="B99" s="83" t="s">
        <v>425</v>
      </c>
      <c r="C99" s="24">
        <v>30</v>
      </c>
      <c r="D99" s="24">
        <v>11</v>
      </c>
      <c r="E99" s="24">
        <v>521</v>
      </c>
      <c r="F99" s="25" t="s">
        <v>142</v>
      </c>
      <c r="G99" s="25" t="s">
        <v>263</v>
      </c>
      <c r="H99" s="84">
        <v>300000000</v>
      </c>
      <c r="I99" s="84">
        <v>265680000</v>
      </c>
      <c r="J99" s="81">
        <v>4520</v>
      </c>
      <c r="K99" s="81">
        <v>4020</v>
      </c>
    </row>
    <row r="100" spans="1:11" ht="31.5" thickTop="1" thickBot="1" x14ac:dyDescent="0.3">
      <c r="A100" s="82" t="s">
        <v>416</v>
      </c>
      <c r="B100" s="83" t="s">
        <v>425</v>
      </c>
      <c r="C100" s="24">
        <v>30</v>
      </c>
      <c r="D100" s="24">
        <v>11</v>
      </c>
      <c r="E100" s="24">
        <v>521</v>
      </c>
      <c r="F100" s="25" t="s">
        <v>142</v>
      </c>
      <c r="G100" s="25" t="s">
        <v>215</v>
      </c>
      <c r="H100" s="84">
        <v>220000000</v>
      </c>
      <c r="I100" s="84">
        <v>216775132</v>
      </c>
      <c r="J100" s="81">
        <v>7500</v>
      </c>
      <c r="K100" s="81">
        <v>7500</v>
      </c>
    </row>
    <row r="101" spans="1:11" ht="46.5" thickTop="1" thickBot="1" x14ac:dyDescent="0.3">
      <c r="A101" s="82" t="s">
        <v>416</v>
      </c>
      <c r="B101" s="83" t="s">
        <v>425</v>
      </c>
      <c r="C101" s="24">
        <v>30</v>
      </c>
      <c r="D101" s="24">
        <v>11</v>
      </c>
      <c r="E101" s="24">
        <v>521</v>
      </c>
      <c r="F101" s="25" t="s">
        <v>142</v>
      </c>
      <c r="G101" s="25" t="s">
        <v>246</v>
      </c>
      <c r="H101" s="84">
        <v>142934760</v>
      </c>
      <c r="I101" s="84">
        <v>140662000</v>
      </c>
      <c r="J101" s="81">
        <v>120</v>
      </c>
      <c r="K101" s="81">
        <v>120</v>
      </c>
    </row>
    <row r="102" spans="1:11" ht="46.5" thickTop="1" thickBot="1" x14ac:dyDescent="0.3">
      <c r="A102" s="82" t="s">
        <v>416</v>
      </c>
      <c r="B102" s="83" t="s">
        <v>425</v>
      </c>
      <c r="C102" s="24">
        <v>30</v>
      </c>
      <c r="D102" s="24">
        <v>11</v>
      </c>
      <c r="E102" s="24">
        <v>522</v>
      </c>
      <c r="F102" s="25" t="s">
        <v>30</v>
      </c>
      <c r="G102" s="25" t="s">
        <v>312</v>
      </c>
      <c r="H102" s="84">
        <v>449000000</v>
      </c>
      <c r="I102" s="84">
        <v>442526210</v>
      </c>
      <c r="J102" s="81">
        <v>430</v>
      </c>
      <c r="K102" s="81">
        <v>430</v>
      </c>
    </row>
    <row r="103" spans="1:11" ht="46.5" thickTop="1" thickBot="1" x14ac:dyDescent="0.3">
      <c r="A103" s="82" t="s">
        <v>416</v>
      </c>
      <c r="B103" s="83" t="s">
        <v>425</v>
      </c>
      <c r="C103" s="24">
        <v>30</v>
      </c>
      <c r="D103" s="24">
        <v>11</v>
      </c>
      <c r="E103" s="24">
        <v>522</v>
      </c>
      <c r="F103" s="25" t="s">
        <v>30</v>
      </c>
      <c r="G103" s="25" t="s">
        <v>249</v>
      </c>
      <c r="H103" s="84">
        <v>540000000</v>
      </c>
      <c r="I103" s="84">
        <v>539965609</v>
      </c>
      <c r="J103" s="81">
        <v>340</v>
      </c>
      <c r="K103" s="81">
        <v>340</v>
      </c>
    </row>
    <row r="104" spans="1:11" ht="61.5" thickTop="1" thickBot="1" x14ac:dyDescent="0.3">
      <c r="A104" s="82" t="s">
        <v>416</v>
      </c>
      <c r="B104" s="83" t="s">
        <v>425</v>
      </c>
      <c r="C104" s="24">
        <v>30</v>
      </c>
      <c r="D104" s="24">
        <v>11</v>
      </c>
      <c r="E104" s="24">
        <v>532</v>
      </c>
      <c r="F104" s="25" t="s">
        <v>162</v>
      </c>
      <c r="G104" s="25" t="s">
        <v>220</v>
      </c>
      <c r="H104" s="84">
        <v>18221000</v>
      </c>
      <c r="I104" s="84">
        <v>18221000</v>
      </c>
      <c r="J104" s="81">
        <v>3</v>
      </c>
      <c r="K104" s="81">
        <v>3</v>
      </c>
    </row>
    <row r="105" spans="1:11" ht="31.5" thickTop="1" thickBot="1" x14ac:dyDescent="0.3">
      <c r="A105" s="82" t="s">
        <v>416</v>
      </c>
      <c r="B105" s="83" t="s">
        <v>425</v>
      </c>
      <c r="C105" s="24">
        <v>30</v>
      </c>
      <c r="D105" s="24">
        <v>11</v>
      </c>
      <c r="E105" s="24">
        <v>534</v>
      </c>
      <c r="F105" s="25" t="s">
        <v>143</v>
      </c>
      <c r="G105" s="25" t="s">
        <v>250</v>
      </c>
      <c r="H105" s="84">
        <v>71000000</v>
      </c>
      <c r="I105" s="84">
        <v>71000000</v>
      </c>
      <c r="J105" s="81">
        <v>1</v>
      </c>
      <c r="K105" s="81">
        <v>1</v>
      </c>
    </row>
    <row r="106" spans="1:11" ht="61.5" thickTop="1" thickBot="1" x14ac:dyDescent="0.3">
      <c r="A106" s="82" t="s">
        <v>416</v>
      </c>
      <c r="B106" s="83" t="s">
        <v>425</v>
      </c>
      <c r="C106" s="24">
        <v>30</v>
      </c>
      <c r="D106" s="24">
        <v>11</v>
      </c>
      <c r="E106" s="24">
        <v>541</v>
      </c>
      <c r="F106" s="25" t="s">
        <v>146</v>
      </c>
      <c r="G106" s="25" t="s">
        <v>221</v>
      </c>
      <c r="H106" s="84">
        <v>10394000</v>
      </c>
      <c r="I106" s="84">
        <v>10394000</v>
      </c>
      <c r="J106" s="81">
        <v>3</v>
      </c>
      <c r="K106" s="81">
        <v>3</v>
      </c>
    </row>
    <row r="107" spans="1:11" ht="31.5" thickTop="1" thickBot="1" x14ac:dyDescent="0.3">
      <c r="A107" s="82" t="s">
        <v>416</v>
      </c>
      <c r="B107" s="83" t="s">
        <v>425</v>
      </c>
      <c r="C107" s="24">
        <v>30</v>
      </c>
      <c r="D107" s="24">
        <v>11</v>
      </c>
      <c r="E107" s="24">
        <v>589</v>
      </c>
      <c r="F107" s="25" t="s">
        <v>158</v>
      </c>
      <c r="G107" s="25" t="s">
        <v>241</v>
      </c>
      <c r="H107" s="84">
        <v>70000000</v>
      </c>
      <c r="I107" s="84">
        <v>70000000</v>
      </c>
      <c r="J107" s="81">
        <v>10</v>
      </c>
      <c r="K107" s="81">
        <v>10</v>
      </c>
    </row>
    <row r="108" spans="1:11" ht="61.5" thickTop="1" thickBot="1" x14ac:dyDescent="0.3">
      <c r="A108" s="82" t="s">
        <v>416</v>
      </c>
      <c r="B108" s="83" t="s">
        <v>425</v>
      </c>
      <c r="C108" s="24">
        <v>30</v>
      </c>
      <c r="D108" s="24">
        <v>11</v>
      </c>
      <c r="E108" s="24">
        <v>873</v>
      </c>
      <c r="F108" s="25" t="s">
        <v>252</v>
      </c>
      <c r="G108" s="25" t="s">
        <v>253</v>
      </c>
      <c r="H108" s="84">
        <v>105000000</v>
      </c>
      <c r="I108" s="84">
        <v>105000000</v>
      </c>
      <c r="J108" s="81">
        <v>100</v>
      </c>
      <c r="K108" s="81">
        <v>100</v>
      </c>
    </row>
    <row r="109" spans="1:11" ht="31.5" thickTop="1" thickBot="1" x14ac:dyDescent="0.3">
      <c r="A109" s="82" t="s">
        <v>416</v>
      </c>
      <c r="B109" s="83" t="s">
        <v>425</v>
      </c>
      <c r="C109" s="24">
        <v>30</v>
      </c>
      <c r="D109" s="24">
        <v>11</v>
      </c>
      <c r="E109" s="24">
        <v>874</v>
      </c>
      <c r="F109" s="25" t="s">
        <v>159</v>
      </c>
      <c r="G109" s="25" t="s">
        <v>223</v>
      </c>
      <c r="H109" s="84">
        <v>185680000</v>
      </c>
      <c r="I109" s="84">
        <v>185680000</v>
      </c>
      <c r="J109" s="81">
        <v>100</v>
      </c>
      <c r="K109" s="81">
        <v>68</v>
      </c>
    </row>
    <row r="110" spans="1:11" ht="16.5" thickTop="1" thickBot="1" x14ac:dyDescent="0.3">
      <c r="A110" s="82"/>
      <c r="B110" s="83"/>
      <c r="C110" s="24"/>
      <c r="D110" s="24"/>
      <c r="E110" s="24"/>
      <c r="F110" s="25"/>
      <c r="G110" s="25"/>
      <c r="H110" s="90">
        <f>SUM(H97:H109)</f>
        <v>2262229760</v>
      </c>
      <c r="I110" s="90">
        <f t="shared" ref="I110:K110" si="8">SUM(I97:I109)</f>
        <v>2209687951</v>
      </c>
      <c r="J110" s="90">
        <f t="shared" si="8"/>
        <v>14587</v>
      </c>
      <c r="K110" s="90">
        <f t="shared" si="8"/>
        <v>14055</v>
      </c>
    </row>
    <row r="111" spans="1:11" ht="31.5" thickTop="1" thickBot="1" x14ac:dyDescent="0.3">
      <c r="A111" s="82" t="s">
        <v>416</v>
      </c>
      <c r="B111" s="83" t="s">
        <v>426</v>
      </c>
      <c r="C111" s="24">
        <v>30</v>
      </c>
      <c r="D111" s="24">
        <v>11</v>
      </c>
      <c r="E111" s="24">
        <v>521</v>
      </c>
      <c r="F111" s="25" t="s">
        <v>142</v>
      </c>
      <c r="G111" s="25" t="s">
        <v>260</v>
      </c>
      <c r="H111" s="84">
        <v>56655767</v>
      </c>
      <c r="I111" s="84">
        <v>56655767</v>
      </c>
      <c r="J111" s="81">
        <v>755</v>
      </c>
      <c r="K111" s="81">
        <v>755</v>
      </c>
    </row>
    <row r="112" spans="1:11" ht="31.5" thickTop="1" thickBot="1" x14ac:dyDescent="0.3">
      <c r="A112" s="82" t="s">
        <v>416</v>
      </c>
      <c r="B112" s="83" t="s">
        <v>426</v>
      </c>
      <c r="C112" s="24">
        <v>30</v>
      </c>
      <c r="D112" s="24">
        <v>11</v>
      </c>
      <c r="E112" s="24">
        <v>521</v>
      </c>
      <c r="F112" s="25" t="s">
        <v>142</v>
      </c>
      <c r="G112" s="25" t="s">
        <v>216</v>
      </c>
      <c r="H112" s="84">
        <v>949931278</v>
      </c>
      <c r="I112" s="84">
        <v>949305074</v>
      </c>
      <c r="J112" s="81">
        <v>18999</v>
      </c>
      <c r="K112" s="81">
        <v>18986</v>
      </c>
    </row>
    <row r="113" spans="1:11" ht="61.5" thickTop="1" thickBot="1" x14ac:dyDescent="0.3">
      <c r="A113" s="82" t="s">
        <v>416</v>
      </c>
      <c r="B113" s="83" t="s">
        <v>426</v>
      </c>
      <c r="C113" s="24">
        <v>30</v>
      </c>
      <c r="D113" s="24">
        <v>11</v>
      </c>
      <c r="E113" s="24">
        <v>541</v>
      </c>
      <c r="F113" s="25" t="s">
        <v>146</v>
      </c>
      <c r="G113" s="25" t="s">
        <v>221</v>
      </c>
      <c r="H113" s="84">
        <v>9000000</v>
      </c>
      <c r="I113" s="84">
        <v>8500000</v>
      </c>
      <c r="J113" s="81">
        <v>4</v>
      </c>
      <c r="K113" s="81">
        <v>3</v>
      </c>
    </row>
    <row r="114" spans="1:11" ht="61.5" thickTop="1" thickBot="1" x14ac:dyDescent="0.3">
      <c r="A114" s="82" t="s">
        <v>416</v>
      </c>
      <c r="B114" s="83" t="s">
        <v>426</v>
      </c>
      <c r="C114" s="24">
        <v>30</v>
      </c>
      <c r="D114" s="24">
        <v>11</v>
      </c>
      <c r="E114" s="24">
        <v>543</v>
      </c>
      <c r="F114" s="25" t="s">
        <v>144</v>
      </c>
      <c r="G114" s="25" t="s">
        <v>222</v>
      </c>
      <c r="H114" s="84">
        <v>14000000</v>
      </c>
      <c r="I114" s="84">
        <v>14000000</v>
      </c>
      <c r="J114" s="81">
        <v>4</v>
      </c>
      <c r="K114" s="81">
        <v>4</v>
      </c>
    </row>
    <row r="115" spans="1:11" ht="31.5" thickTop="1" thickBot="1" x14ac:dyDescent="0.3">
      <c r="A115" s="82" t="s">
        <v>416</v>
      </c>
      <c r="B115" s="83" t="s">
        <v>426</v>
      </c>
      <c r="C115" s="24">
        <v>30</v>
      </c>
      <c r="D115" s="24">
        <v>11</v>
      </c>
      <c r="E115" s="24">
        <v>589</v>
      </c>
      <c r="F115" s="25" t="s">
        <v>158</v>
      </c>
      <c r="G115" s="25" t="s">
        <v>241</v>
      </c>
      <c r="H115" s="84">
        <v>400000000</v>
      </c>
      <c r="I115" s="84">
        <v>394888182</v>
      </c>
      <c r="J115" s="81">
        <v>48</v>
      </c>
      <c r="K115" s="81">
        <v>47</v>
      </c>
    </row>
    <row r="116" spans="1:11" ht="76.5" thickTop="1" thickBot="1" x14ac:dyDescent="0.3">
      <c r="A116" s="82" t="s">
        <v>416</v>
      </c>
      <c r="B116" s="83" t="s">
        <v>426</v>
      </c>
      <c r="C116" s="24">
        <v>30</v>
      </c>
      <c r="D116" s="24">
        <v>11</v>
      </c>
      <c r="E116" s="24">
        <v>596</v>
      </c>
      <c r="F116" s="25" t="s">
        <v>161</v>
      </c>
      <c r="G116" s="25" t="s">
        <v>266</v>
      </c>
      <c r="H116" s="84">
        <v>257500000</v>
      </c>
      <c r="I116" s="84">
        <v>256699109</v>
      </c>
      <c r="J116" s="81">
        <v>26</v>
      </c>
      <c r="K116" s="81">
        <v>26</v>
      </c>
    </row>
    <row r="117" spans="1:11" ht="91.5" thickTop="1" thickBot="1" x14ac:dyDescent="0.3">
      <c r="A117" s="82" t="s">
        <v>416</v>
      </c>
      <c r="B117" s="83" t="s">
        <v>426</v>
      </c>
      <c r="C117" s="24">
        <v>30</v>
      </c>
      <c r="D117" s="24">
        <v>11</v>
      </c>
      <c r="E117" s="24">
        <v>980</v>
      </c>
      <c r="F117" s="25" t="s">
        <v>145</v>
      </c>
      <c r="G117" s="25" t="s">
        <v>224</v>
      </c>
      <c r="H117" s="84">
        <v>100000000</v>
      </c>
      <c r="I117" s="84">
        <v>99040540</v>
      </c>
      <c r="J117" s="81">
        <v>100</v>
      </c>
      <c r="K117" s="81">
        <v>99</v>
      </c>
    </row>
    <row r="118" spans="1:11" ht="16.5" thickTop="1" thickBot="1" x14ac:dyDescent="0.3">
      <c r="A118" s="82" t="s">
        <v>416</v>
      </c>
      <c r="B118" s="83"/>
      <c r="C118" s="24"/>
      <c r="D118" s="24"/>
      <c r="E118" s="24"/>
      <c r="F118" s="25"/>
      <c r="G118" s="25"/>
      <c r="H118" s="90">
        <f>SUM(H111:H117)</f>
        <v>1787087045</v>
      </c>
      <c r="I118" s="90">
        <f t="shared" ref="I118:K118" si="9">SUM(I111:I117)</f>
        <v>1779088672</v>
      </c>
      <c r="J118" s="90">
        <f t="shared" si="9"/>
        <v>19936</v>
      </c>
      <c r="K118" s="90">
        <f t="shared" si="9"/>
        <v>19920</v>
      </c>
    </row>
    <row r="119" spans="1:11" ht="31.5" thickTop="1" thickBot="1" x14ac:dyDescent="0.3">
      <c r="A119" s="82" t="s">
        <v>416</v>
      </c>
      <c r="B119" s="83" t="s">
        <v>427</v>
      </c>
      <c r="C119" s="24">
        <v>30</v>
      </c>
      <c r="D119" s="24">
        <v>11</v>
      </c>
      <c r="E119" s="24">
        <v>521</v>
      </c>
      <c r="F119" s="25" t="s">
        <v>142</v>
      </c>
      <c r="G119" s="25" t="s">
        <v>260</v>
      </c>
      <c r="H119" s="84">
        <v>1534413544</v>
      </c>
      <c r="I119" s="84">
        <v>1531004772</v>
      </c>
      <c r="J119" s="81">
        <v>13949</v>
      </c>
      <c r="K119" s="81">
        <v>13918</v>
      </c>
    </row>
    <row r="120" spans="1:11" ht="31.5" thickTop="1" thickBot="1" x14ac:dyDescent="0.3">
      <c r="A120" s="82" t="s">
        <v>416</v>
      </c>
      <c r="B120" s="83" t="s">
        <v>427</v>
      </c>
      <c r="C120" s="24">
        <v>30</v>
      </c>
      <c r="D120" s="24">
        <v>11</v>
      </c>
      <c r="E120" s="24">
        <v>589</v>
      </c>
      <c r="F120" s="25" t="s">
        <v>158</v>
      </c>
      <c r="G120" s="25" t="s">
        <v>241</v>
      </c>
      <c r="H120" s="84">
        <v>107004898</v>
      </c>
      <c r="I120" s="84">
        <v>104204072</v>
      </c>
      <c r="J120" s="81">
        <v>21</v>
      </c>
      <c r="K120" s="81">
        <v>21</v>
      </c>
    </row>
    <row r="121" spans="1:11" ht="76.5" thickTop="1" thickBot="1" x14ac:dyDescent="0.3">
      <c r="A121" s="82" t="s">
        <v>416</v>
      </c>
      <c r="B121" s="83" t="s">
        <v>427</v>
      </c>
      <c r="C121" s="24">
        <v>30</v>
      </c>
      <c r="D121" s="24">
        <v>11</v>
      </c>
      <c r="E121" s="24">
        <v>596</v>
      </c>
      <c r="F121" s="25" t="s">
        <v>161</v>
      </c>
      <c r="G121" s="25" t="s">
        <v>266</v>
      </c>
      <c r="H121" s="84">
        <v>221000000</v>
      </c>
      <c r="I121" s="84">
        <v>220032720</v>
      </c>
      <c r="J121" s="81">
        <v>44</v>
      </c>
      <c r="K121" s="81">
        <v>44</v>
      </c>
    </row>
    <row r="122" spans="1:11" ht="91.5" thickTop="1" thickBot="1" x14ac:dyDescent="0.3">
      <c r="A122" s="82" t="s">
        <v>416</v>
      </c>
      <c r="B122" s="83" t="s">
        <v>427</v>
      </c>
      <c r="C122" s="24">
        <v>30</v>
      </c>
      <c r="D122" s="24">
        <v>11</v>
      </c>
      <c r="E122" s="24">
        <v>980</v>
      </c>
      <c r="F122" s="25" t="s">
        <v>145</v>
      </c>
      <c r="G122" s="25" t="s">
        <v>224</v>
      </c>
      <c r="H122" s="84">
        <v>187995102</v>
      </c>
      <c r="I122" s="84">
        <v>187995102</v>
      </c>
      <c r="J122" s="81">
        <v>100</v>
      </c>
      <c r="K122" s="81">
        <v>100</v>
      </c>
    </row>
    <row r="123" spans="1:11" ht="16.5" thickTop="1" thickBot="1" x14ac:dyDescent="0.3">
      <c r="A123" s="82"/>
      <c r="B123" s="83"/>
      <c r="C123" s="24"/>
      <c r="D123" s="24"/>
      <c r="E123" s="24"/>
      <c r="F123" s="25"/>
      <c r="G123" s="25"/>
      <c r="H123" s="90">
        <f>SUM(H119:H122)</f>
        <v>2050413544</v>
      </c>
      <c r="I123" s="90">
        <f t="shared" ref="I123:K123" si="10">SUM(I119:I122)</f>
        <v>2043236666</v>
      </c>
      <c r="J123" s="90">
        <f t="shared" si="10"/>
        <v>14114</v>
      </c>
      <c r="K123" s="90">
        <f t="shared" si="10"/>
        <v>14083</v>
      </c>
    </row>
    <row r="124" spans="1:11" ht="31.5" thickTop="1" thickBot="1" x14ac:dyDescent="0.3">
      <c r="A124" s="82" t="s">
        <v>416</v>
      </c>
      <c r="B124" s="83" t="s">
        <v>428</v>
      </c>
      <c r="C124" s="24">
        <v>30</v>
      </c>
      <c r="D124" s="24">
        <v>11</v>
      </c>
      <c r="E124" s="24">
        <v>420</v>
      </c>
      <c r="F124" s="25" t="s">
        <v>214</v>
      </c>
      <c r="G124" s="25" t="s">
        <v>216</v>
      </c>
      <c r="H124" s="84">
        <v>264162450</v>
      </c>
      <c r="I124" s="84">
        <v>264162450</v>
      </c>
      <c r="J124" s="81">
        <v>22500</v>
      </c>
      <c r="K124" s="81">
        <v>22500</v>
      </c>
    </row>
    <row r="125" spans="1:11" ht="31.5" thickTop="1" thickBot="1" x14ac:dyDescent="0.3">
      <c r="A125" s="82" t="s">
        <v>416</v>
      </c>
      <c r="B125" s="83" t="s">
        <v>428</v>
      </c>
      <c r="C125" s="24">
        <v>30</v>
      </c>
      <c r="D125" s="24">
        <v>11</v>
      </c>
      <c r="E125" s="24">
        <v>521</v>
      </c>
      <c r="F125" s="25" t="s">
        <v>142</v>
      </c>
      <c r="G125" s="25" t="s">
        <v>260</v>
      </c>
      <c r="H125" s="84">
        <v>449971600</v>
      </c>
      <c r="I125" s="84">
        <v>0</v>
      </c>
      <c r="J125" s="81">
        <v>9703</v>
      </c>
      <c r="K125" s="81">
        <v>0</v>
      </c>
    </row>
    <row r="126" spans="1:11" ht="46.5" thickTop="1" thickBot="1" x14ac:dyDescent="0.3">
      <c r="A126" s="82" t="s">
        <v>416</v>
      </c>
      <c r="B126" s="83" t="s">
        <v>428</v>
      </c>
      <c r="C126" s="24">
        <v>30</v>
      </c>
      <c r="D126" s="24">
        <v>11</v>
      </c>
      <c r="E126" s="24">
        <v>522</v>
      </c>
      <c r="F126" s="25" t="s">
        <v>30</v>
      </c>
      <c r="G126" s="25" t="s">
        <v>273</v>
      </c>
      <c r="H126" s="84">
        <v>76000000</v>
      </c>
      <c r="I126" s="84">
        <v>76000000</v>
      </c>
      <c r="J126" s="81">
        <v>1</v>
      </c>
      <c r="K126" s="81">
        <v>1</v>
      </c>
    </row>
    <row r="127" spans="1:11" ht="46.5" thickTop="1" thickBot="1" x14ac:dyDescent="0.3">
      <c r="A127" s="82" t="s">
        <v>416</v>
      </c>
      <c r="B127" s="83" t="s">
        <v>428</v>
      </c>
      <c r="C127" s="24">
        <v>30</v>
      </c>
      <c r="D127" s="24">
        <v>11</v>
      </c>
      <c r="E127" s="24">
        <v>522</v>
      </c>
      <c r="F127" s="25" t="s">
        <v>30</v>
      </c>
      <c r="G127" s="25" t="s">
        <v>217</v>
      </c>
      <c r="H127" s="84">
        <v>74000000</v>
      </c>
      <c r="I127" s="84">
        <v>0</v>
      </c>
      <c r="J127" s="81">
        <v>80</v>
      </c>
      <c r="K127" s="81">
        <v>0</v>
      </c>
    </row>
    <row r="128" spans="1:11" ht="61.5" thickTop="1" thickBot="1" x14ac:dyDescent="0.3">
      <c r="A128" s="82" t="s">
        <v>416</v>
      </c>
      <c r="B128" s="83" t="s">
        <v>428</v>
      </c>
      <c r="C128" s="24">
        <v>30</v>
      </c>
      <c r="D128" s="24">
        <v>11</v>
      </c>
      <c r="E128" s="24">
        <v>531</v>
      </c>
      <c r="F128" s="25" t="s">
        <v>164</v>
      </c>
      <c r="G128" s="25" t="s">
        <v>288</v>
      </c>
      <c r="H128" s="84">
        <v>84000000</v>
      </c>
      <c r="I128" s="84">
        <v>84000000</v>
      </c>
      <c r="J128" s="81">
        <v>1</v>
      </c>
      <c r="K128" s="81">
        <v>1</v>
      </c>
    </row>
    <row r="129" spans="1:11" ht="61.5" thickTop="1" thickBot="1" x14ac:dyDescent="0.3">
      <c r="A129" s="82" t="s">
        <v>416</v>
      </c>
      <c r="B129" s="83" t="s">
        <v>428</v>
      </c>
      <c r="C129" s="24">
        <v>30</v>
      </c>
      <c r="D129" s="24">
        <v>11</v>
      </c>
      <c r="E129" s="24">
        <v>531</v>
      </c>
      <c r="F129" s="25" t="s">
        <v>164</v>
      </c>
      <c r="G129" s="25" t="s">
        <v>293</v>
      </c>
      <c r="H129" s="84">
        <v>50000000</v>
      </c>
      <c r="I129" s="84">
        <v>50000000</v>
      </c>
      <c r="J129" s="81">
        <v>1</v>
      </c>
      <c r="K129" s="81">
        <v>1</v>
      </c>
    </row>
    <row r="130" spans="1:11" ht="61.5" thickTop="1" thickBot="1" x14ac:dyDescent="0.3">
      <c r="A130" s="82" t="s">
        <v>416</v>
      </c>
      <c r="B130" s="83" t="s">
        <v>428</v>
      </c>
      <c r="C130" s="24">
        <v>30</v>
      </c>
      <c r="D130" s="24">
        <v>11</v>
      </c>
      <c r="E130" s="24">
        <v>537</v>
      </c>
      <c r="F130" s="25" t="s">
        <v>170</v>
      </c>
      <c r="G130" s="25" t="s">
        <v>235</v>
      </c>
      <c r="H130" s="84">
        <v>67000000</v>
      </c>
      <c r="I130" s="84">
        <v>67000000</v>
      </c>
      <c r="J130" s="81">
        <v>1</v>
      </c>
      <c r="K130" s="81">
        <v>1</v>
      </c>
    </row>
    <row r="131" spans="1:11" ht="61.5" thickTop="1" thickBot="1" x14ac:dyDescent="0.3">
      <c r="A131" s="82" t="s">
        <v>416</v>
      </c>
      <c r="B131" s="83" t="s">
        <v>428</v>
      </c>
      <c r="C131" s="24">
        <v>30</v>
      </c>
      <c r="D131" s="24">
        <v>11</v>
      </c>
      <c r="E131" s="24">
        <v>538</v>
      </c>
      <c r="F131" s="25" t="s">
        <v>167</v>
      </c>
      <c r="G131" s="25" t="s">
        <v>270</v>
      </c>
      <c r="H131" s="84">
        <v>54180000</v>
      </c>
      <c r="I131" s="84">
        <v>54180000</v>
      </c>
      <c r="J131" s="81">
        <v>2</v>
      </c>
      <c r="K131" s="81">
        <v>2</v>
      </c>
    </row>
    <row r="132" spans="1:11" ht="61.5" thickTop="1" thickBot="1" x14ac:dyDescent="0.3">
      <c r="A132" s="82" t="s">
        <v>416</v>
      </c>
      <c r="B132" s="83" t="s">
        <v>428</v>
      </c>
      <c r="C132" s="24">
        <v>30</v>
      </c>
      <c r="D132" s="24">
        <v>11</v>
      </c>
      <c r="E132" s="24">
        <v>543</v>
      </c>
      <c r="F132" s="25" t="s">
        <v>144</v>
      </c>
      <c r="G132" s="25" t="s">
        <v>222</v>
      </c>
      <c r="H132" s="84">
        <v>23400000</v>
      </c>
      <c r="I132" s="84">
        <v>23400000</v>
      </c>
      <c r="J132" s="81">
        <v>3</v>
      </c>
      <c r="K132" s="81">
        <v>3</v>
      </c>
    </row>
    <row r="133" spans="1:11" ht="61.5" thickTop="1" thickBot="1" x14ac:dyDescent="0.3">
      <c r="A133" s="82" t="s">
        <v>416</v>
      </c>
      <c r="B133" s="83" t="s">
        <v>428</v>
      </c>
      <c r="C133" s="24">
        <v>30</v>
      </c>
      <c r="D133" s="24">
        <v>11</v>
      </c>
      <c r="E133" s="24">
        <v>579</v>
      </c>
      <c r="F133" s="25" t="s">
        <v>166</v>
      </c>
      <c r="G133" s="25" t="s">
        <v>240</v>
      </c>
      <c r="H133" s="84">
        <v>63000000</v>
      </c>
      <c r="I133" s="84">
        <v>63000000</v>
      </c>
      <c r="J133" s="81">
        <v>5</v>
      </c>
      <c r="K133" s="81">
        <v>5</v>
      </c>
    </row>
    <row r="134" spans="1:11" ht="31.5" thickTop="1" thickBot="1" x14ac:dyDescent="0.3">
      <c r="A134" s="82" t="s">
        <v>416</v>
      </c>
      <c r="B134" s="83" t="s">
        <v>428</v>
      </c>
      <c r="C134" s="24">
        <v>30</v>
      </c>
      <c r="D134" s="24">
        <v>11</v>
      </c>
      <c r="E134" s="24">
        <v>589</v>
      </c>
      <c r="F134" s="25" t="s">
        <v>158</v>
      </c>
      <c r="G134" s="25" t="s">
        <v>241</v>
      </c>
      <c r="H134" s="84">
        <v>110000000</v>
      </c>
      <c r="I134" s="84">
        <v>56300000</v>
      </c>
      <c r="J134" s="81">
        <v>10</v>
      </c>
      <c r="K134" s="81">
        <v>5</v>
      </c>
    </row>
    <row r="135" spans="1:11" ht="76.5" thickTop="1" thickBot="1" x14ac:dyDescent="0.3">
      <c r="A135" s="82" t="s">
        <v>416</v>
      </c>
      <c r="B135" s="83" t="s">
        <v>428</v>
      </c>
      <c r="C135" s="24">
        <v>30</v>
      </c>
      <c r="D135" s="24">
        <v>11</v>
      </c>
      <c r="E135" s="24">
        <v>597</v>
      </c>
      <c r="F135" s="25" t="s">
        <v>163</v>
      </c>
      <c r="G135" s="25" t="s">
        <v>266</v>
      </c>
      <c r="H135" s="84">
        <v>182382354</v>
      </c>
      <c r="I135" s="84">
        <v>102000000</v>
      </c>
      <c r="J135" s="81">
        <v>10</v>
      </c>
      <c r="K135" s="81">
        <v>6</v>
      </c>
    </row>
    <row r="136" spans="1:11" ht="61.5" thickTop="1" thickBot="1" x14ac:dyDescent="0.3">
      <c r="A136" s="82" t="s">
        <v>416</v>
      </c>
      <c r="B136" s="83" t="s">
        <v>428</v>
      </c>
      <c r="C136" s="24">
        <v>30</v>
      </c>
      <c r="D136" s="24">
        <v>11</v>
      </c>
      <c r="E136" s="24">
        <v>733</v>
      </c>
      <c r="F136" s="25" t="s">
        <v>295</v>
      </c>
      <c r="G136" s="25" t="s">
        <v>224</v>
      </c>
      <c r="H136" s="84">
        <v>483657534</v>
      </c>
      <c r="I136" s="84">
        <v>413470068</v>
      </c>
      <c r="J136" s="81">
        <v>100</v>
      </c>
      <c r="K136" s="81">
        <v>95</v>
      </c>
    </row>
    <row r="137" spans="1:11" ht="31.5" thickTop="1" thickBot="1" x14ac:dyDescent="0.3">
      <c r="A137" s="82" t="s">
        <v>416</v>
      </c>
      <c r="B137" s="83" t="s">
        <v>428</v>
      </c>
      <c r="C137" s="24">
        <v>30</v>
      </c>
      <c r="D137" s="24">
        <v>11</v>
      </c>
      <c r="E137" s="24">
        <v>874</v>
      </c>
      <c r="F137" s="25" t="s">
        <v>159</v>
      </c>
      <c r="G137" s="25" t="s">
        <v>223</v>
      </c>
      <c r="H137" s="84">
        <v>220000000</v>
      </c>
      <c r="I137" s="84">
        <v>194000000</v>
      </c>
      <c r="J137" s="81">
        <v>100</v>
      </c>
      <c r="K137" s="81">
        <v>88</v>
      </c>
    </row>
    <row r="138" spans="1:11" ht="91.5" thickTop="1" thickBot="1" x14ac:dyDescent="0.3">
      <c r="A138" s="82" t="s">
        <v>416</v>
      </c>
      <c r="B138" s="83" t="s">
        <v>428</v>
      </c>
      <c r="C138" s="24">
        <v>30</v>
      </c>
      <c r="D138" s="24">
        <v>11</v>
      </c>
      <c r="E138" s="24">
        <v>980</v>
      </c>
      <c r="F138" s="25" t="s">
        <v>145</v>
      </c>
      <c r="G138" s="25" t="s">
        <v>224</v>
      </c>
      <c r="H138" s="84">
        <v>313420520</v>
      </c>
      <c r="I138" s="84">
        <v>313420520</v>
      </c>
      <c r="J138" s="81">
        <v>100</v>
      </c>
      <c r="K138" s="81">
        <v>78</v>
      </c>
    </row>
    <row r="139" spans="1:11" ht="16.5" thickTop="1" thickBot="1" x14ac:dyDescent="0.3">
      <c r="A139" s="82"/>
      <c r="B139" s="83"/>
      <c r="C139" s="24"/>
      <c r="D139" s="24"/>
      <c r="E139" s="24"/>
      <c r="F139" s="25"/>
      <c r="G139" s="25"/>
      <c r="H139" s="90">
        <f>SUM(H124:H138)</f>
        <v>2515174458</v>
      </c>
      <c r="I139" s="90">
        <f t="shared" ref="I139:K139" si="11">SUM(I124:I138)</f>
        <v>1760933038</v>
      </c>
      <c r="J139" s="90">
        <f t="shared" si="11"/>
        <v>32617</v>
      </c>
      <c r="K139" s="90">
        <f t="shared" si="11"/>
        <v>22786</v>
      </c>
    </row>
    <row r="140" spans="1:11" ht="46.5" thickTop="1" thickBot="1" x14ac:dyDescent="0.3">
      <c r="A140" s="82" t="s">
        <v>416</v>
      </c>
      <c r="B140" s="83" t="s">
        <v>429</v>
      </c>
      <c r="C140" s="24">
        <v>30</v>
      </c>
      <c r="D140" s="24">
        <v>11</v>
      </c>
      <c r="E140" s="24">
        <v>410</v>
      </c>
      <c r="F140" s="25" t="s">
        <v>165</v>
      </c>
      <c r="G140" s="25" t="s">
        <v>275</v>
      </c>
      <c r="H140" s="84">
        <v>50000000</v>
      </c>
      <c r="I140" s="84">
        <v>0</v>
      </c>
      <c r="J140" s="81">
        <v>50</v>
      </c>
      <c r="K140" s="81">
        <v>0</v>
      </c>
    </row>
    <row r="141" spans="1:11" ht="31.5" thickTop="1" thickBot="1" x14ac:dyDescent="0.3">
      <c r="A141" s="82" t="s">
        <v>416</v>
      </c>
      <c r="B141" s="83" t="s">
        <v>429</v>
      </c>
      <c r="C141" s="24">
        <v>30</v>
      </c>
      <c r="D141" s="24">
        <v>11</v>
      </c>
      <c r="E141" s="24">
        <v>420</v>
      </c>
      <c r="F141" s="25" t="s">
        <v>214</v>
      </c>
      <c r="G141" s="25" t="s">
        <v>215</v>
      </c>
      <c r="H141" s="84">
        <v>250000000</v>
      </c>
      <c r="I141" s="84">
        <v>207000000</v>
      </c>
      <c r="J141" s="81">
        <v>4160</v>
      </c>
      <c r="K141" s="81">
        <v>3450</v>
      </c>
    </row>
    <row r="142" spans="1:11" ht="31.5" thickTop="1" thickBot="1" x14ac:dyDescent="0.3">
      <c r="A142" s="82" t="s">
        <v>416</v>
      </c>
      <c r="B142" s="83" t="s">
        <v>429</v>
      </c>
      <c r="C142" s="24">
        <v>30</v>
      </c>
      <c r="D142" s="24">
        <v>11</v>
      </c>
      <c r="E142" s="24">
        <v>521</v>
      </c>
      <c r="F142" s="25" t="s">
        <v>142</v>
      </c>
      <c r="G142" s="25" t="s">
        <v>260</v>
      </c>
      <c r="H142" s="84">
        <v>1148194793</v>
      </c>
      <c r="I142" s="84">
        <v>805363871</v>
      </c>
      <c r="J142" s="81">
        <v>17300</v>
      </c>
      <c r="K142" s="81">
        <v>12160</v>
      </c>
    </row>
    <row r="143" spans="1:11" ht="31.5" thickTop="1" thickBot="1" x14ac:dyDescent="0.3">
      <c r="A143" s="82" t="s">
        <v>416</v>
      </c>
      <c r="B143" s="83" t="s">
        <v>429</v>
      </c>
      <c r="C143" s="24">
        <v>30</v>
      </c>
      <c r="D143" s="24">
        <v>11</v>
      </c>
      <c r="E143" s="24">
        <v>521</v>
      </c>
      <c r="F143" s="25" t="s">
        <v>142</v>
      </c>
      <c r="G143" s="25" t="s">
        <v>237</v>
      </c>
      <c r="H143" s="84">
        <v>184370000</v>
      </c>
      <c r="I143" s="84">
        <v>139535200</v>
      </c>
      <c r="J143" s="81">
        <v>68</v>
      </c>
      <c r="K143" s="81">
        <v>51</v>
      </c>
    </row>
    <row r="144" spans="1:11" ht="31.5" thickTop="1" thickBot="1" x14ac:dyDescent="0.3">
      <c r="A144" s="82" t="s">
        <v>416</v>
      </c>
      <c r="B144" s="83" t="s">
        <v>429</v>
      </c>
      <c r="C144" s="24">
        <v>30</v>
      </c>
      <c r="D144" s="24">
        <v>11</v>
      </c>
      <c r="E144" s="24">
        <v>521</v>
      </c>
      <c r="F144" s="25" t="s">
        <v>142</v>
      </c>
      <c r="G144" s="25" t="s">
        <v>230</v>
      </c>
      <c r="H144" s="84">
        <v>66889500</v>
      </c>
      <c r="I144" s="84">
        <v>66889500</v>
      </c>
      <c r="J144" s="81">
        <v>80</v>
      </c>
      <c r="K144" s="81">
        <v>80</v>
      </c>
    </row>
    <row r="145" spans="1:11" ht="76.5" thickTop="1" thickBot="1" x14ac:dyDescent="0.3">
      <c r="A145" s="82" t="s">
        <v>416</v>
      </c>
      <c r="B145" s="83" t="s">
        <v>429</v>
      </c>
      <c r="C145" s="24">
        <v>30</v>
      </c>
      <c r="D145" s="24">
        <v>11</v>
      </c>
      <c r="E145" s="24">
        <v>537</v>
      </c>
      <c r="F145" s="25" t="s">
        <v>170</v>
      </c>
      <c r="G145" s="25" t="s">
        <v>269</v>
      </c>
      <c r="H145" s="84">
        <v>154325944</v>
      </c>
      <c r="I145" s="84">
        <v>0</v>
      </c>
      <c r="J145" s="81">
        <v>1</v>
      </c>
      <c r="K145" s="81">
        <v>0</v>
      </c>
    </row>
    <row r="146" spans="1:11" ht="61.5" thickTop="1" thickBot="1" x14ac:dyDescent="0.3">
      <c r="A146" s="82" t="s">
        <v>416</v>
      </c>
      <c r="B146" s="83" t="s">
        <v>429</v>
      </c>
      <c r="C146" s="24">
        <v>30</v>
      </c>
      <c r="D146" s="24">
        <v>11</v>
      </c>
      <c r="E146" s="24">
        <v>537</v>
      </c>
      <c r="F146" s="25" t="s">
        <v>170</v>
      </c>
      <c r="G146" s="25" t="s">
        <v>234</v>
      </c>
      <c r="H146" s="84">
        <v>15000000</v>
      </c>
      <c r="I146" s="84">
        <v>15000000</v>
      </c>
      <c r="J146" s="81">
        <v>1</v>
      </c>
      <c r="K146" s="81">
        <v>1</v>
      </c>
    </row>
    <row r="147" spans="1:11" ht="61.5" thickTop="1" thickBot="1" x14ac:dyDescent="0.3">
      <c r="A147" s="82" t="s">
        <v>416</v>
      </c>
      <c r="B147" s="83" t="s">
        <v>429</v>
      </c>
      <c r="C147" s="24">
        <v>30</v>
      </c>
      <c r="D147" s="24">
        <v>11</v>
      </c>
      <c r="E147" s="24">
        <v>537</v>
      </c>
      <c r="F147" s="25" t="s">
        <v>170</v>
      </c>
      <c r="G147" s="25" t="s">
        <v>235</v>
      </c>
      <c r="H147" s="84">
        <v>270674056</v>
      </c>
      <c r="I147" s="84">
        <v>270674056</v>
      </c>
      <c r="J147" s="81">
        <v>1</v>
      </c>
      <c r="K147" s="81">
        <v>1</v>
      </c>
    </row>
    <row r="148" spans="1:11" ht="61.5" thickTop="1" thickBot="1" x14ac:dyDescent="0.3">
      <c r="A148" s="82" t="s">
        <v>416</v>
      </c>
      <c r="B148" s="83" t="s">
        <v>429</v>
      </c>
      <c r="C148" s="24">
        <v>30</v>
      </c>
      <c r="D148" s="24">
        <v>11</v>
      </c>
      <c r="E148" s="24">
        <v>543</v>
      </c>
      <c r="F148" s="25" t="s">
        <v>144</v>
      </c>
      <c r="G148" s="25" t="s">
        <v>222</v>
      </c>
      <c r="H148" s="84">
        <v>20000000</v>
      </c>
      <c r="I148" s="84">
        <v>10500000</v>
      </c>
      <c r="J148" s="81">
        <v>4</v>
      </c>
      <c r="K148" s="81">
        <v>2</v>
      </c>
    </row>
    <row r="149" spans="1:11" ht="31.5" thickTop="1" thickBot="1" x14ac:dyDescent="0.3">
      <c r="A149" s="82" t="s">
        <v>416</v>
      </c>
      <c r="B149" s="83" t="s">
        <v>429</v>
      </c>
      <c r="C149" s="24">
        <v>30</v>
      </c>
      <c r="D149" s="24">
        <v>11</v>
      </c>
      <c r="E149" s="24">
        <v>589</v>
      </c>
      <c r="F149" s="25" t="s">
        <v>158</v>
      </c>
      <c r="G149" s="25" t="s">
        <v>241</v>
      </c>
      <c r="H149" s="84">
        <v>50000000</v>
      </c>
      <c r="I149" s="84">
        <v>0</v>
      </c>
      <c r="J149" s="81">
        <v>2</v>
      </c>
      <c r="K149" s="81">
        <v>0</v>
      </c>
    </row>
    <row r="150" spans="1:11" ht="76.5" thickTop="1" thickBot="1" x14ac:dyDescent="0.3">
      <c r="A150" s="82" t="s">
        <v>416</v>
      </c>
      <c r="B150" s="83" t="s">
        <v>429</v>
      </c>
      <c r="C150" s="24">
        <v>30</v>
      </c>
      <c r="D150" s="24">
        <v>11</v>
      </c>
      <c r="E150" s="24">
        <v>597</v>
      </c>
      <c r="F150" s="25" t="s">
        <v>163</v>
      </c>
      <c r="G150" s="25" t="s">
        <v>266</v>
      </c>
      <c r="H150" s="84">
        <v>200000000</v>
      </c>
      <c r="I150" s="84">
        <v>186540000</v>
      </c>
      <c r="J150" s="81">
        <v>12</v>
      </c>
      <c r="K150" s="81">
        <v>11</v>
      </c>
    </row>
    <row r="151" spans="1:11" ht="31.5" thickTop="1" thickBot="1" x14ac:dyDescent="0.3">
      <c r="A151" s="82" t="s">
        <v>416</v>
      </c>
      <c r="B151" s="83" t="s">
        <v>429</v>
      </c>
      <c r="C151" s="24">
        <v>30</v>
      </c>
      <c r="D151" s="24">
        <v>11</v>
      </c>
      <c r="E151" s="24">
        <v>874</v>
      </c>
      <c r="F151" s="25" t="s">
        <v>159</v>
      </c>
      <c r="G151" s="25" t="s">
        <v>223</v>
      </c>
      <c r="H151" s="84">
        <v>550000000</v>
      </c>
      <c r="I151" s="84">
        <v>454257850</v>
      </c>
      <c r="J151" s="81">
        <v>100</v>
      </c>
      <c r="K151" s="81">
        <v>83</v>
      </c>
    </row>
    <row r="152" spans="1:11" ht="91.5" thickTop="1" thickBot="1" x14ac:dyDescent="0.3">
      <c r="A152" s="82" t="s">
        <v>416</v>
      </c>
      <c r="B152" s="83" t="s">
        <v>429</v>
      </c>
      <c r="C152" s="24">
        <v>30</v>
      </c>
      <c r="D152" s="24">
        <v>11</v>
      </c>
      <c r="E152" s="24">
        <v>980</v>
      </c>
      <c r="F152" s="25" t="s">
        <v>145</v>
      </c>
      <c r="G152" s="25" t="s">
        <v>224</v>
      </c>
      <c r="H152" s="84">
        <v>162891741</v>
      </c>
      <c r="I152" s="84">
        <v>108791051</v>
      </c>
      <c r="J152" s="81">
        <v>100</v>
      </c>
      <c r="K152" s="81">
        <v>90</v>
      </c>
    </row>
    <row r="153" spans="1:11" ht="16.5" thickTop="1" thickBot="1" x14ac:dyDescent="0.3">
      <c r="A153" s="82"/>
      <c r="B153" s="83"/>
      <c r="C153" s="24"/>
      <c r="D153" s="24"/>
      <c r="E153" s="24"/>
      <c r="F153" s="25"/>
      <c r="G153" s="25"/>
      <c r="H153" s="90">
        <f>SUM(H140:H152)</f>
        <v>3122346034</v>
      </c>
      <c r="I153" s="90">
        <f t="shared" ref="I153:K153" si="12">SUM(I140:I152)</f>
        <v>2264551528</v>
      </c>
      <c r="J153" s="90">
        <f t="shared" si="12"/>
        <v>21879</v>
      </c>
      <c r="K153" s="90">
        <f t="shared" si="12"/>
        <v>15929</v>
      </c>
    </row>
    <row r="154" spans="1:11" ht="31.5" thickTop="1" thickBot="1" x14ac:dyDescent="0.3">
      <c r="A154" s="82" t="s">
        <v>416</v>
      </c>
      <c r="B154" s="83" t="s">
        <v>430</v>
      </c>
      <c r="C154" s="24">
        <v>30</v>
      </c>
      <c r="D154" s="24">
        <v>11</v>
      </c>
      <c r="E154" s="24">
        <v>521</v>
      </c>
      <c r="F154" s="25" t="s">
        <v>142</v>
      </c>
      <c r="G154" s="25" t="s">
        <v>260</v>
      </c>
      <c r="H154" s="84">
        <v>953801962</v>
      </c>
      <c r="I154" s="84">
        <v>884092754</v>
      </c>
      <c r="J154" s="81">
        <v>6164</v>
      </c>
      <c r="K154" s="81">
        <v>5750</v>
      </c>
    </row>
    <row r="155" spans="1:11" ht="61.5" thickTop="1" thickBot="1" x14ac:dyDescent="0.3">
      <c r="A155" s="82" t="s">
        <v>416</v>
      </c>
      <c r="B155" s="83" t="s">
        <v>430</v>
      </c>
      <c r="C155" s="24">
        <v>30</v>
      </c>
      <c r="D155" s="24">
        <v>11</v>
      </c>
      <c r="E155" s="24">
        <v>538</v>
      </c>
      <c r="F155" s="25" t="s">
        <v>167</v>
      </c>
      <c r="G155" s="25" t="s">
        <v>270</v>
      </c>
      <c r="H155" s="84">
        <v>40000000</v>
      </c>
      <c r="I155" s="84">
        <v>40000000</v>
      </c>
      <c r="J155" s="81">
        <v>10</v>
      </c>
      <c r="K155" s="81">
        <v>10</v>
      </c>
    </row>
    <row r="156" spans="1:11" ht="61.5" thickTop="1" thickBot="1" x14ac:dyDescent="0.3">
      <c r="A156" s="82" t="s">
        <v>416</v>
      </c>
      <c r="B156" s="83" t="s">
        <v>430</v>
      </c>
      <c r="C156" s="24">
        <v>30</v>
      </c>
      <c r="D156" s="24">
        <v>11</v>
      </c>
      <c r="E156" s="24">
        <v>543</v>
      </c>
      <c r="F156" s="25" t="s">
        <v>144</v>
      </c>
      <c r="G156" s="25" t="s">
        <v>222</v>
      </c>
      <c r="H156" s="84">
        <v>20000000</v>
      </c>
      <c r="I156" s="84">
        <v>0</v>
      </c>
      <c r="J156" s="81">
        <v>4</v>
      </c>
      <c r="K156" s="81">
        <v>0</v>
      </c>
    </row>
    <row r="157" spans="1:11" ht="31.5" thickTop="1" thickBot="1" x14ac:dyDescent="0.3">
      <c r="A157" s="82" t="s">
        <v>416</v>
      </c>
      <c r="B157" s="83" t="s">
        <v>430</v>
      </c>
      <c r="C157" s="24">
        <v>30</v>
      </c>
      <c r="D157" s="24">
        <v>11</v>
      </c>
      <c r="E157" s="24">
        <v>589</v>
      </c>
      <c r="F157" s="25" t="s">
        <v>158</v>
      </c>
      <c r="G157" s="25" t="s">
        <v>241</v>
      </c>
      <c r="H157" s="84">
        <v>770328528</v>
      </c>
      <c r="I157" s="84">
        <v>770328528</v>
      </c>
      <c r="J157" s="81">
        <v>8</v>
      </c>
      <c r="K157" s="81">
        <v>8</v>
      </c>
    </row>
    <row r="158" spans="1:11" ht="76.5" thickTop="1" thickBot="1" x14ac:dyDescent="0.3">
      <c r="A158" s="82" t="s">
        <v>416</v>
      </c>
      <c r="B158" s="83" t="s">
        <v>430</v>
      </c>
      <c r="C158" s="24">
        <v>30</v>
      </c>
      <c r="D158" s="24">
        <v>11</v>
      </c>
      <c r="E158" s="24">
        <v>597</v>
      </c>
      <c r="F158" s="25" t="s">
        <v>163</v>
      </c>
      <c r="G158" s="25" t="s">
        <v>266</v>
      </c>
      <c r="H158" s="84">
        <v>325000000</v>
      </c>
      <c r="I158" s="84">
        <v>325000000</v>
      </c>
      <c r="J158" s="81">
        <v>10</v>
      </c>
      <c r="K158" s="81">
        <v>10</v>
      </c>
    </row>
    <row r="159" spans="1:11" ht="31.5" thickTop="1" thickBot="1" x14ac:dyDescent="0.3">
      <c r="A159" s="82" t="s">
        <v>416</v>
      </c>
      <c r="B159" s="83" t="s">
        <v>430</v>
      </c>
      <c r="C159" s="24">
        <v>30</v>
      </c>
      <c r="D159" s="24">
        <v>11</v>
      </c>
      <c r="E159" s="24">
        <v>874</v>
      </c>
      <c r="F159" s="25" t="s">
        <v>159</v>
      </c>
      <c r="G159" s="25" t="s">
        <v>223</v>
      </c>
      <c r="H159" s="84">
        <v>20000000</v>
      </c>
      <c r="I159" s="84">
        <v>20000000</v>
      </c>
      <c r="J159" s="81">
        <v>100</v>
      </c>
      <c r="K159" s="81">
        <v>12</v>
      </c>
    </row>
    <row r="160" spans="1:11" ht="16.5" thickTop="1" thickBot="1" x14ac:dyDescent="0.3">
      <c r="A160" s="82"/>
      <c r="B160" s="83"/>
      <c r="C160" s="24"/>
      <c r="D160" s="24"/>
      <c r="E160" s="24"/>
      <c r="F160" s="25"/>
      <c r="G160" s="25"/>
      <c r="H160" s="90">
        <f>SUM(H154:H159)</f>
        <v>2129130490</v>
      </c>
      <c r="I160" s="90">
        <f t="shared" ref="I160:K160" si="13">SUM(I154:I159)</f>
        <v>2039421282</v>
      </c>
      <c r="J160" s="90">
        <f t="shared" si="13"/>
        <v>6296</v>
      </c>
      <c r="K160" s="90">
        <f t="shared" si="13"/>
        <v>5790</v>
      </c>
    </row>
    <row r="161" spans="1:11" ht="31.5" thickTop="1" thickBot="1" x14ac:dyDescent="0.3">
      <c r="A161" s="82" t="s">
        <v>416</v>
      </c>
      <c r="B161" s="83" t="s">
        <v>431</v>
      </c>
      <c r="C161" s="24">
        <v>30</v>
      </c>
      <c r="D161" s="24">
        <v>11</v>
      </c>
      <c r="E161" s="24">
        <v>521</v>
      </c>
      <c r="F161" s="25" t="s">
        <v>142</v>
      </c>
      <c r="G161" s="25" t="s">
        <v>260</v>
      </c>
      <c r="H161" s="84">
        <v>450000000</v>
      </c>
      <c r="I161" s="84">
        <v>450000000</v>
      </c>
      <c r="J161" s="81">
        <v>5000</v>
      </c>
      <c r="K161" s="81">
        <v>5000</v>
      </c>
    </row>
    <row r="162" spans="1:11" ht="31.5" thickTop="1" thickBot="1" x14ac:dyDescent="0.3">
      <c r="A162" s="82" t="s">
        <v>416</v>
      </c>
      <c r="B162" s="83" t="s">
        <v>431</v>
      </c>
      <c r="C162" s="24">
        <v>30</v>
      </c>
      <c r="D162" s="24">
        <v>11</v>
      </c>
      <c r="E162" s="24">
        <v>521</v>
      </c>
      <c r="F162" s="25" t="s">
        <v>142</v>
      </c>
      <c r="G162" s="25" t="s">
        <v>216</v>
      </c>
      <c r="H162" s="84">
        <v>1068896169</v>
      </c>
      <c r="I162" s="84">
        <v>1061990024</v>
      </c>
      <c r="J162" s="81">
        <v>12000</v>
      </c>
      <c r="K162" s="81">
        <v>11922</v>
      </c>
    </row>
    <row r="163" spans="1:11" ht="46.5" thickTop="1" thickBot="1" x14ac:dyDescent="0.3">
      <c r="A163" s="82" t="s">
        <v>416</v>
      </c>
      <c r="B163" s="83" t="s">
        <v>431</v>
      </c>
      <c r="C163" s="24">
        <v>30</v>
      </c>
      <c r="D163" s="24">
        <v>11</v>
      </c>
      <c r="E163" s="24">
        <v>521</v>
      </c>
      <c r="F163" s="25" t="s">
        <v>142</v>
      </c>
      <c r="G163" s="25" t="s">
        <v>246</v>
      </c>
      <c r="H163" s="84">
        <v>228000000</v>
      </c>
      <c r="I163" s="84">
        <v>228000000</v>
      </c>
      <c r="J163" s="81">
        <v>15625</v>
      </c>
      <c r="K163" s="81">
        <v>15625</v>
      </c>
    </row>
    <row r="164" spans="1:11" ht="61.5" thickTop="1" thickBot="1" x14ac:dyDescent="0.3">
      <c r="A164" s="82" t="s">
        <v>416</v>
      </c>
      <c r="B164" s="83" t="s">
        <v>431</v>
      </c>
      <c r="C164" s="24">
        <v>30</v>
      </c>
      <c r="D164" s="24">
        <v>11</v>
      </c>
      <c r="E164" s="24">
        <v>539</v>
      </c>
      <c r="F164" s="25" t="s">
        <v>320</v>
      </c>
      <c r="G164" s="25" t="s">
        <v>321</v>
      </c>
      <c r="H164" s="84">
        <v>50000000</v>
      </c>
      <c r="I164" s="84">
        <v>0</v>
      </c>
      <c r="J164" s="81">
        <v>8</v>
      </c>
      <c r="K164" s="81">
        <v>0</v>
      </c>
    </row>
    <row r="165" spans="1:11" ht="61.5" thickTop="1" thickBot="1" x14ac:dyDescent="0.3">
      <c r="A165" s="82" t="s">
        <v>416</v>
      </c>
      <c r="B165" s="83" t="s">
        <v>431</v>
      </c>
      <c r="C165" s="24">
        <v>30</v>
      </c>
      <c r="D165" s="24">
        <v>11</v>
      </c>
      <c r="E165" s="24">
        <v>541</v>
      </c>
      <c r="F165" s="25" t="s">
        <v>146</v>
      </c>
      <c r="G165" s="25" t="s">
        <v>221</v>
      </c>
      <c r="H165" s="84">
        <v>10000000</v>
      </c>
      <c r="I165" s="84">
        <v>0</v>
      </c>
      <c r="J165" s="81">
        <v>10</v>
      </c>
      <c r="K165" s="81">
        <v>0</v>
      </c>
    </row>
    <row r="166" spans="1:11" ht="61.5" thickTop="1" thickBot="1" x14ac:dyDescent="0.3">
      <c r="A166" s="82" t="s">
        <v>416</v>
      </c>
      <c r="B166" s="83" t="s">
        <v>431</v>
      </c>
      <c r="C166" s="24">
        <v>30</v>
      </c>
      <c r="D166" s="24">
        <v>11</v>
      </c>
      <c r="E166" s="24">
        <v>543</v>
      </c>
      <c r="F166" s="25" t="s">
        <v>144</v>
      </c>
      <c r="G166" s="25" t="s">
        <v>222</v>
      </c>
      <c r="H166" s="84">
        <v>15000000</v>
      </c>
      <c r="I166" s="84">
        <v>0</v>
      </c>
      <c r="J166" s="81">
        <v>6</v>
      </c>
      <c r="K166" s="81">
        <v>0</v>
      </c>
    </row>
    <row r="167" spans="1:11" ht="31.5" thickTop="1" thickBot="1" x14ac:dyDescent="0.3">
      <c r="A167" s="82" t="s">
        <v>416</v>
      </c>
      <c r="B167" s="83" t="s">
        <v>431</v>
      </c>
      <c r="C167" s="24">
        <v>30</v>
      </c>
      <c r="D167" s="24">
        <v>11</v>
      </c>
      <c r="E167" s="24">
        <v>589</v>
      </c>
      <c r="F167" s="25" t="s">
        <v>158</v>
      </c>
      <c r="G167" s="25" t="s">
        <v>241</v>
      </c>
      <c r="H167" s="84">
        <v>50000000</v>
      </c>
      <c r="I167" s="84">
        <v>44927273</v>
      </c>
      <c r="J167" s="81">
        <v>10</v>
      </c>
      <c r="K167" s="81">
        <v>9</v>
      </c>
    </row>
    <row r="168" spans="1:11" ht="76.5" thickTop="1" thickBot="1" x14ac:dyDescent="0.3">
      <c r="A168" s="82" t="s">
        <v>416</v>
      </c>
      <c r="B168" s="83" t="s">
        <v>431</v>
      </c>
      <c r="C168" s="24">
        <v>30</v>
      </c>
      <c r="D168" s="24">
        <v>11</v>
      </c>
      <c r="E168" s="24">
        <v>596</v>
      </c>
      <c r="F168" s="25" t="s">
        <v>161</v>
      </c>
      <c r="G168" s="25" t="s">
        <v>266</v>
      </c>
      <c r="H168" s="84">
        <v>525000000</v>
      </c>
      <c r="I168" s="84">
        <v>524935520</v>
      </c>
      <c r="J168" s="81">
        <v>53</v>
      </c>
      <c r="K168" s="81">
        <v>53</v>
      </c>
    </row>
    <row r="169" spans="1:11" ht="31.5" thickTop="1" thickBot="1" x14ac:dyDescent="0.3">
      <c r="A169" s="82" t="s">
        <v>416</v>
      </c>
      <c r="B169" s="83" t="s">
        <v>431</v>
      </c>
      <c r="C169" s="24">
        <v>30</v>
      </c>
      <c r="D169" s="24">
        <v>11</v>
      </c>
      <c r="E169" s="24">
        <v>874</v>
      </c>
      <c r="F169" s="25" t="s">
        <v>159</v>
      </c>
      <c r="G169" s="25" t="s">
        <v>223</v>
      </c>
      <c r="H169" s="84">
        <v>79059238</v>
      </c>
      <c r="I169" s="84">
        <v>46500000</v>
      </c>
      <c r="J169" s="81">
        <v>100</v>
      </c>
      <c r="K169" s="81">
        <v>10</v>
      </c>
    </row>
    <row r="170" spans="1:11" ht="91.5" thickTop="1" thickBot="1" x14ac:dyDescent="0.3">
      <c r="A170" s="82" t="s">
        <v>416</v>
      </c>
      <c r="B170" s="83" t="s">
        <v>431</v>
      </c>
      <c r="C170" s="24">
        <v>30</v>
      </c>
      <c r="D170" s="24">
        <v>11</v>
      </c>
      <c r="E170" s="24">
        <v>980</v>
      </c>
      <c r="F170" s="25" t="s">
        <v>145</v>
      </c>
      <c r="G170" s="25" t="s">
        <v>224</v>
      </c>
      <c r="H170" s="84">
        <v>897940762</v>
      </c>
      <c r="I170" s="84">
        <v>892788782</v>
      </c>
      <c r="J170" s="81">
        <v>100</v>
      </c>
      <c r="K170" s="81">
        <v>100</v>
      </c>
    </row>
    <row r="171" spans="1:11" ht="16.5" thickTop="1" thickBot="1" x14ac:dyDescent="0.3">
      <c r="A171" s="82"/>
      <c r="B171" s="83"/>
      <c r="C171" s="24"/>
      <c r="D171" s="24"/>
      <c r="E171" s="24"/>
      <c r="F171" s="25"/>
      <c r="G171" s="25"/>
      <c r="H171" s="90">
        <f>SUM(H161:H170)</f>
        <v>3373896169</v>
      </c>
      <c r="I171" s="90">
        <f t="shared" ref="I171:K171" si="14">SUM(I161:I170)</f>
        <v>3249141599</v>
      </c>
      <c r="J171" s="90">
        <f t="shared" si="14"/>
        <v>32912</v>
      </c>
      <c r="K171" s="90">
        <f t="shared" si="14"/>
        <v>32719</v>
      </c>
    </row>
    <row r="172" spans="1:11" ht="31.5" thickTop="1" thickBot="1" x14ac:dyDescent="0.3">
      <c r="A172" s="82" t="s">
        <v>416</v>
      </c>
      <c r="B172" s="83" t="s">
        <v>432</v>
      </c>
      <c r="C172" s="24">
        <v>30</v>
      </c>
      <c r="D172" s="24">
        <v>11</v>
      </c>
      <c r="E172" s="24">
        <v>521</v>
      </c>
      <c r="F172" s="25" t="s">
        <v>142</v>
      </c>
      <c r="G172" s="25" t="s">
        <v>260</v>
      </c>
      <c r="H172" s="84">
        <v>2952269420</v>
      </c>
      <c r="I172" s="84">
        <v>2296745318</v>
      </c>
      <c r="J172" s="81">
        <v>31256</v>
      </c>
      <c r="K172" s="81">
        <v>24380</v>
      </c>
    </row>
    <row r="173" spans="1:11" ht="46.5" thickTop="1" thickBot="1" x14ac:dyDescent="0.3">
      <c r="A173" s="82" t="s">
        <v>416</v>
      </c>
      <c r="B173" s="83" t="s">
        <v>432</v>
      </c>
      <c r="C173" s="24">
        <v>30</v>
      </c>
      <c r="D173" s="24">
        <v>11</v>
      </c>
      <c r="E173" s="24">
        <v>522</v>
      </c>
      <c r="F173" s="25" t="s">
        <v>30</v>
      </c>
      <c r="G173" s="25" t="s">
        <v>249</v>
      </c>
      <c r="H173" s="84">
        <v>335845450</v>
      </c>
      <c r="I173" s="84">
        <v>335845250</v>
      </c>
      <c r="J173" s="81">
        <v>340</v>
      </c>
      <c r="K173" s="81">
        <v>340</v>
      </c>
    </row>
    <row r="174" spans="1:11" ht="61.5" thickTop="1" thickBot="1" x14ac:dyDescent="0.3">
      <c r="A174" s="82" t="s">
        <v>416</v>
      </c>
      <c r="B174" s="83" t="s">
        <v>432</v>
      </c>
      <c r="C174" s="24">
        <v>30</v>
      </c>
      <c r="D174" s="24">
        <v>11</v>
      </c>
      <c r="E174" s="24">
        <v>543</v>
      </c>
      <c r="F174" s="25" t="s">
        <v>144</v>
      </c>
      <c r="G174" s="25" t="s">
        <v>222</v>
      </c>
      <c r="H174" s="84">
        <v>28760000</v>
      </c>
      <c r="I174" s="84">
        <v>28760000</v>
      </c>
      <c r="J174" s="81">
        <v>10</v>
      </c>
      <c r="K174" s="81">
        <v>10</v>
      </c>
    </row>
    <row r="175" spans="1:11" ht="31.5" thickTop="1" thickBot="1" x14ac:dyDescent="0.3">
      <c r="A175" s="82" t="s">
        <v>416</v>
      </c>
      <c r="B175" s="83" t="s">
        <v>432</v>
      </c>
      <c r="C175" s="24">
        <v>30</v>
      </c>
      <c r="D175" s="24">
        <v>11</v>
      </c>
      <c r="E175" s="24">
        <v>589</v>
      </c>
      <c r="F175" s="25" t="s">
        <v>158</v>
      </c>
      <c r="G175" s="25" t="s">
        <v>241</v>
      </c>
      <c r="H175" s="84">
        <v>213600000</v>
      </c>
      <c r="I175" s="84">
        <v>213600000</v>
      </c>
      <c r="J175" s="81">
        <v>23</v>
      </c>
      <c r="K175" s="81">
        <v>23</v>
      </c>
    </row>
    <row r="176" spans="1:11" ht="76.5" thickTop="1" thickBot="1" x14ac:dyDescent="0.3">
      <c r="A176" s="82" t="s">
        <v>416</v>
      </c>
      <c r="B176" s="83" t="s">
        <v>432</v>
      </c>
      <c r="C176" s="24">
        <v>30</v>
      </c>
      <c r="D176" s="24">
        <v>11</v>
      </c>
      <c r="E176" s="24">
        <v>597</v>
      </c>
      <c r="F176" s="25" t="s">
        <v>163</v>
      </c>
      <c r="G176" s="25" t="s">
        <v>266</v>
      </c>
      <c r="H176" s="84">
        <v>456122200</v>
      </c>
      <c r="I176" s="84">
        <v>456122200</v>
      </c>
      <c r="J176" s="81">
        <v>15</v>
      </c>
      <c r="K176" s="81">
        <v>15</v>
      </c>
    </row>
    <row r="177" spans="1:11" ht="16.5" thickTop="1" thickBot="1" x14ac:dyDescent="0.3">
      <c r="A177" s="82"/>
      <c r="B177" s="83"/>
      <c r="C177" s="24"/>
      <c r="D177" s="24"/>
      <c r="E177" s="24"/>
      <c r="F177" s="25"/>
      <c r="G177" s="25"/>
      <c r="H177" s="90">
        <f>SUM(H172:H176)</f>
        <v>3986597070</v>
      </c>
      <c r="I177" s="90">
        <f t="shared" ref="I177:K177" si="15">SUM(I172:I176)</f>
        <v>3331072768</v>
      </c>
      <c r="J177" s="90">
        <f t="shared" si="15"/>
        <v>31644</v>
      </c>
      <c r="K177" s="90">
        <f t="shared" si="15"/>
        <v>24768</v>
      </c>
    </row>
    <row r="178" spans="1:11" ht="61.5" thickTop="1" thickBot="1" x14ac:dyDescent="0.3">
      <c r="A178" s="82" t="s">
        <v>416</v>
      </c>
      <c r="B178" s="83" t="s">
        <v>433</v>
      </c>
      <c r="C178" s="24">
        <v>30</v>
      </c>
      <c r="D178" s="24">
        <v>11</v>
      </c>
      <c r="E178" s="24">
        <v>511</v>
      </c>
      <c r="F178" s="25" t="s">
        <v>160</v>
      </c>
      <c r="G178" s="25" t="s">
        <v>226</v>
      </c>
      <c r="H178" s="84">
        <v>50000000</v>
      </c>
      <c r="I178" s="84">
        <v>0</v>
      </c>
      <c r="J178" s="81">
        <v>10000</v>
      </c>
      <c r="K178" s="81">
        <v>0</v>
      </c>
    </row>
    <row r="179" spans="1:11" ht="31.5" thickTop="1" thickBot="1" x14ac:dyDescent="0.3">
      <c r="A179" s="82" t="s">
        <v>416</v>
      </c>
      <c r="B179" s="83" t="s">
        <v>433</v>
      </c>
      <c r="C179" s="24">
        <v>30</v>
      </c>
      <c r="D179" s="24">
        <v>11</v>
      </c>
      <c r="E179" s="24">
        <v>521</v>
      </c>
      <c r="F179" s="25" t="s">
        <v>142</v>
      </c>
      <c r="G179" s="25" t="s">
        <v>260</v>
      </c>
      <c r="H179" s="84">
        <v>1200058653</v>
      </c>
      <c r="I179" s="84">
        <v>890716317</v>
      </c>
      <c r="J179" s="81">
        <v>9200</v>
      </c>
      <c r="K179" s="81">
        <v>6882</v>
      </c>
    </row>
    <row r="180" spans="1:11" ht="31.5" thickTop="1" thickBot="1" x14ac:dyDescent="0.3">
      <c r="A180" s="82" t="s">
        <v>416</v>
      </c>
      <c r="B180" s="83" t="s">
        <v>433</v>
      </c>
      <c r="C180" s="24">
        <v>30</v>
      </c>
      <c r="D180" s="24">
        <v>11</v>
      </c>
      <c r="E180" s="24">
        <v>521</v>
      </c>
      <c r="F180" s="25" t="s">
        <v>142</v>
      </c>
      <c r="G180" s="25" t="s">
        <v>255</v>
      </c>
      <c r="H180" s="84">
        <v>149500000</v>
      </c>
      <c r="I180" s="84">
        <v>149500000</v>
      </c>
      <c r="J180" s="81">
        <v>450</v>
      </c>
      <c r="K180" s="81">
        <v>450</v>
      </c>
    </row>
    <row r="181" spans="1:11" ht="31.5" thickTop="1" thickBot="1" x14ac:dyDescent="0.3">
      <c r="A181" s="82" t="s">
        <v>416</v>
      </c>
      <c r="B181" s="83" t="s">
        <v>433</v>
      </c>
      <c r="C181" s="24">
        <v>30</v>
      </c>
      <c r="D181" s="24">
        <v>11</v>
      </c>
      <c r="E181" s="24">
        <v>521</v>
      </c>
      <c r="F181" s="25" t="s">
        <v>142</v>
      </c>
      <c r="G181" s="25" t="s">
        <v>230</v>
      </c>
      <c r="H181" s="84">
        <v>29000000</v>
      </c>
      <c r="I181" s="84">
        <v>29000000</v>
      </c>
      <c r="J181" s="81">
        <v>29</v>
      </c>
      <c r="K181" s="81">
        <v>29</v>
      </c>
    </row>
    <row r="182" spans="1:11" ht="61.5" thickTop="1" thickBot="1" x14ac:dyDescent="0.3">
      <c r="A182" s="82" t="s">
        <v>416</v>
      </c>
      <c r="B182" s="83" t="s">
        <v>433</v>
      </c>
      <c r="C182" s="24">
        <v>30</v>
      </c>
      <c r="D182" s="24">
        <v>11</v>
      </c>
      <c r="E182" s="24">
        <v>532</v>
      </c>
      <c r="F182" s="25" t="s">
        <v>162</v>
      </c>
      <c r="G182" s="25" t="s">
        <v>288</v>
      </c>
      <c r="H182" s="84">
        <v>150000000</v>
      </c>
      <c r="I182" s="84">
        <v>0</v>
      </c>
      <c r="J182" s="81">
        <v>1</v>
      </c>
      <c r="K182" s="81">
        <v>0</v>
      </c>
    </row>
    <row r="183" spans="1:11" ht="61.5" thickTop="1" thickBot="1" x14ac:dyDescent="0.3">
      <c r="A183" s="82" t="s">
        <v>416</v>
      </c>
      <c r="B183" s="83" t="s">
        <v>433</v>
      </c>
      <c r="C183" s="24">
        <v>30</v>
      </c>
      <c r="D183" s="24">
        <v>11</v>
      </c>
      <c r="E183" s="24">
        <v>543</v>
      </c>
      <c r="F183" s="25" t="s">
        <v>144</v>
      </c>
      <c r="G183" s="25" t="s">
        <v>222</v>
      </c>
      <c r="H183" s="84">
        <v>35000000</v>
      </c>
      <c r="I183" s="84">
        <v>32500000</v>
      </c>
      <c r="J183" s="81">
        <v>1</v>
      </c>
      <c r="K183" s="81">
        <v>1</v>
      </c>
    </row>
    <row r="184" spans="1:11" ht="31.5" thickTop="1" thickBot="1" x14ac:dyDescent="0.3">
      <c r="A184" s="82" t="s">
        <v>416</v>
      </c>
      <c r="B184" s="83" t="s">
        <v>433</v>
      </c>
      <c r="C184" s="24">
        <v>30</v>
      </c>
      <c r="D184" s="24">
        <v>11</v>
      </c>
      <c r="E184" s="24">
        <v>589</v>
      </c>
      <c r="F184" s="25" t="s">
        <v>158</v>
      </c>
      <c r="G184" s="25" t="s">
        <v>241</v>
      </c>
      <c r="H184" s="84">
        <v>50000000</v>
      </c>
      <c r="I184" s="84">
        <v>0</v>
      </c>
      <c r="J184" s="81">
        <v>1</v>
      </c>
      <c r="K184" s="81">
        <v>0</v>
      </c>
    </row>
    <row r="185" spans="1:11" ht="76.5" thickTop="1" thickBot="1" x14ac:dyDescent="0.3">
      <c r="A185" s="82" t="s">
        <v>416</v>
      </c>
      <c r="B185" s="83" t="s">
        <v>433</v>
      </c>
      <c r="C185" s="24">
        <v>30</v>
      </c>
      <c r="D185" s="24">
        <v>11</v>
      </c>
      <c r="E185" s="24">
        <v>596</v>
      </c>
      <c r="F185" s="25" t="s">
        <v>161</v>
      </c>
      <c r="G185" s="25" t="s">
        <v>266</v>
      </c>
      <c r="H185" s="84">
        <v>270000000</v>
      </c>
      <c r="I185" s="84">
        <v>268639000</v>
      </c>
      <c r="J185" s="81">
        <v>14</v>
      </c>
      <c r="K185" s="81">
        <v>14</v>
      </c>
    </row>
    <row r="186" spans="1:11" ht="61.5" thickTop="1" thickBot="1" x14ac:dyDescent="0.3">
      <c r="A186" s="82" t="s">
        <v>416</v>
      </c>
      <c r="B186" s="83" t="s">
        <v>433</v>
      </c>
      <c r="C186" s="24">
        <v>30</v>
      </c>
      <c r="D186" s="24">
        <v>11</v>
      </c>
      <c r="E186" s="24">
        <v>733</v>
      </c>
      <c r="F186" s="25" t="s">
        <v>295</v>
      </c>
      <c r="G186" s="25" t="s">
        <v>224</v>
      </c>
      <c r="H186" s="84">
        <v>210000000</v>
      </c>
      <c r="I186" s="84">
        <v>204464110</v>
      </c>
      <c r="J186" s="81">
        <v>100</v>
      </c>
      <c r="K186" s="81">
        <v>95</v>
      </c>
    </row>
    <row r="187" spans="1:11" ht="31.5" thickTop="1" thickBot="1" x14ac:dyDescent="0.3">
      <c r="A187" s="82" t="s">
        <v>416</v>
      </c>
      <c r="B187" s="83" t="s">
        <v>433</v>
      </c>
      <c r="C187" s="24">
        <v>30</v>
      </c>
      <c r="D187" s="24">
        <v>11</v>
      </c>
      <c r="E187" s="24">
        <v>874</v>
      </c>
      <c r="F187" s="25" t="s">
        <v>159</v>
      </c>
      <c r="G187" s="25" t="s">
        <v>223</v>
      </c>
      <c r="H187" s="84">
        <v>150000000</v>
      </c>
      <c r="I187" s="84">
        <v>120654100</v>
      </c>
      <c r="J187" s="81">
        <v>100</v>
      </c>
      <c r="K187" s="81">
        <v>73</v>
      </c>
    </row>
    <row r="188" spans="1:11" ht="16.5" thickTop="1" thickBot="1" x14ac:dyDescent="0.3">
      <c r="A188" s="82"/>
      <c r="B188" s="83"/>
      <c r="C188" s="24"/>
      <c r="D188" s="24"/>
      <c r="E188" s="24"/>
      <c r="F188" s="25"/>
      <c r="G188" s="25"/>
      <c r="H188" s="90">
        <f>SUM(H178:H187)</f>
        <v>2293558653</v>
      </c>
      <c r="I188" s="90">
        <f t="shared" ref="I188:K188" si="16">SUM(I178:I187)</f>
        <v>1695473527</v>
      </c>
      <c r="J188" s="90">
        <f t="shared" si="16"/>
        <v>19896</v>
      </c>
      <c r="K188" s="90">
        <f t="shared" si="16"/>
        <v>7544</v>
      </c>
    </row>
    <row r="189" spans="1:11" ht="31.5" thickTop="1" thickBot="1" x14ac:dyDescent="0.3">
      <c r="A189" s="82" t="s">
        <v>416</v>
      </c>
      <c r="B189" s="83" t="s">
        <v>434</v>
      </c>
      <c r="C189" s="24">
        <v>30</v>
      </c>
      <c r="D189" s="24">
        <v>11</v>
      </c>
      <c r="E189" s="24">
        <v>521</v>
      </c>
      <c r="F189" s="25" t="s">
        <v>142</v>
      </c>
      <c r="G189" s="25" t="s">
        <v>260</v>
      </c>
      <c r="H189" s="84">
        <v>1140648759</v>
      </c>
      <c r="I189" s="84">
        <v>547091020</v>
      </c>
      <c r="J189" s="81">
        <v>10800</v>
      </c>
      <c r="K189" s="81">
        <v>5420</v>
      </c>
    </row>
    <row r="190" spans="1:11" ht="31.5" thickTop="1" thickBot="1" x14ac:dyDescent="0.3">
      <c r="A190" s="82" t="s">
        <v>416</v>
      </c>
      <c r="B190" s="83" t="s">
        <v>434</v>
      </c>
      <c r="C190" s="24">
        <v>30</v>
      </c>
      <c r="D190" s="24">
        <v>11</v>
      </c>
      <c r="E190" s="24">
        <v>521</v>
      </c>
      <c r="F190" s="25" t="s">
        <v>142</v>
      </c>
      <c r="G190" s="25" t="s">
        <v>215</v>
      </c>
      <c r="H190" s="84">
        <v>335300000</v>
      </c>
      <c r="I190" s="84">
        <v>99750000</v>
      </c>
      <c r="J190" s="81">
        <v>1735</v>
      </c>
      <c r="K190" s="81">
        <v>521</v>
      </c>
    </row>
    <row r="191" spans="1:11" ht="31.5" thickTop="1" thickBot="1" x14ac:dyDescent="0.3">
      <c r="A191" s="82" t="s">
        <v>416</v>
      </c>
      <c r="B191" s="83" t="s">
        <v>434</v>
      </c>
      <c r="C191" s="24">
        <v>30</v>
      </c>
      <c r="D191" s="24">
        <v>11</v>
      </c>
      <c r="E191" s="24">
        <v>521</v>
      </c>
      <c r="F191" s="25" t="s">
        <v>142</v>
      </c>
      <c r="G191" s="25" t="s">
        <v>324</v>
      </c>
      <c r="H191" s="84">
        <v>70000000</v>
      </c>
      <c r="I191" s="84">
        <v>37773900</v>
      </c>
      <c r="J191" s="81">
        <v>140</v>
      </c>
      <c r="K191" s="81">
        <v>76</v>
      </c>
    </row>
    <row r="192" spans="1:11" ht="61.5" thickTop="1" thickBot="1" x14ac:dyDescent="0.3">
      <c r="A192" s="82" t="s">
        <v>416</v>
      </c>
      <c r="B192" s="83" t="s">
        <v>434</v>
      </c>
      <c r="C192" s="24">
        <v>30</v>
      </c>
      <c r="D192" s="24">
        <v>11</v>
      </c>
      <c r="E192" s="24">
        <v>532</v>
      </c>
      <c r="F192" s="25" t="s">
        <v>162</v>
      </c>
      <c r="G192" s="25" t="s">
        <v>288</v>
      </c>
      <c r="H192" s="84">
        <v>41815000</v>
      </c>
      <c r="I192" s="84">
        <v>0</v>
      </c>
      <c r="J192" s="81">
        <v>1</v>
      </c>
      <c r="K192" s="81">
        <v>0</v>
      </c>
    </row>
    <row r="193" spans="1:11" ht="31.5" thickTop="1" thickBot="1" x14ac:dyDescent="0.3">
      <c r="A193" s="82" t="s">
        <v>416</v>
      </c>
      <c r="B193" s="83" t="s">
        <v>434</v>
      </c>
      <c r="C193" s="24">
        <v>30</v>
      </c>
      <c r="D193" s="24">
        <v>11</v>
      </c>
      <c r="E193" s="24">
        <v>589</v>
      </c>
      <c r="F193" s="25" t="s">
        <v>158</v>
      </c>
      <c r="G193" s="25" t="s">
        <v>241</v>
      </c>
      <c r="H193" s="84">
        <v>20000000</v>
      </c>
      <c r="I193" s="84">
        <v>20000000</v>
      </c>
      <c r="J193" s="81">
        <v>1</v>
      </c>
      <c r="K193" s="81">
        <v>1</v>
      </c>
    </row>
    <row r="194" spans="1:11" ht="76.5" thickTop="1" thickBot="1" x14ac:dyDescent="0.3">
      <c r="A194" s="82" t="s">
        <v>416</v>
      </c>
      <c r="B194" s="83" t="s">
        <v>434</v>
      </c>
      <c r="C194" s="24">
        <v>30</v>
      </c>
      <c r="D194" s="24">
        <v>11</v>
      </c>
      <c r="E194" s="24">
        <v>597</v>
      </c>
      <c r="F194" s="25" t="s">
        <v>163</v>
      </c>
      <c r="G194" s="25" t="s">
        <v>266</v>
      </c>
      <c r="H194" s="84">
        <v>489885000</v>
      </c>
      <c r="I194" s="84">
        <v>489885000</v>
      </c>
      <c r="J194" s="81">
        <v>20</v>
      </c>
      <c r="K194" s="81">
        <v>20</v>
      </c>
    </row>
    <row r="195" spans="1:11" ht="31.5" thickTop="1" thickBot="1" x14ac:dyDescent="0.3">
      <c r="A195" s="82" t="s">
        <v>416</v>
      </c>
      <c r="B195" s="83" t="s">
        <v>434</v>
      </c>
      <c r="C195" s="24">
        <v>30</v>
      </c>
      <c r="D195" s="24">
        <v>11</v>
      </c>
      <c r="E195" s="24">
        <v>874</v>
      </c>
      <c r="F195" s="25" t="s">
        <v>159</v>
      </c>
      <c r="G195" s="25" t="s">
        <v>223</v>
      </c>
      <c r="H195" s="84">
        <v>150000000</v>
      </c>
      <c r="I195" s="84">
        <v>63500000</v>
      </c>
      <c r="J195" s="81">
        <v>100</v>
      </c>
      <c r="K195" s="81">
        <v>42</v>
      </c>
    </row>
    <row r="196" spans="1:11" ht="91.5" thickTop="1" thickBot="1" x14ac:dyDescent="0.3">
      <c r="A196" s="82" t="s">
        <v>416</v>
      </c>
      <c r="B196" s="83" t="s">
        <v>434</v>
      </c>
      <c r="C196" s="24">
        <v>30</v>
      </c>
      <c r="D196" s="24">
        <v>11</v>
      </c>
      <c r="E196" s="24">
        <v>980</v>
      </c>
      <c r="F196" s="25" t="s">
        <v>145</v>
      </c>
      <c r="G196" s="25" t="s">
        <v>224</v>
      </c>
      <c r="H196" s="84">
        <v>13000000</v>
      </c>
      <c r="I196" s="84">
        <v>13000000</v>
      </c>
      <c r="J196" s="81">
        <v>100</v>
      </c>
      <c r="K196" s="81">
        <v>98</v>
      </c>
    </row>
    <row r="197" spans="1:11" ht="16.5" thickTop="1" thickBot="1" x14ac:dyDescent="0.3">
      <c r="A197" s="82"/>
      <c r="B197" s="83"/>
      <c r="C197" s="24"/>
      <c r="D197" s="24"/>
      <c r="E197" s="24"/>
      <c r="F197" s="25"/>
      <c r="G197" s="25"/>
      <c r="H197" s="90">
        <f>SUM(H189:H196)</f>
        <v>2260648759</v>
      </c>
      <c r="I197" s="90">
        <f t="shared" ref="I197:K197" si="17">SUM(I189:I196)</f>
        <v>1270999920</v>
      </c>
      <c r="J197" s="90">
        <f t="shared" si="17"/>
        <v>12897</v>
      </c>
      <c r="K197" s="90">
        <f t="shared" si="17"/>
        <v>6178</v>
      </c>
    </row>
    <row r="198" spans="1:11" ht="31.5" thickTop="1" thickBot="1" x14ac:dyDescent="0.3">
      <c r="A198" s="82" t="s">
        <v>416</v>
      </c>
      <c r="B198" s="83" t="s">
        <v>435</v>
      </c>
      <c r="C198" s="24">
        <v>30</v>
      </c>
      <c r="D198" s="24">
        <v>11</v>
      </c>
      <c r="E198" s="24">
        <v>521</v>
      </c>
      <c r="F198" s="25" t="s">
        <v>142</v>
      </c>
      <c r="G198" s="25" t="s">
        <v>260</v>
      </c>
      <c r="H198" s="84">
        <v>650000000</v>
      </c>
      <c r="I198" s="84">
        <v>0</v>
      </c>
      <c r="J198" s="81">
        <v>8667</v>
      </c>
      <c r="K198" s="81">
        <v>0</v>
      </c>
    </row>
    <row r="199" spans="1:11" ht="31.5" thickTop="1" thickBot="1" x14ac:dyDescent="0.3">
      <c r="A199" s="82" t="s">
        <v>416</v>
      </c>
      <c r="B199" s="83" t="s">
        <v>435</v>
      </c>
      <c r="C199" s="24">
        <v>30</v>
      </c>
      <c r="D199" s="24">
        <v>11</v>
      </c>
      <c r="E199" s="24">
        <v>521</v>
      </c>
      <c r="F199" s="25" t="s">
        <v>142</v>
      </c>
      <c r="G199" s="25" t="s">
        <v>216</v>
      </c>
      <c r="H199" s="84">
        <v>616262276</v>
      </c>
      <c r="I199" s="84">
        <v>586240169</v>
      </c>
      <c r="J199" s="81">
        <v>15000</v>
      </c>
      <c r="K199" s="81">
        <v>14269</v>
      </c>
    </row>
    <row r="200" spans="1:11" ht="46.5" thickTop="1" thickBot="1" x14ac:dyDescent="0.3">
      <c r="A200" s="82" t="s">
        <v>416</v>
      </c>
      <c r="B200" s="83" t="s">
        <v>435</v>
      </c>
      <c r="C200" s="24">
        <v>30</v>
      </c>
      <c r="D200" s="24">
        <v>11</v>
      </c>
      <c r="E200" s="24">
        <v>522</v>
      </c>
      <c r="F200" s="25" t="s">
        <v>30</v>
      </c>
      <c r="G200" s="25" t="s">
        <v>249</v>
      </c>
      <c r="H200" s="84">
        <v>195000000</v>
      </c>
      <c r="I200" s="84">
        <v>0</v>
      </c>
      <c r="J200" s="81">
        <v>300</v>
      </c>
      <c r="K200" s="81">
        <v>0</v>
      </c>
    </row>
    <row r="201" spans="1:11" ht="61.5" thickTop="1" thickBot="1" x14ac:dyDescent="0.3">
      <c r="A201" s="82" t="s">
        <v>416</v>
      </c>
      <c r="B201" s="83" t="s">
        <v>435</v>
      </c>
      <c r="C201" s="24">
        <v>30</v>
      </c>
      <c r="D201" s="24">
        <v>11</v>
      </c>
      <c r="E201" s="24">
        <v>539</v>
      </c>
      <c r="F201" s="25" t="s">
        <v>320</v>
      </c>
      <c r="G201" s="25" t="s">
        <v>321</v>
      </c>
      <c r="H201" s="84">
        <v>235000000</v>
      </c>
      <c r="I201" s="84">
        <v>0</v>
      </c>
      <c r="J201" s="81">
        <v>63</v>
      </c>
      <c r="K201" s="81">
        <v>0</v>
      </c>
    </row>
    <row r="202" spans="1:11" ht="61.5" thickTop="1" thickBot="1" x14ac:dyDescent="0.3">
      <c r="A202" s="82" t="s">
        <v>416</v>
      </c>
      <c r="B202" s="83" t="s">
        <v>435</v>
      </c>
      <c r="C202" s="24">
        <v>30</v>
      </c>
      <c r="D202" s="24">
        <v>11</v>
      </c>
      <c r="E202" s="24">
        <v>541</v>
      </c>
      <c r="F202" s="25" t="s">
        <v>146</v>
      </c>
      <c r="G202" s="25" t="s">
        <v>221</v>
      </c>
      <c r="H202" s="84">
        <v>10000000</v>
      </c>
      <c r="I202" s="84">
        <v>0</v>
      </c>
      <c r="J202" s="81">
        <v>10</v>
      </c>
      <c r="K202" s="81">
        <v>0</v>
      </c>
    </row>
    <row r="203" spans="1:11" ht="61.5" thickTop="1" thickBot="1" x14ac:dyDescent="0.3">
      <c r="A203" s="82" t="s">
        <v>416</v>
      </c>
      <c r="B203" s="83" t="s">
        <v>435</v>
      </c>
      <c r="C203" s="24">
        <v>30</v>
      </c>
      <c r="D203" s="24">
        <v>11</v>
      </c>
      <c r="E203" s="24">
        <v>543</v>
      </c>
      <c r="F203" s="25" t="s">
        <v>144</v>
      </c>
      <c r="G203" s="25" t="s">
        <v>222</v>
      </c>
      <c r="H203" s="84">
        <v>25000000</v>
      </c>
      <c r="I203" s="84">
        <v>0</v>
      </c>
      <c r="J203" s="81">
        <v>20</v>
      </c>
      <c r="K203" s="81">
        <v>0</v>
      </c>
    </row>
    <row r="204" spans="1:11" ht="31.5" thickTop="1" thickBot="1" x14ac:dyDescent="0.3">
      <c r="A204" s="82" t="s">
        <v>416</v>
      </c>
      <c r="B204" s="83" t="s">
        <v>435</v>
      </c>
      <c r="C204" s="24">
        <v>30</v>
      </c>
      <c r="D204" s="24">
        <v>11</v>
      </c>
      <c r="E204" s="24">
        <v>589</v>
      </c>
      <c r="F204" s="25" t="s">
        <v>158</v>
      </c>
      <c r="G204" s="25" t="s">
        <v>241</v>
      </c>
      <c r="H204" s="84">
        <v>104546298</v>
      </c>
      <c r="I204" s="84">
        <v>64727272</v>
      </c>
      <c r="J204" s="81">
        <v>20</v>
      </c>
      <c r="K204" s="81">
        <v>13</v>
      </c>
    </row>
    <row r="205" spans="1:11" ht="76.5" thickTop="1" thickBot="1" x14ac:dyDescent="0.3">
      <c r="A205" s="82" t="s">
        <v>416</v>
      </c>
      <c r="B205" s="83" t="s">
        <v>435</v>
      </c>
      <c r="C205" s="24">
        <v>30</v>
      </c>
      <c r="D205" s="24">
        <v>11</v>
      </c>
      <c r="E205" s="24">
        <v>596</v>
      </c>
      <c r="F205" s="25" t="s">
        <v>161</v>
      </c>
      <c r="G205" s="25" t="s">
        <v>266</v>
      </c>
      <c r="H205" s="84">
        <v>500000000</v>
      </c>
      <c r="I205" s="84">
        <v>404743843</v>
      </c>
      <c r="J205" s="81">
        <v>50</v>
      </c>
      <c r="K205" s="81">
        <v>40</v>
      </c>
    </row>
    <row r="206" spans="1:11" ht="31.5" thickTop="1" thickBot="1" x14ac:dyDescent="0.3">
      <c r="A206" s="82" t="s">
        <v>416</v>
      </c>
      <c r="B206" s="83" t="s">
        <v>435</v>
      </c>
      <c r="C206" s="24">
        <v>30</v>
      </c>
      <c r="D206" s="24">
        <v>11</v>
      </c>
      <c r="E206" s="24">
        <v>874</v>
      </c>
      <c r="F206" s="25" t="s">
        <v>159</v>
      </c>
      <c r="G206" s="25" t="s">
        <v>223</v>
      </c>
      <c r="H206" s="84">
        <v>100000000</v>
      </c>
      <c r="I206" s="84">
        <v>25000000</v>
      </c>
      <c r="J206" s="81">
        <v>100</v>
      </c>
      <c r="K206" s="81">
        <v>25</v>
      </c>
    </row>
    <row r="207" spans="1:11" ht="91.5" thickTop="1" thickBot="1" x14ac:dyDescent="0.3">
      <c r="A207" s="82" t="s">
        <v>416</v>
      </c>
      <c r="B207" s="83" t="s">
        <v>435</v>
      </c>
      <c r="C207" s="24">
        <v>30</v>
      </c>
      <c r="D207" s="24">
        <v>11</v>
      </c>
      <c r="E207" s="24">
        <v>980</v>
      </c>
      <c r="F207" s="25" t="s">
        <v>145</v>
      </c>
      <c r="G207" s="25" t="s">
        <v>224</v>
      </c>
      <c r="H207" s="84">
        <v>320000000</v>
      </c>
      <c r="I207" s="84">
        <v>319002591</v>
      </c>
      <c r="J207" s="81">
        <v>100</v>
      </c>
      <c r="K207" s="81">
        <v>99</v>
      </c>
    </row>
    <row r="208" spans="1:11" ht="16.5" thickTop="1" thickBot="1" x14ac:dyDescent="0.3">
      <c r="A208" s="82"/>
      <c r="B208" s="83"/>
      <c r="C208" s="24"/>
      <c r="D208" s="24"/>
      <c r="E208" s="24"/>
      <c r="F208" s="25"/>
      <c r="G208" s="25"/>
      <c r="H208" s="90">
        <f>SUM(H198:H207)</f>
        <v>2755808574</v>
      </c>
      <c r="I208" s="90">
        <f t="shared" ref="I208:K208" si="18">SUM(I198:I207)</f>
        <v>1399713875</v>
      </c>
      <c r="J208" s="90">
        <f t="shared" si="18"/>
        <v>24330</v>
      </c>
      <c r="K208" s="90">
        <f t="shared" si="18"/>
        <v>14446</v>
      </c>
    </row>
    <row r="209" spans="1:11" ht="46.5" thickTop="1" thickBot="1" x14ac:dyDescent="0.3">
      <c r="A209" s="82" t="s">
        <v>416</v>
      </c>
      <c r="B209" s="83" t="s">
        <v>436</v>
      </c>
      <c r="C209" s="24">
        <v>30</v>
      </c>
      <c r="D209" s="24">
        <v>11</v>
      </c>
      <c r="E209" s="24">
        <v>410</v>
      </c>
      <c r="F209" s="25" t="s">
        <v>165</v>
      </c>
      <c r="G209" s="25" t="s">
        <v>275</v>
      </c>
      <c r="H209" s="84">
        <v>40000000</v>
      </c>
      <c r="I209" s="84">
        <v>0</v>
      </c>
      <c r="J209" s="81">
        <v>100</v>
      </c>
      <c r="K209" s="81">
        <v>0</v>
      </c>
    </row>
    <row r="210" spans="1:11" ht="61.5" thickTop="1" thickBot="1" x14ac:dyDescent="0.3">
      <c r="A210" s="82" t="s">
        <v>416</v>
      </c>
      <c r="B210" s="83" t="s">
        <v>436</v>
      </c>
      <c r="C210" s="24">
        <v>30</v>
      </c>
      <c r="D210" s="24">
        <v>11</v>
      </c>
      <c r="E210" s="24">
        <v>511</v>
      </c>
      <c r="F210" s="25" t="s">
        <v>160</v>
      </c>
      <c r="G210" s="25" t="s">
        <v>226</v>
      </c>
      <c r="H210" s="84">
        <v>330000000</v>
      </c>
      <c r="I210" s="84">
        <v>330000000</v>
      </c>
      <c r="J210" s="81">
        <v>47907</v>
      </c>
      <c r="K210" s="81">
        <v>47907</v>
      </c>
    </row>
    <row r="211" spans="1:11" ht="31.5" thickTop="1" thickBot="1" x14ac:dyDescent="0.3">
      <c r="A211" s="82" t="s">
        <v>416</v>
      </c>
      <c r="B211" s="83" t="s">
        <v>436</v>
      </c>
      <c r="C211" s="24">
        <v>30</v>
      </c>
      <c r="D211" s="24">
        <v>11</v>
      </c>
      <c r="E211" s="24">
        <v>521</v>
      </c>
      <c r="F211" s="25" t="s">
        <v>142</v>
      </c>
      <c r="G211" s="25" t="s">
        <v>260</v>
      </c>
      <c r="H211" s="84">
        <v>570011996</v>
      </c>
      <c r="I211" s="84">
        <v>515464000</v>
      </c>
      <c r="J211" s="81">
        <v>3500</v>
      </c>
      <c r="K211" s="81">
        <v>3180</v>
      </c>
    </row>
    <row r="212" spans="1:11" ht="31.5" thickTop="1" thickBot="1" x14ac:dyDescent="0.3">
      <c r="A212" s="82" t="s">
        <v>416</v>
      </c>
      <c r="B212" s="83" t="s">
        <v>436</v>
      </c>
      <c r="C212" s="24">
        <v>30</v>
      </c>
      <c r="D212" s="24">
        <v>11</v>
      </c>
      <c r="E212" s="24">
        <v>521</v>
      </c>
      <c r="F212" s="25" t="s">
        <v>142</v>
      </c>
      <c r="G212" s="25" t="s">
        <v>306</v>
      </c>
      <c r="H212" s="84">
        <v>264241000</v>
      </c>
      <c r="I212" s="84">
        <v>264241000</v>
      </c>
      <c r="J212" s="81">
        <v>2800</v>
      </c>
      <c r="K212" s="81">
        <v>2800</v>
      </c>
    </row>
    <row r="213" spans="1:11" ht="46.5" thickTop="1" thickBot="1" x14ac:dyDescent="0.3">
      <c r="A213" s="82" t="s">
        <v>416</v>
      </c>
      <c r="B213" s="83" t="s">
        <v>436</v>
      </c>
      <c r="C213" s="24">
        <v>30</v>
      </c>
      <c r="D213" s="24">
        <v>11</v>
      </c>
      <c r="E213" s="24">
        <v>521</v>
      </c>
      <c r="F213" s="25" t="s">
        <v>142</v>
      </c>
      <c r="G213" s="25" t="s">
        <v>246</v>
      </c>
      <c r="H213" s="84">
        <v>285250000</v>
      </c>
      <c r="I213" s="84">
        <v>285250000</v>
      </c>
      <c r="J213" s="81">
        <v>420</v>
      </c>
      <c r="K213" s="81">
        <v>420</v>
      </c>
    </row>
    <row r="214" spans="1:11" ht="61.5" thickTop="1" thickBot="1" x14ac:dyDescent="0.3">
      <c r="A214" s="82" t="s">
        <v>416</v>
      </c>
      <c r="B214" s="83" t="s">
        <v>436</v>
      </c>
      <c r="C214" s="24">
        <v>30</v>
      </c>
      <c r="D214" s="24">
        <v>11</v>
      </c>
      <c r="E214" s="24">
        <v>532</v>
      </c>
      <c r="F214" s="25" t="s">
        <v>162</v>
      </c>
      <c r="G214" s="25" t="s">
        <v>220</v>
      </c>
      <c r="H214" s="84">
        <v>20000000</v>
      </c>
      <c r="I214" s="84">
        <v>0</v>
      </c>
      <c r="J214" s="81">
        <v>4</v>
      </c>
      <c r="K214" s="81">
        <v>0</v>
      </c>
    </row>
    <row r="215" spans="1:11" ht="31.5" thickTop="1" thickBot="1" x14ac:dyDescent="0.3">
      <c r="A215" s="82" t="s">
        <v>416</v>
      </c>
      <c r="B215" s="83" t="s">
        <v>436</v>
      </c>
      <c r="C215" s="24">
        <v>30</v>
      </c>
      <c r="D215" s="24">
        <v>11</v>
      </c>
      <c r="E215" s="24">
        <v>534</v>
      </c>
      <c r="F215" s="25" t="s">
        <v>143</v>
      </c>
      <c r="G215" s="25" t="s">
        <v>250</v>
      </c>
      <c r="H215" s="84">
        <v>100000000</v>
      </c>
      <c r="I215" s="84">
        <v>100000000</v>
      </c>
      <c r="J215" s="81">
        <v>2</v>
      </c>
      <c r="K215" s="81">
        <v>2</v>
      </c>
    </row>
    <row r="216" spans="1:11" ht="61.5" thickTop="1" thickBot="1" x14ac:dyDescent="0.3">
      <c r="A216" s="82" t="s">
        <v>416</v>
      </c>
      <c r="B216" s="83" t="s">
        <v>436</v>
      </c>
      <c r="C216" s="24">
        <v>30</v>
      </c>
      <c r="D216" s="24">
        <v>11</v>
      </c>
      <c r="E216" s="24">
        <v>543</v>
      </c>
      <c r="F216" s="25" t="s">
        <v>144</v>
      </c>
      <c r="G216" s="25" t="s">
        <v>222</v>
      </c>
      <c r="H216" s="84">
        <v>20000000</v>
      </c>
      <c r="I216" s="84">
        <v>0</v>
      </c>
      <c r="J216" s="81">
        <v>4</v>
      </c>
      <c r="K216" s="81">
        <v>0</v>
      </c>
    </row>
    <row r="217" spans="1:11" ht="31.5" thickTop="1" thickBot="1" x14ac:dyDescent="0.3">
      <c r="A217" s="82" t="s">
        <v>416</v>
      </c>
      <c r="B217" s="83" t="s">
        <v>436</v>
      </c>
      <c r="C217" s="24">
        <v>30</v>
      </c>
      <c r="D217" s="24">
        <v>11</v>
      </c>
      <c r="E217" s="24">
        <v>589</v>
      </c>
      <c r="F217" s="25" t="s">
        <v>158</v>
      </c>
      <c r="G217" s="25" t="s">
        <v>241</v>
      </c>
      <c r="H217" s="84">
        <v>150000000</v>
      </c>
      <c r="I217" s="84">
        <v>150000000</v>
      </c>
      <c r="J217" s="81">
        <v>1</v>
      </c>
      <c r="K217" s="81">
        <v>1</v>
      </c>
    </row>
    <row r="218" spans="1:11" ht="76.5" thickTop="1" thickBot="1" x14ac:dyDescent="0.3">
      <c r="A218" s="82" t="s">
        <v>416</v>
      </c>
      <c r="B218" s="83" t="s">
        <v>436</v>
      </c>
      <c r="C218" s="24">
        <v>30</v>
      </c>
      <c r="D218" s="24">
        <v>11</v>
      </c>
      <c r="E218" s="24">
        <v>596</v>
      </c>
      <c r="F218" s="25" t="s">
        <v>161</v>
      </c>
      <c r="G218" s="25" t="s">
        <v>266</v>
      </c>
      <c r="H218" s="84">
        <v>350000000</v>
      </c>
      <c r="I218" s="84">
        <v>250000000</v>
      </c>
      <c r="J218" s="81">
        <v>21</v>
      </c>
      <c r="K218" s="81">
        <v>15</v>
      </c>
    </row>
    <row r="219" spans="1:11" ht="31.5" thickTop="1" thickBot="1" x14ac:dyDescent="0.3">
      <c r="A219" s="82" t="s">
        <v>416</v>
      </c>
      <c r="B219" s="83" t="s">
        <v>436</v>
      </c>
      <c r="C219" s="24">
        <v>30</v>
      </c>
      <c r="D219" s="24">
        <v>11</v>
      </c>
      <c r="E219" s="24">
        <v>874</v>
      </c>
      <c r="F219" s="25" t="s">
        <v>159</v>
      </c>
      <c r="G219" s="25" t="s">
        <v>223</v>
      </c>
      <c r="H219" s="84">
        <v>50000000</v>
      </c>
      <c r="I219" s="84">
        <v>0</v>
      </c>
      <c r="J219" s="81">
        <v>100</v>
      </c>
      <c r="K219" s="81">
        <v>0</v>
      </c>
    </row>
    <row r="220" spans="1:11" ht="16.5" thickTop="1" thickBot="1" x14ac:dyDescent="0.3">
      <c r="A220" s="82"/>
      <c r="B220" s="83"/>
      <c r="C220" s="24"/>
      <c r="D220" s="24"/>
      <c r="E220" s="24"/>
      <c r="F220" s="25"/>
      <c r="G220" s="25"/>
      <c r="H220" s="90">
        <f>SUM(H209:H219)</f>
        <v>2179502996</v>
      </c>
      <c r="I220" s="90">
        <f t="shared" ref="I220:K220" si="19">SUM(I209:I219)</f>
        <v>1894955000</v>
      </c>
      <c r="J220" s="90">
        <f t="shared" si="19"/>
        <v>54859</v>
      </c>
      <c r="K220" s="90">
        <f t="shared" si="19"/>
        <v>54325</v>
      </c>
    </row>
    <row r="221" spans="1:11" ht="31.5" thickTop="1" thickBot="1" x14ac:dyDescent="0.3">
      <c r="A221" s="82" t="s">
        <v>416</v>
      </c>
      <c r="B221" s="83" t="s">
        <v>437</v>
      </c>
      <c r="C221" s="24">
        <v>30</v>
      </c>
      <c r="D221" s="24">
        <v>11</v>
      </c>
      <c r="E221" s="24">
        <v>521</v>
      </c>
      <c r="F221" s="25" t="s">
        <v>142</v>
      </c>
      <c r="G221" s="25" t="s">
        <v>260</v>
      </c>
      <c r="H221" s="84">
        <v>289522387</v>
      </c>
      <c r="I221" s="84">
        <v>289277814</v>
      </c>
      <c r="J221" s="81">
        <v>3406</v>
      </c>
      <c r="K221" s="81">
        <v>3403</v>
      </c>
    </row>
    <row r="222" spans="1:11" ht="46.5" thickTop="1" thickBot="1" x14ac:dyDescent="0.3">
      <c r="A222" s="82" t="s">
        <v>416</v>
      </c>
      <c r="B222" s="83" t="s">
        <v>437</v>
      </c>
      <c r="C222" s="24">
        <v>30</v>
      </c>
      <c r="D222" s="24">
        <v>11</v>
      </c>
      <c r="E222" s="24">
        <v>521</v>
      </c>
      <c r="F222" s="25" t="s">
        <v>142</v>
      </c>
      <c r="G222" s="25" t="s">
        <v>228</v>
      </c>
      <c r="H222" s="84">
        <v>100000000</v>
      </c>
      <c r="I222" s="84">
        <v>100000000</v>
      </c>
      <c r="J222" s="81">
        <v>750</v>
      </c>
      <c r="K222" s="81">
        <v>750</v>
      </c>
    </row>
    <row r="223" spans="1:11" ht="46.5" thickTop="1" thickBot="1" x14ac:dyDescent="0.3">
      <c r="A223" s="82" t="s">
        <v>416</v>
      </c>
      <c r="B223" s="83" t="s">
        <v>437</v>
      </c>
      <c r="C223" s="24">
        <v>30</v>
      </c>
      <c r="D223" s="24">
        <v>11</v>
      </c>
      <c r="E223" s="24">
        <v>521</v>
      </c>
      <c r="F223" s="25" t="s">
        <v>142</v>
      </c>
      <c r="G223" s="25" t="s">
        <v>246</v>
      </c>
      <c r="H223" s="84">
        <v>650000000</v>
      </c>
      <c r="I223" s="84">
        <v>650000000</v>
      </c>
      <c r="J223" s="81">
        <v>12000</v>
      </c>
      <c r="K223" s="81">
        <v>12000</v>
      </c>
    </row>
    <row r="224" spans="1:11" ht="61.5" thickTop="1" thickBot="1" x14ac:dyDescent="0.3">
      <c r="A224" s="82" t="s">
        <v>416</v>
      </c>
      <c r="B224" s="83" t="s">
        <v>437</v>
      </c>
      <c r="C224" s="24">
        <v>30</v>
      </c>
      <c r="D224" s="24">
        <v>11</v>
      </c>
      <c r="E224" s="24">
        <v>531</v>
      </c>
      <c r="F224" s="25" t="s">
        <v>164</v>
      </c>
      <c r="G224" s="25" t="s">
        <v>280</v>
      </c>
      <c r="H224" s="84">
        <v>747500000</v>
      </c>
      <c r="I224" s="84">
        <v>747500000</v>
      </c>
      <c r="J224" s="81">
        <v>1</v>
      </c>
      <c r="K224" s="81">
        <v>1</v>
      </c>
    </row>
    <row r="225" spans="1:11" ht="61.5" thickTop="1" thickBot="1" x14ac:dyDescent="0.3">
      <c r="A225" s="82" t="s">
        <v>416</v>
      </c>
      <c r="B225" s="83" t="s">
        <v>437</v>
      </c>
      <c r="C225" s="24">
        <v>30</v>
      </c>
      <c r="D225" s="24">
        <v>11</v>
      </c>
      <c r="E225" s="24">
        <v>541</v>
      </c>
      <c r="F225" s="25" t="s">
        <v>146</v>
      </c>
      <c r="G225" s="25" t="s">
        <v>221</v>
      </c>
      <c r="H225" s="84">
        <v>10000000</v>
      </c>
      <c r="I225" s="84">
        <v>0</v>
      </c>
      <c r="J225" s="81">
        <v>10</v>
      </c>
      <c r="K225" s="81">
        <v>0</v>
      </c>
    </row>
    <row r="226" spans="1:11" ht="61.5" thickTop="1" thickBot="1" x14ac:dyDescent="0.3">
      <c r="A226" s="82" t="s">
        <v>416</v>
      </c>
      <c r="B226" s="83" t="s">
        <v>437</v>
      </c>
      <c r="C226" s="24">
        <v>30</v>
      </c>
      <c r="D226" s="24">
        <v>11</v>
      </c>
      <c r="E226" s="24">
        <v>543</v>
      </c>
      <c r="F226" s="25" t="s">
        <v>144</v>
      </c>
      <c r="G226" s="25" t="s">
        <v>222</v>
      </c>
      <c r="H226" s="84">
        <v>20000000</v>
      </c>
      <c r="I226" s="84">
        <v>0</v>
      </c>
      <c r="J226" s="81">
        <v>20</v>
      </c>
      <c r="K226" s="81">
        <v>0</v>
      </c>
    </row>
    <row r="227" spans="1:11" ht="31.5" thickTop="1" thickBot="1" x14ac:dyDescent="0.3">
      <c r="A227" s="82" t="s">
        <v>416</v>
      </c>
      <c r="B227" s="83" t="s">
        <v>437</v>
      </c>
      <c r="C227" s="24">
        <v>30</v>
      </c>
      <c r="D227" s="24">
        <v>11</v>
      </c>
      <c r="E227" s="24">
        <v>589</v>
      </c>
      <c r="F227" s="25" t="s">
        <v>158</v>
      </c>
      <c r="G227" s="25" t="s">
        <v>241</v>
      </c>
      <c r="H227" s="84">
        <v>80000000</v>
      </c>
      <c r="I227" s="84">
        <v>58499999</v>
      </c>
      <c r="J227" s="81">
        <v>12</v>
      </c>
      <c r="K227" s="81">
        <v>8</v>
      </c>
    </row>
    <row r="228" spans="1:11" ht="76.5" thickTop="1" thickBot="1" x14ac:dyDescent="0.3">
      <c r="A228" s="82" t="s">
        <v>416</v>
      </c>
      <c r="B228" s="83" t="s">
        <v>437</v>
      </c>
      <c r="C228" s="24">
        <v>30</v>
      </c>
      <c r="D228" s="24">
        <v>11</v>
      </c>
      <c r="E228" s="24">
        <v>596</v>
      </c>
      <c r="F228" s="25" t="s">
        <v>161</v>
      </c>
      <c r="G228" s="25" t="s">
        <v>266</v>
      </c>
      <c r="H228" s="84">
        <v>200000000</v>
      </c>
      <c r="I228" s="84">
        <v>191716725</v>
      </c>
      <c r="J228" s="81">
        <v>40</v>
      </c>
      <c r="K228" s="81">
        <v>38</v>
      </c>
    </row>
    <row r="229" spans="1:11" ht="31.5" thickTop="1" thickBot="1" x14ac:dyDescent="0.3">
      <c r="A229" s="82" t="s">
        <v>416</v>
      </c>
      <c r="B229" s="83" t="s">
        <v>437</v>
      </c>
      <c r="C229" s="24">
        <v>30</v>
      </c>
      <c r="D229" s="24">
        <v>11</v>
      </c>
      <c r="E229" s="24">
        <v>874</v>
      </c>
      <c r="F229" s="25" t="s">
        <v>159</v>
      </c>
      <c r="G229" s="25" t="s">
        <v>223</v>
      </c>
      <c r="H229" s="84">
        <v>23053272</v>
      </c>
      <c r="I229" s="84">
        <v>20000000</v>
      </c>
      <c r="J229" s="81">
        <v>100</v>
      </c>
      <c r="K229" s="81">
        <v>20</v>
      </c>
    </row>
    <row r="230" spans="1:11" ht="91.5" thickTop="1" thickBot="1" x14ac:dyDescent="0.3">
      <c r="A230" s="82" t="s">
        <v>416</v>
      </c>
      <c r="B230" s="83" t="s">
        <v>437</v>
      </c>
      <c r="C230" s="24">
        <v>30</v>
      </c>
      <c r="D230" s="24">
        <v>11</v>
      </c>
      <c r="E230" s="24">
        <v>980</v>
      </c>
      <c r="F230" s="25" t="s">
        <v>145</v>
      </c>
      <c r="G230" s="25" t="s">
        <v>224</v>
      </c>
      <c r="H230" s="84">
        <v>895322277</v>
      </c>
      <c r="I230" s="84">
        <v>895322277</v>
      </c>
      <c r="J230" s="81">
        <v>100</v>
      </c>
      <c r="K230" s="81">
        <v>100</v>
      </c>
    </row>
    <row r="231" spans="1:11" ht="16.5" thickTop="1" thickBot="1" x14ac:dyDescent="0.3">
      <c r="A231" s="82"/>
      <c r="B231" s="83"/>
      <c r="C231" s="24"/>
      <c r="D231" s="24"/>
      <c r="E231" s="24"/>
      <c r="F231" s="25"/>
      <c r="G231" s="25"/>
      <c r="H231" s="90">
        <f>SUM(H221:H230)</f>
        <v>3015397936</v>
      </c>
      <c r="I231" s="90">
        <f t="shared" ref="I231:K231" si="20">SUM(I221:I230)</f>
        <v>2952316815</v>
      </c>
      <c r="J231" s="90">
        <f t="shared" si="20"/>
        <v>16439</v>
      </c>
      <c r="K231" s="90">
        <f t="shared" si="20"/>
        <v>16320</v>
      </c>
    </row>
    <row r="232" spans="1:11" ht="61.5" thickTop="1" thickBot="1" x14ac:dyDescent="0.3">
      <c r="A232" s="82" t="s">
        <v>416</v>
      </c>
      <c r="B232" s="83" t="s">
        <v>438</v>
      </c>
      <c r="C232" s="24">
        <v>30</v>
      </c>
      <c r="D232" s="24">
        <v>11</v>
      </c>
      <c r="E232" s="24">
        <v>511</v>
      </c>
      <c r="F232" s="25" t="s">
        <v>160</v>
      </c>
      <c r="G232" s="25" t="s">
        <v>226</v>
      </c>
      <c r="H232" s="84">
        <v>50000000</v>
      </c>
      <c r="I232" s="84">
        <v>0</v>
      </c>
      <c r="J232" s="81">
        <v>10000</v>
      </c>
      <c r="K232" s="81">
        <v>0</v>
      </c>
    </row>
    <row r="233" spans="1:11" ht="31.5" thickTop="1" thickBot="1" x14ac:dyDescent="0.3">
      <c r="A233" s="82" t="s">
        <v>416</v>
      </c>
      <c r="B233" s="83" t="s">
        <v>438</v>
      </c>
      <c r="C233" s="24">
        <v>30</v>
      </c>
      <c r="D233" s="24">
        <v>11</v>
      </c>
      <c r="E233" s="24">
        <v>521</v>
      </c>
      <c r="F233" s="25" t="s">
        <v>142</v>
      </c>
      <c r="G233" s="25" t="s">
        <v>260</v>
      </c>
      <c r="H233" s="84">
        <v>93185478</v>
      </c>
      <c r="I233" s="84">
        <v>85254900</v>
      </c>
      <c r="J233" s="81">
        <v>1100</v>
      </c>
      <c r="K233" s="81">
        <v>1000</v>
      </c>
    </row>
    <row r="234" spans="1:11" ht="31.5" thickTop="1" thickBot="1" x14ac:dyDescent="0.3">
      <c r="A234" s="82" t="s">
        <v>416</v>
      </c>
      <c r="B234" s="83" t="s">
        <v>438</v>
      </c>
      <c r="C234" s="24">
        <v>30</v>
      </c>
      <c r="D234" s="24">
        <v>11</v>
      </c>
      <c r="E234" s="24">
        <v>521</v>
      </c>
      <c r="F234" s="25" t="s">
        <v>142</v>
      </c>
      <c r="G234" s="25" t="s">
        <v>216</v>
      </c>
      <c r="H234" s="84">
        <v>783663751</v>
      </c>
      <c r="I234" s="84">
        <v>783663751</v>
      </c>
      <c r="J234" s="81">
        <v>7681</v>
      </c>
      <c r="K234" s="81">
        <v>7681</v>
      </c>
    </row>
    <row r="235" spans="1:11" ht="46.5" thickTop="1" thickBot="1" x14ac:dyDescent="0.3">
      <c r="A235" s="82" t="s">
        <v>416</v>
      </c>
      <c r="B235" s="83" t="s">
        <v>438</v>
      </c>
      <c r="C235" s="24">
        <v>30</v>
      </c>
      <c r="D235" s="24">
        <v>11</v>
      </c>
      <c r="E235" s="24">
        <v>522</v>
      </c>
      <c r="F235" s="25" t="s">
        <v>30</v>
      </c>
      <c r="G235" s="25" t="s">
        <v>273</v>
      </c>
      <c r="H235" s="84">
        <v>72679525</v>
      </c>
      <c r="I235" s="84">
        <v>72679525</v>
      </c>
      <c r="J235" s="81">
        <v>1</v>
      </c>
      <c r="K235" s="81">
        <v>1</v>
      </c>
    </row>
    <row r="236" spans="1:11" ht="46.5" thickTop="1" thickBot="1" x14ac:dyDescent="0.3">
      <c r="A236" s="82" t="s">
        <v>416</v>
      </c>
      <c r="B236" s="83" t="s">
        <v>438</v>
      </c>
      <c r="C236" s="24">
        <v>30</v>
      </c>
      <c r="D236" s="24">
        <v>11</v>
      </c>
      <c r="E236" s="24">
        <v>522</v>
      </c>
      <c r="F236" s="25" t="s">
        <v>30</v>
      </c>
      <c r="G236" s="25" t="s">
        <v>312</v>
      </c>
      <c r="H236" s="84">
        <v>35540000</v>
      </c>
      <c r="I236" s="84">
        <v>35540000</v>
      </c>
      <c r="J236" s="81">
        <v>64</v>
      </c>
      <c r="K236" s="81">
        <v>64</v>
      </c>
    </row>
    <row r="237" spans="1:11" ht="46.5" thickTop="1" thickBot="1" x14ac:dyDescent="0.3">
      <c r="A237" s="82" t="s">
        <v>416</v>
      </c>
      <c r="B237" s="83" t="s">
        <v>438</v>
      </c>
      <c r="C237" s="24">
        <v>30</v>
      </c>
      <c r="D237" s="24">
        <v>11</v>
      </c>
      <c r="E237" s="24">
        <v>522</v>
      </c>
      <c r="F237" s="25" t="s">
        <v>30</v>
      </c>
      <c r="G237" s="25" t="s">
        <v>304</v>
      </c>
      <c r="H237" s="84">
        <v>79925600</v>
      </c>
      <c r="I237" s="84">
        <v>79925600</v>
      </c>
      <c r="J237" s="81">
        <v>1</v>
      </c>
      <c r="K237" s="81">
        <v>1</v>
      </c>
    </row>
    <row r="238" spans="1:11" ht="46.5" thickTop="1" thickBot="1" x14ac:dyDescent="0.3">
      <c r="A238" s="82" t="s">
        <v>416</v>
      </c>
      <c r="B238" s="83" t="s">
        <v>438</v>
      </c>
      <c r="C238" s="24">
        <v>30</v>
      </c>
      <c r="D238" s="24">
        <v>11</v>
      </c>
      <c r="E238" s="24">
        <v>522</v>
      </c>
      <c r="F238" s="25" t="s">
        <v>30</v>
      </c>
      <c r="G238" s="25" t="s">
        <v>238</v>
      </c>
      <c r="H238" s="84">
        <v>221731581</v>
      </c>
      <c r="I238" s="84">
        <v>218059406</v>
      </c>
      <c r="J238" s="81">
        <v>185</v>
      </c>
      <c r="K238" s="81">
        <v>180</v>
      </c>
    </row>
    <row r="239" spans="1:11" ht="61.5" thickTop="1" thickBot="1" x14ac:dyDescent="0.3">
      <c r="A239" s="82" t="s">
        <v>416</v>
      </c>
      <c r="B239" s="83" t="s">
        <v>438</v>
      </c>
      <c r="C239" s="24">
        <v>30</v>
      </c>
      <c r="D239" s="24">
        <v>11</v>
      </c>
      <c r="E239" s="24">
        <v>532</v>
      </c>
      <c r="F239" s="25" t="s">
        <v>162</v>
      </c>
      <c r="G239" s="25" t="s">
        <v>288</v>
      </c>
      <c r="H239" s="84">
        <v>80000000</v>
      </c>
      <c r="I239" s="84">
        <v>0</v>
      </c>
      <c r="J239" s="81">
        <v>1</v>
      </c>
      <c r="K239" s="81">
        <v>0</v>
      </c>
    </row>
    <row r="240" spans="1:11" ht="61.5" thickTop="1" thickBot="1" x14ac:dyDescent="0.3">
      <c r="A240" s="82" t="s">
        <v>416</v>
      </c>
      <c r="B240" s="83" t="s">
        <v>438</v>
      </c>
      <c r="C240" s="24">
        <v>30</v>
      </c>
      <c r="D240" s="24">
        <v>11</v>
      </c>
      <c r="E240" s="24">
        <v>537</v>
      </c>
      <c r="F240" s="25" t="s">
        <v>170</v>
      </c>
      <c r="G240" s="25" t="s">
        <v>235</v>
      </c>
      <c r="H240" s="84">
        <v>120000000</v>
      </c>
      <c r="I240" s="84">
        <v>120000000</v>
      </c>
      <c r="J240" s="81">
        <v>1</v>
      </c>
      <c r="K240" s="81">
        <v>1</v>
      </c>
    </row>
    <row r="241" spans="1:11" ht="31.5" thickTop="1" thickBot="1" x14ac:dyDescent="0.3">
      <c r="A241" s="82" t="s">
        <v>416</v>
      </c>
      <c r="B241" s="83" t="s">
        <v>438</v>
      </c>
      <c r="C241" s="24">
        <v>30</v>
      </c>
      <c r="D241" s="24">
        <v>11</v>
      </c>
      <c r="E241" s="24">
        <v>589</v>
      </c>
      <c r="F241" s="25" t="s">
        <v>158</v>
      </c>
      <c r="G241" s="25" t="s">
        <v>241</v>
      </c>
      <c r="H241" s="84">
        <v>50000000</v>
      </c>
      <c r="I241" s="84">
        <v>0</v>
      </c>
      <c r="J241" s="81">
        <v>2</v>
      </c>
      <c r="K241" s="81">
        <v>0</v>
      </c>
    </row>
    <row r="242" spans="1:11" ht="76.5" thickTop="1" thickBot="1" x14ac:dyDescent="0.3">
      <c r="A242" s="82" t="s">
        <v>416</v>
      </c>
      <c r="B242" s="83" t="s">
        <v>438</v>
      </c>
      <c r="C242" s="24">
        <v>30</v>
      </c>
      <c r="D242" s="24">
        <v>11</v>
      </c>
      <c r="E242" s="24">
        <v>596</v>
      </c>
      <c r="F242" s="25" t="s">
        <v>161</v>
      </c>
      <c r="G242" s="25" t="s">
        <v>266</v>
      </c>
      <c r="H242" s="84">
        <v>175000000</v>
      </c>
      <c r="I242" s="84">
        <v>0</v>
      </c>
      <c r="J242" s="81">
        <v>11</v>
      </c>
      <c r="K242" s="81">
        <v>0</v>
      </c>
    </row>
    <row r="243" spans="1:11" ht="31.5" thickTop="1" thickBot="1" x14ac:dyDescent="0.3">
      <c r="A243" s="82" t="s">
        <v>416</v>
      </c>
      <c r="B243" s="83" t="s">
        <v>438</v>
      </c>
      <c r="C243" s="24">
        <v>30</v>
      </c>
      <c r="D243" s="24">
        <v>11</v>
      </c>
      <c r="E243" s="24">
        <v>874</v>
      </c>
      <c r="F243" s="25" t="s">
        <v>159</v>
      </c>
      <c r="G243" s="25" t="s">
        <v>223</v>
      </c>
      <c r="H243" s="84">
        <v>135000000</v>
      </c>
      <c r="I243" s="84">
        <v>35000000</v>
      </c>
      <c r="J243" s="81">
        <v>100</v>
      </c>
      <c r="K243" s="81">
        <v>9</v>
      </c>
    </row>
    <row r="244" spans="1:11" ht="16.5" thickTop="1" thickBot="1" x14ac:dyDescent="0.3">
      <c r="A244" s="82"/>
      <c r="B244" s="83"/>
      <c r="C244" s="24"/>
      <c r="D244" s="24"/>
      <c r="E244" s="24"/>
      <c r="F244" s="25"/>
      <c r="G244" s="25"/>
      <c r="H244" s="90">
        <f>SUM(H232:H243)</f>
        <v>1896725935</v>
      </c>
      <c r="I244" s="90">
        <f t="shared" ref="I244:K244" si="21">SUM(I232:I243)</f>
        <v>1430123182</v>
      </c>
      <c r="J244" s="90">
        <f t="shared" si="21"/>
        <v>19147</v>
      </c>
      <c r="K244" s="90">
        <f t="shared" si="21"/>
        <v>8937</v>
      </c>
    </row>
    <row r="245" spans="1:11" ht="15.75" thickTop="1" x14ac:dyDescent="0.25"/>
  </sheetData>
  <mergeCells count="2">
    <mergeCell ref="A5:K5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83850-9866-4664-9687-1D5E6EDEA237}">
  <dimension ref="A1:K255"/>
  <sheetViews>
    <sheetView zoomScale="80" zoomScaleNormal="80" workbookViewId="0">
      <pane ySplit="6" topLeftCell="A11" activePane="bottomLeft" state="frozen"/>
      <selection pane="bottomLeft" activeCell="N6" sqref="N6"/>
    </sheetView>
  </sheetViews>
  <sheetFormatPr baseColWidth="10" defaultColWidth="11.5703125" defaultRowHeight="15" x14ac:dyDescent="0.25"/>
  <cols>
    <col min="1" max="1" width="17.85546875" style="86" customWidth="1"/>
    <col min="2" max="2" width="32.140625" style="86" customWidth="1"/>
    <col min="3" max="5" width="5.7109375" style="89" customWidth="1"/>
    <col min="6" max="6" width="26.140625" style="86" customWidth="1"/>
    <col min="7" max="7" width="27.85546875" style="86" customWidth="1"/>
    <col min="8" max="8" width="15.85546875" style="86" customWidth="1"/>
    <col min="9" max="11" width="14.85546875" style="86" customWidth="1"/>
    <col min="12" max="16384" width="11.5703125" style="86"/>
  </cols>
  <sheetData>
    <row r="1" spans="1:11" customFormat="1" x14ac:dyDescent="0.25">
      <c r="C1" s="1"/>
      <c r="D1" s="1"/>
      <c r="E1" s="1"/>
    </row>
    <row r="2" spans="1:11" customFormat="1" ht="28.15" customHeight="1" x14ac:dyDescent="0.25">
      <c r="C2" s="1"/>
      <c r="D2" s="1"/>
      <c r="E2" s="1"/>
    </row>
    <row r="3" spans="1:11" customFormat="1" x14ac:dyDescent="0.25">
      <c r="C3" s="1"/>
      <c r="D3" s="1"/>
      <c r="E3" s="1"/>
    </row>
    <row r="4" spans="1:11" customFormat="1" ht="9" customHeight="1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customFormat="1" ht="17.25" thickTop="1" thickBot="1" x14ac:dyDescent="0.3">
      <c r="A5" s="92" t="s">
        <v>511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6" spans="1:11" customFormat="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415</v>
      </c>
    </row>
    <row r="7" spans="1:11" customFormat="1" ht="31.5" thickTop="1" thickBot="1" x14ac:dyDescent="0.3">
      <c r="A7" s="30" t="s">
        <v>510</v>
      </c>
      <c r="B7" s="30" t="s">
        <v>497</v>
      </c>
      <c r="C7" s="25">
        <v>30</v>
      </c>
      <c r="D7" s="25">
        <v>11</v>
      </c>
      <c r="E7" s="25">
        <v>521</v>
      </c>
      <c r="F7" s="25" t="s">
        <v>142</v>
      </c>
      <c r="G7" s="25" t="s">
        <v>260</v>
      </c>
      <c r="H7" s="59">
        <v>124455000</v>
      </c>
      <c r="I7" s="34">
        <v>124455000</v>
      </c>
      <c r="J7" s="28">
        <v>1550</v>
      </c>
      <c r="K7" s="28">
        <v>1550</v>
      </c>
    </row>
    <row r="8" spans="1:11" customFormat="1" ht="31.5" thickTop="1" thickBot="1" x14ac:dyDescent="0.3">
      <c r="A8" s="30" t="s">
        <v>510</v>
      </c>
      <c r="B8" s="30" t="s">
        <v>497</v>
      </c>
      <c r="C8" s="25">
        <v>30</v>
      </c>
      <c r="D8" s="25">
        <v>11</v>
      </c>
      <c r="E8" s="25">
        <v>521</v>
      </c>
      <c r="F8" s="25" t="s">
        <v>142</v>
      </c>
      <c r="G8" s="25" t="s">
        <v>215</v>
      </c>
      <c r="H8" s="59">
        <v>1995415712</v>
      </c>
      <c r="I8" s="34">
        <v>1994471484</v>
      </c>
      <c r="J8" s="28">
        <v>133000</v>
      </c>
      <c r="K8" s="28">
        <v>133000</v>
      </c>
    </row>
    <row r="9" spans="1:11" customFormat="1" ht="31.5" thickTop="1" thickBot="1" x14ac:dyDescent="0.3">
      <c r="A9" s="30" t="s">
        <v>510</v>
      </c>
      <c r="B9" s="30" t="s">
        <v>497</v>
      </c>
      <c r="C9" s="25">
        <v>30</v>
      </c>
      <c r="D9" s="25">
        <v>11</v>
      </c>
      <c r="E9" s="25">
        <v>521</v>
      </c>
      <c r="F9" s="25" t="s">
        <v>142</v>
      </c>
      <c r="G9" s="25" t="s">
        <v>237</v>
      </c>
      <c r="H9" s="59">
        <v>86730807</v>
      </c>
      <c r="I9" s="34">
        <v>86730807</v>
      </c>
      <c r="J9" s="28">
        <v>24</v>
      </c>
      <c r="K9" s="28">
        <v>24</v>
      </c>
    </row>
    <row r="10" spans="1:11" customFormat="1" ht="61.5" thickTop="1" thickBot="1" x14ac:dyDescent="0.3">
      <c r="A10" s="30" t="s">
        <v>510</v>
      </c>
      <c r="B10" s="30" t="s">
        <v>497</v>
      </c>
      <c r="C10" s="25">
        <v>30</v>
      </c>
      <c r="D10" s="25">
        <v>11</v>
      </c>
      <c r="E10" s="25">
        <v>531</v>
      </c>
      <c r="F10" s="25" t="s">
        <v>164</v>
      </c>
      <c r="G10" s="25" t="s">
        <v>280</v>
      </c>
      <c r="H10" s="59">
        <v>157000000</v>
      </c>
      <c r="I10" s="34">
        <v>0</v>
      </c>
      <c r="J10" s="28">
        <v>1</v>
      </c>
      <c r="K10" s="28">
        <v>0</v>
      </c>
    </row>
    <row r="11" spans="1:11" customFormat="1" ht="61.5" thickTop="1" thickBot="1" x14ac:dyDescent="0.3">
      <c r="A11" s="30" t="s">
        <v>510</v>
      </c>
      <c r="B11" s="30" t="s">
        <v>497</v>
      </c>
      <c r="C11" s="25">
        <v>30</v>
      </c>
      <c r="D11" s="25">
        <v>11</v>
      </c>
      <c r="E11" s="25">
        <v>537</v>
      </c>
      <c r="F11" s="25" t="s">
        <v>170</v>
      </c>
      <c r="G11" s="25" t="s">
        <v>235</v>
      </c>
      <c r="H11" s="59">
        <v>200000000</v>
      </c>
      <c r="I11" s="34">
        <v>0</v>
      </c>
      <c r="J11" s="28">
        <v>1</v>
      </c>
      <c r="K11" s="28">
        <v>0</v>
      </c>
    </row>
    <row r="12" spans="1:11" customFormat="1" ht="61.5" thickTop="1" thickBot="1" x14ac:dyDescent="0.3">
      <c r="A12" s="30" t="s">
        <v>510</v>
      </c>
      <c r="B12" s="30" t="s">
        <v>497</v>
      </c>
      <c r="C12" s="25">
        <v>30</v>
      </c>
      <c r="D12" s="25">
        <v>11</v>
      </c>
      <c r="E12" s="25">
        <v>543</v>
      </c>
      <c r="F12" s="25" t="s">
        <v>144</v>
      </c>
      <c r="G12" s="25" t="s">
        <v>222</v>
      </c>
      <c r="H12" s="59">
        <v>15000000</v>
      </c>
      <c r="I12" s="34">
        <v>0</v>
      </c>
      <c r="J12" s="28">
        <v>3</v>
      </c>
      <c r="K12" s="28">
        <v>0</v>
      </c>
    </row>
    <row r="13" spans="1:11" customFormat="1" ht="31.5" thickTop="1" thickBot="1" x14ac:dyDescent="0.3">
      <c r="A13" s="30" t="s">
        <v>510</v>
      </c>
      <c r="B13" s="30" t="s">
        <v>497</v>
      </c>
      <c r="C13" s="25">
        <v>30</v>
      </c>
      <c r="D13" s="25">
        <v>11</v>
      </c>
      <c r="E13" s="25">
        <v>589</v>
      </c>
      <c r="F13" s="25" t="s">
        <v>158</v>
      </c>
      <c r="G13" s="25" t="s">
        <v>241</v>
      </c>
      <c r="H13" s="59">
        <v>98000000</v>
      </c>
      <c r="I13" s="34">
        <v>98000000</v>
      </c>
      <c r="J13" s="28">
        <v>30</v>
      </c>
      <c r="K13" s="28">
        <v>30</v>
      </c>
    </row>
    <row r="14" spans="1:11" customFormat="1" ht="61.5" thickTop="1" thickBot="1" x14ac:dyDescent="0.3">
      <c r="A14" s="30" t="s">
        <v>510</v>
      </c>
      <c r="B14" s="30" t="s">
        <v>497</v>
      </c>
      <c r="C14" s="25">
        <v>30</v>
      </c>
      <c r="D14" s="25">
        <v>11</v>
      </c>
      <c r="E14" s="25">
        <v>733</v>
      </c>
      <c r="F14" s="25" t="s">
        <v>295</v>
      </c>
      <c r="G14" s="25" t="s">
        <v>224</v>
      </c>
      <c r="H14" s="59">
        <v>166666670</v>
      </c>
      <c r="I14" s="34">
        <v>166666670</v>
      </c>
      <c r="J14" s="28">
        <v>100</v>
      </c>
      <c r="K14" s="28">
        <v>100</v>
      </c>
    </row>
    <row r="15" spans="1:11" customFormat="1" ht="31.5" thickTop="1" thickBot="1" x14ac:dyDescent="0.3">
      <c r="A15" s="30" t="s">
        <v>510</v>
      </c>
      <c r="B15" s="30" t="s">
        <v>497</v>
      </c>
      <c r="C15" s="25">
        <v>30</v>
      </c>
      <c r="D15" s="25">
        <v>11</v>
      </c>
      <c r="E15" s="25">
        <v>874</v>
      </c>
      <c r="F15" s="25" t="s">
        <v>159</v>
      </c>
      <c r="G15" s="25" t="s">
        <v>223</v>
      </c>
      <c r="H15" s="59">
        <v>150000000</v>
      </c>
      <c r="I15" s="34">
        <v>30000000</v>
      </c>
      <c r="J15" s="28">
        <v>100</v>
      </c>
      <c r="K15" s="28">
        <v>20</v>
      </c>
    </row>
    <row r="16" spans="1:11" customFormat="1" ht="16.5" thickTop="1" thickBot="1" x14ac:dyDescent="0.3">
      <c r="A16" s="30" t="s">
        <v>510</v>
      </c>
      <c r="B16" s="30"/>
      <c r="C16" s="25"/>
      <c r="D16" s="25"/>
      <c r="E16" s="25"/>
      <c r="F16" s="25"/>
      <c r="G16" s="25"/>
      <c r="H16" s="60">
        <f t="shared" ref="H16:K16" si="0">SUM(H7:H15)</f>
        <v>2993268189</v>
      </c>
      <c r="I16" s="56">
        <f t="shared" si="0"/>
        <v>2500323961</v>
      </c>
      <c r="J16" s="67">
        <f t="shared" si="0"/>
        <v>134809</v>
      </c>
      <c r="K16" s="67">
        <f t="shared" si="0"/>
        <v>134724</v>
      </c>
    </row>
    <row r="17" spans="1:11" customFormat="1" ht="46.5" thickTop="1" thickBot="1" x14ac:dyDescent="0.3">
      <c r="A17" s="30" t="s">
        <v>510</v>
      </c>
      <c r="B17" s="30" t="s">
        <v>498</v>
      </c>
      <c r="C17" s="30">
        <v>30</v>
      </c>
      <c r="D17" s="30">
        <v>11</v>
      </c>
      <c r="E17" s="30">
        <v>521</v>
      </c>
      <c r="F17" s="30" t="s">
        <v>142</v>
      </c>
      <c r="G17" s="30" t="s">
        <v>263</v>
      </c>
      <c r="H17" s="59">
        <v>50188833</v>
      </c>
      <c r="I17" s="48">
        <v>50188833</v>
      </c>
      <c r="J17" s="48">
        <v>279</v>
      </c>
      <c r="K17" s="48">
        <v>279</v>
      </c>
    </row>
    <row r="18" spans="1:11" customFormat="1" ht="31.5" thickTop="1" thickBot="1" x14ac:dyDescent="0.3">
      <c r="A18" s="30" t="s">
        <v>510</v>
      </c>
      <c r="B18" s="30" t="s">
        <v>498</v>
      </c>
      <c r="C18" s="30">
        <v>30</v>
      </c>
      <c r="D18" s="30">
        <v>11</v>
      </c>
      <c r="E18" s="30">
        <v>521</v>
      </c>
      <c r="F18" s="30" t="s">
        <v>142</v>
      </c>
      <c r="G18" s="30" t="s">
        <v>215</v>
      </c>
      <c r="H18" s="59">
        <v>999789288</v>
      </c>
      <c r="I18" s="48">
        <v>915576876</v>
      </c>
      <c r="J18" s="48">
        <v>38302</v>
      </c>
      <c r="K18" s="48">
        <v>35076</v>
      </c>
    </row>
    <row r="19" spans="1:11" customFormat="1" ht="46.5" thickTop="1" thickBot="1" x14ac:dyDescent="0.3">
      <c r="A19" s="30" t="s">
        <v>510</v>
      </c>
      <c r="B19" s="30" t="s">
        <v>498</v>
      </c>
      <c r="C19" s="30">
        <v>30</v>
      </c>
      <c r="D19" s="30">
        <v>11</v>
      </c>
      <c r="E19" s="30">
        <v>521</v>
      </c>
      <c r="F19" s="30" t="s">
        <v>142</v>
      </c>
      <c r="G19" s="30" t="s">
        <v>228</v>
      </c>
      <c r="H19" s="59">
        <v>218897583</v>
      </c>
      <c r="I19" s="48">
        <v>218897583</v>
      </c>
      <c r="J19" s="48">
        <v>325</v>
      </c>
      <c r="K19" s="48">
        <v>325</v>
      </c>
    </row>
    <row r="20" spans="1:11" customFormat="1" ht="61.5" thickTop="1" thickBot="1" x14ac:dyDescent="0.3">
      <c r="A20" s="30" t="s">
        <v>510</v>
      </c>
      <c r="B20" s="30" t="s">
        <v>498</v>
      </c>
      <c r="C20" s="30">
        <v>30</v>
      </c>
      <c r="D20" s="30">
        <v>11</v>
      </c>
      <c r="E20" s="30">
        <v>543</v>
      </c>
      <c r="F20" s="30" t="s">
        <v>144</v>
      </c>
      <c r="G20" s="30" t="s">
        <v>222</v>
      </c>
      <c r="H20" s="59">
        <v>70000000</v>
      </c>
      <c r="I20" s="48">
        <v>0</v>
      </c>
      <c r="J20" s="48">
        <v>10</v>
      </c>
      <c r="K20" s="48">
        <v>0</v>
      </c>
    </row>
    <row r="21" spans="1:11" customFormat="1" ht="31.5" thickTop="1" thickBot="1" x14ac:dyDescent="0.3">
      <c r="A21" s="30" t="s">
        <v>510</v>
      </c>
      <c r="B21" s="30" t="s">
        <v>498</v>
      </c>
      <c r="C21" s="30">
        <v>30</v>
      </c>
      <c r="D21" s="30">
        <v>11</v>
      </c>
      <c r="E21" s="30">
        <v>589</v>
      </c>
      <c r="F21" s="30" t="s">
        <v>158</v>
      </c>
      <c r="G21" s="30" t="s">
        <v>241</v>
      </c>
      <c r="H21" s="59">
        <v>170000000</v>
      </c>
      <c r="I21" s="48">
        <v>168500000</v>
      </c>
      <c r="J21" s="48">
        <v>19</v>
      </c>
      <c r="K21" s="48">
        <v>19</v>
      </c>
    </row>
    <row r="22" spans="1:11" customFormat="1" ht="76.5" thickTop="1" thickBot="1" x14ac:dyDescent="0.3">
      <c r="A22" s="30" t="s">
        <v>510</v>
      </c>
      <c r="B22" s="30" t="s">
        <v>498</v>
      </c>
      <c r="C22" s="30">
        <v>30</v>
      </c>
      <c r="D22" s="30">
        <v>11</v>
      </c>
      <c r="E22" s="30">
        <v>597</v>
      </c>
      <c r="F22" s="30" t="s">
        <v>163</v>
      </c>
      <c r="G22" s="30" t="s">
        <v>266</v>
      </c>
      <c r="H22" s="59">
        <v>200000000</v>
      </c>
      <c r="I22" s="48">
        <v>200000000</v>
      </c>
      <c r="J22" s="48">
        <v>13</v>
      </c>
      <c r="K22" s="48">
        <v>13</v>
      </c>
    </row>
    <row r="23" spans="1:11" customFormat="1" ht="31.5" thickTop="1" thickBot="1" x14ac:dyDescent="0.3">
      <c r="A23" s="30" t="s">
        <v>510</v>
      </c>
      <c r="B23" s="30" t="s">
        <v>498</v>
      </c>
      <c r="C23" s="30">
        <v>30</v>
      </c>
      <c r="D23" s="30">
        <v>11</v>
      </c>
      <c r="E23" s="30">
        <v>874</v>
      </c>
      <c r="F23" s="30" t="s">
        <v>159</v>
      </c>
      <c r="G23" s="30" t="s">
        <v>223</v>
      </c>
      <c r="H23" s="59">
        <v>100000000</v>
      </c>
      <c r="I23" s="48">
        <v>35000000</v>
      </c>
      <c r="J23" s="48">
        <v>100</v>
      </c>
      <c r="K23" s="48">
        <v>35</v>
      </c>
    </row>
    <row r="24" spans="1:11" customFormat="1" ht="91.5" thickTop="1" thickBot="1" x14ac:dyDescent="0.3">
      <c r="A24" s="30" t="s">
        <v>510</v>
      </c>
      <c r="B24" s="30" t="s">
        <v>498</v>
      </c>
      <c r="C24" s="30">
        <v>30</v>
      </c>
      <c r="D24" s="30">
        <v>11</v>
      </c>
      <c r="E24" s="30">
        <v>980</v>
      </c>
      <c r="F24" s="30" t="s">
        <v>145</v>
      </c>
      <c r="G24" s="30" t="s">
        <v>224</v>
      </c>
      <c r="H24" s="59">
        <v>275813035</v>
      </c>
      <c r="I24" s="48">
        <v>275813035</v>
      </c>
      <c r="J24" s="48">
        <v>100</v>
      </c>
      <c r="K24" s="48">
        <v>100</v>
      </c>
    </row>
    <row r="25" spans="1:11" customFormat="1" ht="16.5" thickTop="1" thickBot="1" x14ac:dyDescent="0.3">
      <c r="A25" s="30" t="s">
        <v>510</v>
      </c>
      <c r="B25" s="30"/>
      <c r="C25" s="30"/>
      <c r="D25" s="30"/>
      <c r="E25" s="30"/>
      <c r="F25" s="30"/>
      <c r="G25" s="30"/>
      <c r="H25" s="60">
        <f t="shared" ref="H25:K25" si="1">SUM(H17:H24)</f>
        <v>2084688739</v>
      </c>
      <c r="I25" s="57">
        <f t="shared" si="1"/>
        <v>1863976327</v>
      </c>
      <c r="J25" s="57">
        <f t="shared" si="1"/>
        <v>39148</v>
      </c>
      <c r="K25" s="57">
        <f t="shared" si="1"/>
        <v>35847</v>
      </c>
    </row>
    <row r="26" spans="1:11" customFormat="1" ht="61.5" thickTop="1" thickBot="1" x14ac:dyDescent="0.3">
      <c r="A26" s="30" t="s">
        <v>510</v>
      </c>
      <c r="B26" s="30" t="s">
        <v>499</v>
      </c>
      <c r="C26" s="30">
        <v>30</v>
      </c>
      <c r="D26" s="30">
        <v>11</v>
      </c>
      <c r="E26" s="30">
        <v>511</v>
      </c>
      <c r="F26" s="30" t="s">
        <v>160</v>
      </c>
      <c r="G26" s="30" t="s">
        <v>226</v>
      </c>
      <c r="H26" s="59">
        <v>45000000</v>
      </c>
      <c r="I26" s="48">
        <v>0</v>
      </c>
      <c r="J26" s="48">
        <v>6000</v>
      </c>
      <c r="K26" s="48">
        <v>0</v>
      </c>
    </row>
    <row r="27" spans="1:11" customFormat="1" ht="31.5" thickTop="1" thickBot="1" x14ac:dyDescent="0.3">
      <c r="A27" s="30" t="s">
        <v>510</v>
      </c>
      <c r="B27" s="30" t="s">
        <v>499</v>
      </c>
      <c r="C27" s="30">
        <v>30</v>
      </c>
      <c r="D27" s="30">
        <v>11</v>
      </c>
      <c r="E27" s="30">
        <v>521</v>
      </c>
      <c r="F27" s="30" t="s">
        <v>142</v>
      </c>
      <c r="G27" s="30" t="s">
        <v>260</v>
      </c>
      <c r="H27" s="59">
        <v>0</v>
      </c>
      <c r="I27" s="48">
        <v>0</v>
      </c>
      <c r="J27" s="48">
        <v>0</v>
      </c>
      <c r="K27" s="48">
        <v>0</v>
      </c>
    </row>
    <row r="28" spans="1:11" customFormat="1" ht="31.5" thickTop="1" thickBot="1" x14ac:dyDescent="0.3">
      <c r="A28" s="30" t="s">
        <v>510</v>
      </c>
      <c r="B28" s="30" t="s">
        <v>499</v>
      </c>
      <c r="C28" s="30">
        <v>30</v>
      </c>
      <c r="D28" s="30">
        <v>11</v>
      </c>
      <c r="E28" s="30">
        <v>521</v>
      </c>
      <c r="F28" s="30" t="s">
        <v>142</v>
      </c>
      <c r="G28" s="30" t="s">
        <v>306</v>
      </c>
      <c r="H28" s="59">
        <v>1323000000</v>
      </c>
      <c r="I28" s="48">
        <v>1322271250</v>
      </c>
      <c r="J28" s="48">
        <v>20850</v>
      </c>
      <c r="K28" s="48">
        <v>20850</v>
      </c>
    </row>
    <row r="29" spans="1:11" customFormat="1" ht="31.5" thickTop="1" thickBot="1" x14ac:dyDescent="0.3">
      <c r="A29" s="30" t="s">
        <v>510</v>
      </c>
      <c r="B29" s="30" t="s">
        <v>499</v>
      </c>
      <c r="C29" s="30">
        <v>30</v>
      </c>
      <c r="D29" s="30">
        <v>11</v>
      </c>
      <c r="E29" s="30">
        <v>521</v>
      </c>
      <c r="F29" s="30" t="s">
        <v>142</v>
      </c>
      <c r="G29" s="30" t="s">
        <v>297</v>
      </c>
      <c r="H29" s="59">
        <v>123089725</v>
      </c>
      <c r="I29" s="48">
        <v>72000000</v>
      </c>
      <c r="J29" s="48">
        <v>2</v>
      </c>
      <c r="K29" s="48">
        <v>1</v>
      </c>
    </row>
    <row r="30" spans="1:11" customFormat="1" ht="46.5" thickTop="1" thickBot="1" x14ac:dyDescent="0.3">
      <c r="A30" s="30" t="s">
        <v>510</v>
      </c>
      <c r="B30" s="30" t="s">
        <v>499</v>
      </c>
      <c r="C30" s="30">
        <v>30</v>
      </c>
      <c r="D30" s="30">
        <v>11</v>
      </c>
      <c r="E30" s="30">
        <v>522</v>
      </c>
      <c r="F30" s="30" t="s">
        <v>30</v>
      </c>
      <c r="G30" s="30" t="s">
        <v>304</v>
      </c>
      <c r="H30" s="59">
        <v>0</v>
      </c>
      <c r="I30" s="48">
        <v>0</v>
      </c>
      <c r="J30" s="48">
        <v>0</v>
      </c>
      <c r="K30" s="48">
        <v>0</v>
      </c>
    </row>
    <row r="31" spans="1:11" customFormat="1" ht="46.5" thickTop="1" thickBot="1" x14ac:dyDescent="0.3">
      <c r="A31" s="30" t="s">
        <v>510</v>
      </c>
      <c r="B31" s="30" t="s">
        <v>499</v>
      </c>
      <c r="C31" s="30">
        <v>30</v>
      </c>
      <c r="D31" s="30">
        <v>11</v>
      </c>
      <c r="E31" s="30">
        <v>522</v>
      </c>
      <c r="F31" s="30" t="s">
        <v>30</v>
      </c>
      <c r="G31" s="30" t="s">
        <v>238</v>
      </c>
      <c r="H31" s="59">
        <v>403810275</v>
      </c>
      <c r="I31" s="48">
        <v>403810275</v>
      </c>
      <c r="J31" s="48">
        <v>1850</v>
      </c>
      <c r="K31" s="48">
        <v>1660</v>
      </c>
    </row>
    <row r="32" spans="1:11" customFormat="1" ht="61.5" thickTop="1" thickBot="1" x14ac:dyDescent="0.3">
      <c r="A32" s="30" t="s">
        <v>510</v>
      </c>
      <c r="B32" s="30" t="s">
        <v>499</v>
      </c>
      <c r="C32" s="30">
        <v>30</v>
      </c>
      <c r="D32" s="30">
        <v>11</v>
      </c>
      <c r="E32" s="30">
        <v>541</v>
      </c>
      <c r="F32" s="30" t="s">
        <v>146</v>
      </c>
      <c r="G32" s="30" t="s">
        <v>221</v>
      </c>
      <c r="H32" s="59">
        <v>40000000</v>
      </c>
      <c r="I32" s="48">
        <v>0</v>
      </c>
      <c r="J32" s="48">
        <v>12</v>
      </c>
      <c r="K32" s="48">
        <v>0</v>
      </c>
    </row>
    <row r="33" spans="1:11" customFormat="1" ht="61.5" thickTop="1" thickBot="1" x14ac:dyDescent="0.3">
      <c r="A33" s="30" t="s">
        <v>510</v>
      </c>
      <c r="B33" s="30" t="s">
        <v>499</v>
      </c>
      <c r="C33" s="30">
        <v>30</v>
      </c>
      <c r="D33" s="30">
        <v>11</v>
      </c>
      <c r="E33" s="30">
        <v>579</v>
      </c>
      <c r="F33" s="30" t="s">
        <v>166</v>
      </c>
      <c r="G33" s="30" t="s">
        <v>240</v>
      </c>
      <c r="H33" s="59">
        <v>38900000</v>
      </c>
      <c r="I33" s="48">
        <v>37400000</v>
      </c>
      <c r="J33" s="48">
        <v>1</v>
      </c>
      <c r="K33" s="48">
        <v>1</v>
      </c>
    </row>
    <row r="34" spans="1:11" customFormat="1" ht="31.5" thickTop="1" thickBot="1" x14ac:dyDescent="0.3">
      <c r="A34" s="30" t="s">
        <v>510</v>
      </c>
      <c r="B34" s="30" t="s">
        <v>499</v>
      </c>
      <c r="C34" s="30">
        <v>30</v>
      </c>
      <c r="D34" s="30">
        <v>11</v>
      </c>
      <c r="E34" s="30">
        <v>589</v>
      </c>
      <c r="F34" s="30" t="s">
        <v>158</v>
      </c>
      <c r="G34" s="30" t="s">
        <v>241</v>
      </c>
      <c r="H34" s="59">
        <v>100000000</v>
      </c>
      <c r="I34" s="48">
        <v>0</v>
      </c>
      <c r="J34" s="48">
        <v>1</v>
      </c>
      <c r="K34" s="48">
        <v>0</v>
      </c>
    </row>
    <row r="35" spans="1:11" customFormat="1" ht="76.5" thickTop="1" thickBot="1" x14ac:dyDescent="0.3">
      <c r="A35" s="30" t="s">
        <v>510</v>
      </c>
      <c r="B35" s="30" t="s">
        <v>499</v>
      </c>
      <c r="C35" s="30">
        <v>30</v>
      </c>
      <c r="D35" s="30">
        <v>11</v>
      </c>
      <c r="E35" s="30">
        <v>597</v>
      </c>
      <c r="F35" s="30" t="s">
        <v>163</v>
      </c>
      <c r="G35" s="30" t="s">
        <v>266</v>
      </c>
      <c r="H35" s="59">
        <v>85000000</v>
      </c>
      <c r="I35" s="48">
        <v>0</v>
      </c>
      <c r="J35" s="48">
        <v>1</v>
      </c>
      <c r="K35" s="48">
        <v>0</v>
      </c>
    </row>
    <row r="36" spans="1:11" customFormat="1" ht="61.5" thickTop="1" thickBot="1" x14ac:dyDescent="0.3">
      <c r="A36" s="30" t="s">
        <v>510</v>
      </c>
      <c r="B36" s="30" t="s">
        <v>499</v>
      </c>
      <c r="C36" s="30">
        <v>30</v>
      </c>
      <c r="D36" s="30">
        <v>11</v>
      </c>
      <c r="E36" s="30">
        <v>733</v>
      </c>
      <c r="F36" s="30" t="s">
        <v>295</v>
      </c>
      <c r="G36" s="30" t="s">
        <v>224</v>
      </c>
      <c r="H36" s="59">
        <v>444000000</v>
      </c>
      <c r="I36" s="48">
        <v>443849693</v>
      </c>
      <c r="J36" s="48">
        <v>100</v>
      </c>
      <c r="K36" s="48">
        <v>97</v>
      </c>
    </row>
    <row r="37" spans="1:11" customFormat="1" ht="31.5" thickTop="1" thickBot="1" x14ac:dyDescent="0.3">
      <c r="A37" s="30" t="s">
        <v>510</v>
      </c>
      <c r="B37" s="30" t="s">
        <v>499</v>
      </c>
      <c r="C37" s="30">
        <v>30</v>
      </c>
      <c r="D37" s="30">
        <v>11</v>
      </c>
      <c r="E37" s="30">
        <v>874</v>
      </c>
      <c r="F37" s="30" t="s">
        <v>159</v>
      </c>
      <c r="G37" s="30" t="s">
        <v>223</v>
      </c>
      <c r="H37" s="59">
        <v>1781841721</v>
      </c>
      <c r="I37" s="48">
        <v>1544569000</v>
      </c>
      <c r="J37" s="48">
        <v>100</v>
      </c>
      <c r="K37" s="48">
        <v>93</v>
      </c>
    </row>
    <row r="38" spans="1:11" customFormat="1" ht="91.5" thickTop="1" thickBot="1" x14ac:dyDescent="0.3">
      <c r="A38" s="30" t="s">
        <v>510</v>
      </c>
      <c r="B38" s="30" t="s">
        <v>499</v>
      </c>
      <c r="C38" s="30">
        <v>30</v>
      </c>
      <c r="D38" s="30">
        <v>11</v>
      </c>
      <c r="E38" s="30">
        <v>980</v>
      </c>
      <c r="F38" s="30" t="s">
        <v>145</v>
      </c>
      <c r="G38" s="30" t="s">
        <v>224</v>
      </c>
      <c r="H38" s="59">
        <v>269005949</v>
      </c>
      <c r="I38" s="48">
        <v>252805949</v>
      </c>
      <c r="J38" s="48">
        <v>100</v>
      </c>
      <c r="K38" s="48">
        <v>85</v>
      </c>
    </row>
    <row r="39" spans="1:11" customFormat="1" ht="16.5" thickTop="1" thickBot="1" x14ac:dyDescent="0.3">
      <c r="A39" s="30" t="s">
        <v>510</v>
      </c>
      <c r="B39" s="30"/>
      <c r="C39" s="30"/>
      <c r="D39" s="30"/>
      <c r="E39" s="30"/>
      <c r="F39" s="30"/>
      <c r="G39" s="30"/>
      <c r="H39" s="60">
        <f t="shared" ref="H39:K39" si="2">SUM(H26:H38)</f>
        <v>4653647670</v>
      </c>
      <c r="I39" s="57">
        <f t="shared" si="2"/>
        <v>4076706167</v>
      </c>
      <c r="J39" s="57">
        <f t="shared" si="2"/>
        <v>29017</v>
      </c>
      <c r="K39" s="57">
        <f t="shared" si="2"/>
        <v>22787</v>
      </c>
    </row>
    <row r="40" spans="1:11" customFormat="1" ht="31.5" thickTop="1" thickBot="1" x14ac:dyDescent="0.3">
      <c r="A40" s="30" t="s">
        <v>510</v>
      </c>
      <c r="B40" s="30" t="s">
        <v>500</v>
      </c>
      <c r="C40" s="30">
        <v>30</v>
      </c>
      <c r="D40" s="30">
        <v>11</v>
      </c>
      <c r="E40" s="30">
        <v>521</v>
      </c>
      <c r="F40" s="30" t="s">
        <v>142</v>
      </c>
      <c r="G40" s="30" t="s">
        <v>255</v>
      </c>
      <c r="H40" s="59">
        <v>426589384</v>
      </c>
      <c r="I40" s="48">
        <v>426589384</v>
      </c>
      <c r="J40" s="48">
        <v>262519</v>
      </c>
      <c r="K40" s="48">
        <v>262519</v>
      </c>
    </row>
    <row r="41" spans="1:11" customFormat="1" ht="46.5" thickTop="1" thickBot="1" x14ac:dyDescent="0.3">
      <c r="A41" s="30" t="s">
        <v>510</v>
      </c>
      <c r="B41" s="30" t="s">
        <v>500</v>
      </c>
      <c r="C41" s="30">
        <v>30</v>
      </c>
      <c r="D41" s="30">
        <v>11</v>
      </c>
      <c r="E41" s="30">
        <v>521</v>
      </c>
      <c r="F41" s="30" t="s">
        <v>142</v>
      </c>
      <c r="G41" s="30" t="s">
        <v>313</v>
      </c>
      <c r="H41" s="59">
        <v>1307327998</v>
      </c>
      <c r="I41" s="48">
        <v>1260228489</v>
      </c>
      <c r="J41" s="48">
        <v>1</v>
      </c>
      <c r="K41" s="48">
        <v>1</v>
      </c>
    </row>
    <row r="42" spans="1:11" customFormat="1" ht="31.5" thickTop="1" thickBot="1" x14ac:dyDescent="0.3">
      <c r="A42" s="30" t="s">
        <v>510</v>
      </c>
      <c r="B42" s="30" t="s">
        <v>500</v>
      </c>
      <c r="C42" s="30">
        <v>30</v>
      </c>
      <c r="D42" s="30">
        <v>11</v>
      </c>
      <c r="E42" s="30">
        <v>521</v>
      </c>
      <c r="F42" s="30" t="s">
        <v>142</v>
      </c>
      <c r="G42" s="30" t="s">
        <v>230</v>
      </c>
      <c r="H42" s="59">
        <v>170321025</v>
      </c>
      <c r="I42" s="48">
        <v>170321025</v>
      </c>
      <c r="J42" s="48">
        <v>40</v>
      </c>
      <c r="K42" s="48">
        <v>40</v>
      </c>
    </row>
    <row r="43" spans="1:11" customFormat="1" ht="46.5" thickTop="1" thickBot="1" x14ac:dyDescent="0.3">
      <c r="A43" s="30" t="s">
        <v>510</v>
      </c>
      <c r="B43" s="30" t="s">
        <v>500</v>
      </c>
      <c r="C43" s="30">
        <v>30</v>
      </c>
      <c r="D43" s="30">
        <v>11</v>
      </c>
      <c r="E43" s="30">
        <v>522</v>
      </c>
      <c r="F43" s="30" t="s">
        <v>30</v>
      </c>
      <c r="G43" s="30" t="s">
        <v>316</v>
      </c>
      <c r="H43" s="59">
        <v>32940200</v>
      </c>
      <c r="I43" s="48">
        <v>32940200</v>
      </c>
      <c r="J43" s="48">
        <v>1</v>
      </c>
      <c r="K43" s="48">
        <v>1</v>
      </c>
    </row>
    <row r="44" spans="1:11" customFormat="1" ht="61.5" thickTop="1" thickBot="1" x14ac:dyDescent="0.3">
      <c r="A44" s="30" t="s">
        <v>510</v>
      </c>
      <c r="B44" s="30" t="s">
        <v>500</v>
      </c>
      <c r="C44" s="30">
        <v>30</v>
      </c>
      <c r="D44" s="30">
        <v>11</v>
      </c>
      <c r="E44" s="30">
        <v>542</v>
      </c>
      <c r="F44" s="30" t="s">
        <v>157</v>
      </c>
      <c r="G44" s="30" t="s">
        <v>222</v>
      </c>
      <c r="H44" s="59">
        <v>70000000</v>
      </c>
      <c r="I44" s="48">
        <v>0</v>
      </c>
      <c r="J44" s="48">
        <v>10</v>
      </c>
      <c r="K44" s="48">
        <v>0</v>
      </c>
    </row>
    <row r="45" spans="1:11" customFormat="1" ht="31.5" thickTop="1" thickBot="1" x14ac:dyDescent="0.3">
      <c r="A45" s="30" t="s">
        <v>510</v>
      </c>
      <c r="B45" s="30" t="s">
        <v>500</v>
      </c>
      <c r="C45" s="30">
        <v>30</v>
      </c>
      <c r="D45" s="30">
        <v>11</v>
      </c>
      <c r="E45" s="30">
        <v>589</v>
      </c>
      <c r="F45" s="30" t="s">
        <v>158</v>
      </c>
      <c r="G45" s="30" t="s">
        <v>241</v>
      </c>
      <c r="H45" s="59">
        <v>53000000</v>
      </c>
      <c r="I45" s="48">
        <v>33000000</v>
      </c>
      <c r="J45" s="48">
        <v>15</v>
      </c>
      <c r="K45" s="48">
        <v>9</v>
      </c>
    </row>
    <row r="46" spans="1:11" customFormat="1" ht="76.5" thickTop="1" thickBot="1" x14ac:dyDescent="0.3">
      <c r="A46" s="30" t="s">
        <v>510</v>
      </c>
      <c r="B46" s="30" t="s">
        <v>500</v>
      </c>
      <c r="C46" s="30">
        <v>30</v>
      </c>
      <c r="D46" s="30">
        <v>11</v>
      </c>
      <c r="E46" s="30">
        <v>597</v>
      </c>
      <c r="F46" s="30" t="s">
        <v>163</v>
      </c>
      <c r="G46" s="30" t="s">
        <v>266</v>
      </c>
      <c r="H46" s="59">
        <v>350000000</v>
      </c>
      <c r="I46" s="48">
        <v>227517902</v>
      </c>
      <c r="J46" s="48">
        <v>25</v>
      </c>
      <c r="K46" s="48">
        <v>16</v>
      </c>
    </row>
    <row r="47" spans="1:11" customFormat="1" ht="31.5" thickTop="1" thickBot="1" x14ac:dyDescent="0.3">
      <c r="A47" s="30" t="s">
        <v>510</v>
      </c>
      <c r="B47" s="30" t="s">
        <v>500</v>
      </c>
      <c r="C47" s="30">
        <v>30</v>
      </c>
      <c r="D47" s="30">
        <v>11</v>
      </c>
      <c r="E47" s="30">
        <v>874</v>
      </c>
      <c r="F47" s="30" t="s">
        <v>159</v>
      </c>
      <c r="G47" s="30" t="s">
        <v>223</v>
      </c>
      <c r="H47" s="59">
        <v>349911140</v>
      </c>
      <c r="I47" s="48">
        <v>282411140</v>
      </c>
      <c r="J47" s="48">
        <v>100</v>
      </c>
      <c r="K47" s="48">
        <v>46</v>
      </c>
    </row>
    <row r="48" spans="1:11" customFormat="1" ht="91.5" thickTop="1" thickBot="1" x14ac:dyDescent="0.3">
      <c r="A48" s="30" t="s">
        <v>510</v>
      </c>
      <c r="B48" s="30" t="s">
        <v>500</v>
      </c>
      <c r="C48" s="30">
        <v>30</v>
      </c>
      <c r="D48" s="30">
        <v>11</v>
      </c>
      <c r="E48" s="30">
        <v>980</v>
      </c>
      <c r="F48" s="30" t="s">
        <v>145</v>
      </c>
      <c r="G48" s="30" t="s">
        <v>224</v>
      </c>
      <c r="H48" s="59">
        <v>277162286</v>
      </c>
      <c r="I48" s="48">
        <v>243239722</v>
      </c>
      <c r="J48" s="48">
        <v>100</v>
      </c>
      <c r="K48" s="48">
        <v>88</v>
      </c>
    </row>
    <row r="49" spans="1:11" customFormat="1" ht="16.5" thickTop="1" thickBot="1" x14ac:dyDescent="0.3">
      <c r="A49" s="30" t="s">
        <v>510</v>
      </c>
      <c r="B49" s="30"/>
      <c r="C49" s="30"/>
      <c r="D49" s="30"/>
      <c r="E49" s="30"/>
      <c r="F49" s="30"/>
      <c r="G49" s="30"/>
      <c r="H49" s="60">
        <f t="shared" ref="H49:K49" si="3">SUM(H40:H48)</f>
        <v>3037252033</v>
      </c>
      <c r="I49" s="57">
        <f t="shared" si="3"/>
        <v>2676247862</v>
      </c>
      <c r="J49" s="57">
        <f t="shared" si="3"/>
        <v>262811</v>
      </c>
      <c r="K49" s="57">
        <f t="shared" si="3"/>
        <v>262720</v>
      </c>
    </row>
    <row r="50" spans="1:11" customFormat="1" ht="46.5" thickTop="1" thickBot="1" x14ac:dyDescent="0.3">
      <c r="A50" s="30" t="s">
        <v>510</v>
      </c>
      <c r="B50" s="30" t="s">
        <v>501</v>
      </c>
      <c r="C50" s="30">
        <v>30</v>
      </c>
      <c r="D50" s="30">
        <v>11</v>
      </c>
      <c r="E50" s="30">
        <v>521</v>
      </c>
      <c r="F50" s="30" t="s">
        <v>142</v>
      </c>
      <c r="G50" s="30" t="s">
        <v>248</v>
      </c>
      <c r="H50" s="59">
        <v>723288411</v>
      </c>
      <c r="I50" s="48">
        <v>582344287</v>
      </c>
      <c r="J50" s="48">
        <v>72329</v>
      </c>
      <c r="K50" s="48">
        <v>58234</v>
      </c>
    </row>
    <row r="51" spans="1:11" customFormat="1" ht="31.5" thickTop="1" thickBot="1" x14ac:dyDescent="0.3">
      <c r="A51" s="30" t="s">
        <v>510</v>
      </c>
      <c r="B51" s="30" t="s">
        <v>501</v>
      </c>
      <c r="C51" s="30">
        <v>30</v>
      </c>
      <c r="D51" s="30">
        <v>11</v>
      </c>
      <c r="E51" s="30">
        <v>521</v>
      </c>
      <c r="F51" s="30" t="s">
        <v>142</v>
      </c>
      <c r="G51" s="30" t="s">
        <v>237</v>
      </c>
      <c r="H51" s="59">
        <v>217200000</v>
      </c>
      <c r="I51" s="48">
        <v>217200000</v>
      </c>
      <c r="J51" s="48">
        <v>120</v>
      </c>
      <c r="K51" s="48">
        <v>120</v>
      </c>
    </row>
    <row r="52" spans="1:11" customFormat="1" ht="61.5" thickTop="1" thickBot="1" x14ac:dyDescent="0.3">
      <c r="A52" s="30" t="s">
        <v>510</v>
      </c>
      <c r="B52" s="30" t="s">
        <v>501</v>
      </c>
      <c r="C52" s="30">
        <v>30</v>
      </c>
      <c r="D52" s="30">
        <v>11</v>
      </c>
      <c r="E52" s="30">
        <v>537</v>
      </c>
      <c r="F52" s="30" t="s">
        <v>170</v>
      </c>
      <c r="G52" s="30" t="s">
        <v>235</v>
      </c>
      <c r="H52" s="59">
        <v>111548000</v>
      </c>
      <c r="I52" s="48">
        <v>0</v>
      </c>
      <c r="J52" s="48">
        <v>1</v>
      </c>
      <c r="K52" s="48">
        <v>0</v>
      </c>
    </row>
    <row r="53" spans="1:11" customFormat="1" ht="31.5" thickTop="1" thickBot="1" x14ac:dyDescent="0.3">
      <c r="A53" s="30" t="s">
        <v>510</v>
      </c>
      <c r="B53" s="30" t="s">
        <v>501</v>
      </c>
      <c r="C53" s="30">
        <v>30</v>
      </c>
      <c r="D53" s="30">
        <v>11</v>
      </c>
      <c r="E53" s="30">
        <v>589</v>
      </c>
      <c r="F53" s="30" t="s">
        <v>158</v>
      </c>
      <c r="G53" s="30" t="s">
        <v>241</v>
      </c>
      <c r="H53" s="59">
        <v>35000000</v>
      </c>
      <c r="I53" s="48">
        <v>32500000</v>
      </c>
      <c r="J53" s="48">
        <v>5</v>
      </c>
      <c r="K53" s="48">
        <v>5</v>
      </c>
    </row>
    <row r="54" spans="1:11" customFormat="1" ht="76.5" thickTop="1" thickBot="1" x14ac:dyDescent="0.3">
      <c r="A54" s="30" t="s">
        <v>510</v>
      </c>
      <c r="B54" s="30" t="s">
        <v>501</v>
      </c>
      <c r="C54" s="30">
        <v>30</v>
      </c>
      <c r="D54" s="30">
        <v>11</v>
      </c>
      <c r="E54" s="30">
        <v>597</v>
      </c>
      <c r="F54" s="30" t="s">
        <v>163</v>
      </c>
      <c r="G54" s="30" t="s">
        <v>266</v>
      </c>
      <c r="H54" s="59">
        <v>60000000</v>
      </c>
      <c r="I54" s="48">
        <v>30200000</v>
      </c>
      <c r="J54" s="48">
        <v>4</v>
      </c>
      <c r="K54" s="48">
        <v>2</v>
      </c>
    </row>
    <row r="55" spans="1:11" customFormat="1" ht="31.5" thickTop="1" thickBot="1" x14ac:dyDescent="0.3">
      <c r="A55" s="30" t="s">
        <v>510</v>
      </c>
      <c r="B55" s="30" t="s">
        <v>501</v>
      </c>
      <c r="C55" s="30">
        <v>30</v>
      </c>
      <c r="D55" s="30">
        <v>11</v>
      </c>
      <c r="E55" s="30">
        <v>874</v>
      </c>
      <c r="F55" s="30" t="s">
        <v>159</v>
      </c>
      <c r="G55" s="30" t="s">
        <v>223</v>
      </c>
      <c r="H55" s="59">
        <v>111500000</v>
      </c>
      <c r="I55" s="48">
        <v>0</v>
      </c>
      <c r="J55" s="48">
        <v>100</v>
      </c>
      <c r="K55" s="48">
        <v>0</v>
      </c>
    </row>
    <row r="56" spans="1:11" customFormat="1" ht="91.5" thickTop="1" thickBot="1" x14ac:dyDescent="0.3">
      <c r="A56" s="30" t="s">
        <v>510</v>
      </c>
      <c r="B56" s="30" t="s">
        <v>501</v>
      </c>
      <c r="C56" s="30">
        <v>30</v>
      </c>
      <c r="D56" s="30">
        <v>11</v>
      </c>
      <c r="E56" s="30">
        <v>980</v>
      </c>
      <c r="F56" s="30" t="s">
        <v>145</v>
      </c>
      <c r="G56" s="30" t="s">
        <v>224</v>
      </c>
      <c r="H56" s="59">
        <v>421463589</v>
      </c>
      <c r="I56" s="48">
        <v>421463589</v>
      </c>
      <c r="J56" s="48">
        <v>100</v>
      </c>
      <c r="K56" s="48">
        <v>100</v>
      </c>
    </row>
    <row r="57" spans="1:11" customFormat="1" ht="16.5" thickTop="1" thickBot="1" x14ac:dyDescent="0.3">
      <c r="A57" s="30" t="s">
        <v>510</v>
      </c>
      <c r="B57" s="30"/>
      <c r="C57" s="30"/>
      <c r="D57" s="30"/>
      <c r="E57" s="30"/>
      <c r="F57" s="30"/>
      <c r="G57" s="30"/>
      <c r="H57" s="60">
        <f t="shared" ref="H57:K57" si="4">SUM(H50:H56)</f>
        <v>1680000000</v>
      </c>
      <c r="I57" s="57">
        <f t="shared" si="4"/>
        <v>1283707876</v>
      </c>
      <c r="J57" s="57">
        <f t="shared" si="4"/>
        <v>72659</v>
      </c>
      <c r="K57" s="57">
        <f t="shared" si="4"/>
        <v>58461</v>
      </c>
    </row>
    <row r="58" spans="1:11" customFormat="1" ht="31.5" thickTop="1" thickBot="1" x14ac:dyDescent="0.3">
      <c r="A58" s="30" t="s">
        <v>510</v>
      </c>
      <c r="B58" s="30" t="s">
        <v>502</v>
      </c>
      <c r="C58" s="30">
        <v>30</v>
      </c>
      <c r="D58" s="30">
        <v>11</v>
      </c>
      <c r="E58" s="30">
        <v>521</v>
      </c>
      <c r="F58" s="30" t="s">
        <v>142</v>
      </c>
      <c r="G58" s="30" t="s">
        <v>306</v>
      </c>
      <c r="H58" s="59">
        <v>1061624077</v>
      </c>
      <c r="I58" s="48">
        <v>955383477</v>
      </c>
      <c r="J58" s="48">
        <v>29570</v>
      </c>
      <c r="K58" s="48">
        <v>26700</v>
      </c>
    </row>
    <row r="59" spans="1:11" customFormat="1" ht="46.5" thickTop="1" thickBot="1" x14ac:dyDescent="0.3">
      <c r="A59" s="30" t="s">
        <v>510</v>
      </c>
      <c r="B59" s="30" t="s">
        <v>502</v>
      </c>
      <c r="C59" s="30">
        <v>30</v>
      </c>
      <c r="D59" s="30">
        <v>11</v>
      </c>
      <c r="E59" s="30">
        <v>522</v>
      </c>
      <c r="F59" s="30" t="s">
        <v>30</v>
      </c>
      <c r="G59" s="30" t="s">
        <v>238</v>
      </c>
      <c r="H59" s="59">
        <v>85000000</v>
      </c>
      <c r="I59" s="48">
        <v>0</v>
      </c>
      <c r="J59" s="48">
        <v>128</v>
      </c>
      <c r="K59" s="48">
        <v>0</v>
      </c>
    </row>
    <row r="60" spans="1:11" customFormat="1" ht="61.5" thickTop="1" thickBot="1" x14ac:dyDescent="0.3">
      <c r="A60" s="30" t="s">
        <v>510</v>
      </c>
      <c r="B60" s="30" t="s">
        <v>502</v>
      </c>
      <c r="C60" s="30">
        <v>30</v>
      </c>
      <c r="D60" s="30">
        <v>11</v>
      </c>
      <c r="E60" s="30">
        <v>533</v>
      </c>
      <c r="F60" s="30" t="s">
        <v>169</v>
      </c>
      <c r="G60" s="30" t="s">
        <v>233</v>
      </c>
      <c r="H60" s="59">
        <v>36000000</v>
      </c>
      <c r="I60" s="48">
        <v>36000000</v>
      </c>
      <c r="J60" s="48">
        <v>1</v>
      </c>
      <c r="K60" s="48">
        <v>1</v>
      </c>
    </row>
    <row r="61" spans="1:11" customFormat="1" ht="61.5" thickTop="1" thickBot="1" x14ac:dyDescent="0.3">
      <c r="A61" s="30" t="s">
        <v>510</v>
      </c>
      <c r="B61" s="30" t="s">
        <v>502</v>
      </c>
      <c r="C61" s="30">
        <v>30</v>
      </c>
      <c r="D61" s="30">
        <v>11</v>
      </c>
      <c r="E61" s="30">
        <v>537</v>
      </c>
      <c r="F61" s="30" t="s">
        <v>170</v>
      </c>
      <c r="G61" s="30" t="s">
        <v>235</v>
      </c>
      <c r="H61" s="59">
        <v>90000000</v>
      </c>
      <c r="I61" s="48">
        <v>0</v>
      </c>
      <c r="J61" s="48">
        <v>1</v>
      </c>
      <c r="K61" s="48">
        <v>0</v>
      </c>
    </row>
    <row r="62" spans="1:11" customFormat="1" ht="61.5" thickTop="1" thickBot="1" x14ac:dyDescent="0.3">
      <c r="A62" s="30" t="s">
        <v>510</v>
      </c>
      <c r="B62" s="30" t="s">
        <v>502</v>
      </c>
      <c r="C62" s="30">
        <v>30</v>
      </c>
      <c r="D62" s="30">
        <v>11</v>
      </c>
      <c r="E62" s="30">
        <v>541</v>
      </c>
      <c r="F62" s="30" t="s">
        <v>146</v>
      </c>
      <c r="G62" s="30" t="s">
        <v>221</v>
      </c>
      <c r="H62" s="59">
        <v>4806000</v>
      </c>
      <c r="I62" s="48">
        <v>4806000</v>
      </c>
      <c r="J62" s="48">
        <v>3</v>
      </c>
      <c r="K62" s="48">
        <v>3</v>
      </c>
    </row>
    <row r="63" spans="1:11" customFormat="1" ht="61.5" thickTop="1" thickBot="1" x14ac:dyDescent="0.3">
      <c r="A63" s="30" t="s">
        <v>510</v>
      </c>
      <c r="B63" s="30" t="s">
        <v>502</v>
      </c>
      <c r="C63" s="30">
        <v>30</v>
      </c>
      <c r="D63" s="30">
        <v>11</v>
      </c>
      <c r="E63" s="30">
        <v>543</v>
      </c>
      <c r="F63" s="30" t="s">
        <v>144</v>
      </c>
      <c r="G63" s="30" t="s">
        <v>222</v>
      </c>
      <c r="H63" s="59">
        <v>25243400</v>
      </c>
      <c r="I63" s="48">
        <v>25243400</v>
      </c>
      <c r="J63" s="48">
        <v>3</v>
      </c>
      <c r="K63" s="48">
        <v>3</v>
      </c>
    </row>
    <row r="64" spans="1:11" customFormat="1" ht="61.5" thickTop="1" thickBot="1" x14ac:dyDescent="0.3">
      <c r="A64" s="30" t="s">
        <v>510</v>
      </c>
      <c r="B64" s="30" t="s">
        <v>502</v>
      </c>
      <c r="C64" s="30">
        <v>30</v>
      </c>
      <c r="D64" s="30">
        <v>11</v>
      </c>
      <c r="E64" s="30">
        <v>579</v>
      </c>
      <c r="F64" s="30" t="s">
        <v>166</v>
      </c>
      <c r="G64" s="30" t="s">
        <v>240</v>
      </c>
      <c r="H64" s="59">
        <v>11000000</v>
      </c>
      <c r="I64" s="48">
        <v>0</v>
      </c>
      <c r="J64" s="48">
        <v>1</v>
      </c>
      <c r="K64" s="48">
        <v>0</v>
      </c>
    </row>
    <row r="65" spans="1:11" customFormat="1" ht="31.5" thickTop="1" thickBot="1" x14ac:dyDescent="0.3">
      <c r="A65" s="30" t="s">
        <v>510</v>
      </c>
      <c r="B65" s="30" t="s">
        <v>502</v>
      </c>
      <c r="C65" s="30">
        <v>30</v>
      </c>
      <c r="D65" s="30">
        <v>11</v>
      </c>
      <c r="E65" s="30">
        <v>589</v>
      </c>
      <c r="F65" s="30" t="s">
        <v>158</v>
      </c>
      <c r="G65" s="30" t="s">
        <v>241</v>
      </c>
      <c r="H65" s="59">
        <v>208651603</v>
      </c>
      <c r="I65" s="48">
        <v>105000000</v>
      </c>
      <c r="J65" s="48">
        <v>15</v>
      </c>
      <c r="K65" s="48">
        <v>8</v>
      </c>
    </row>
    <row r="66" spans="1:11" customFormat="1" ht="31.5" thickTop="1" thickBot="1" x14ac:dyDescent="0.3">
      <c r="A66" s="30" t="s">
        <v>510</v>
      </c>
      <c r="B66" s="30" t="s">
        <v>502</v>
      </c>
      <c r="C66" s="30">
        <v>30</v>
      </c>
      <c r="D66" s="30">
        <v>11</v>
      </c>
      <c r="E66" s="30">
        <v>874</v>
      </c>
      <c r="F66" s="30" t="s">
        <v>159</v>
      </c>
      <c r="G66" s="30" t="s">
        <v>223</v>
      </c>
      <c r="H66" s="59">
        <v>572800000</v>
      </c>
      <c r="I66" s="48">
        <v>467778500</v>
      </c>
      <c r="J66" s="48">
        <v>100</v>
      </c>
      <c r="K66" s="48">
        <v>82</v>
      </c>
    </row>
    <row r="67" spans="1:11" customFormat="1" ht="16.5" thickTop="1" thickBot="1" x14ac:dyDescent="0.3">
      <c r="A67" s="30" t="s">
        <v>510</v>
      </c>
      <c r="B67" s="30"/>
      <c r="C67" s="30"/>
      <c r="D67" s="30"/>
      <c r="E67" s="30"/>
      <c r="F67" s="30"/>
      <c r="G67" s="30"/>
      <c r="H67" s="60">
        <f t="shared" ref="H67:K67" si="5">SUM(H58:H66)</f>
        <v>2095125080</v>
      </c>
      <c r="I67" s="57">
        <f t="shared" si="5"/>
        <v>1594211377</v>
      </c>
      <c r="J67" s="57">
        <f t="shared" si="5"/>
        <v>29822</v>
      </c>
      <c r="K67" s="57">
        <f t="shared" si="5"/>
        <v>26797</v>
      </c>
    </row>
    <row r="68" spans="1:11" customFormat="1" ht="31.5" thickTop="1" thickBot="1" x14ac:dyDescent="0.3">
      <c r="A68" s="30" t="s">
        <v>510</v>
      </c>
      <c r="B68" s="30" t="s">
        <v>503</v>
      </c>
      <c r="C68" s="30">
        <v>30</v>
      </c>
      <c r="D68" s="30">
        <v>11</v>
      </c>
      <c r="E68" s="30">
        <v>521</v>
      </c>
      <c r="F68" s="30" t="s">
        <v>142</v>
      </c>
      <c r="G68" s="30" t="s">
        <v>306</v>
      </c>
      <c r="H68" s="59">
        <v>535890000</v>
      </c>
      <c r="I68" s="48">
        <v>535890000</v>
      </c>
      <c r="J68" s="48">
        <v>8200</v>
      </c>
      <c r="K68" s="48">
        <v>8200</v>
      </c>
    </row>
    <row r="69" spans="1:11" customFormat="1" ht="46.5" thickTop="1" thickBot="1" x14ac:dyDescent="0.3">
      <c r="A69" s="30" t="s">
        <v>510</v>
      </c>
      <c r="B69" s="30" t="s">
        <v>503</v>
      </c>
      <c r="C69" s="30">
        <v>30</v>
      </c>
      <c r="D69" s="30">
        <v>11</v>
      </c>
      <c r="E69" s="30">
        <v>521</v>
      </c>
      <c r="F69" s="30" t="s">
        <v>142</v>
      </c>
      <c r="G69" s="30" t="s">
        <v>228</v>
      </c>
      <c r="H69" s="59">
        <v>138248981</v>
      </c>
      <c r="I69" s="48">
        <v>138214750</v>
      </c>
      <c r="J69" s="48">
        <v>480</v>
      </c>
      <c r="K69" s="48">
        <v>480</v>
      </c>
    </row>
    <row r="70" spans="1:11" customFormat="1" ht="31.5" thickTop="1" thickBot="1" x14ac:dyDescent="0.3">
      <c r="A70" s="30" t="s">
        <v>510</v>
      </c>
      <c r="B70" s="30" t="s">
        <v>503</v>
      </c>
      <c r="C70" s="30">
        <v>30</v>
      </c>
      <c r="D70" s="30">
        <v>11</v>
      </c>
      <c r="E70" s="30">
        <v>521</v>
      </c>
      <c r="F70" s="30" t="s">
        <v>142</v>
      </c>
      <c r="G70" s="30" t="s">
        <v>237</v>
      </c>
      <c r="H70" s="59">
        <v>195000000</v>
      </c>
      <c r="I70" s="48">
        <v>194000000</v>
      </c>
      <c r="J70" s="48">
        <v>380</v>
      </c>
      <c r="K70" s="48">
        <v>380</v>
      </c>
    </row>
    <row r="71" spans="1:11" customFormat="1" ht="61.5" thickTop="1" thickBot="1" x14ac:dyDescent="0.3">
      <c r="A71" s="30" t="s">
        <v>510</v>
      </c>
      <c r="B71" s="30" t="s">
        <v>503</v>
      </c>
      <c r="C71" s="30">
        <v>30</v>
      </c>
      <c r="D71" s="30">
        <v>11</v>
      </c>
      <c r="E71" s="30">
        <v>733</v>
      </c>
      <c r="F71" s="30" t="s">
        <v>295</v>
      </c>
      <c r="G71" s="30" t="s">
        <v>224</v>
      </c>
      <c r="H71" s="59">
        <v>302000000</v>
      </c>
      <c r="I71" s="48">
        <v>295803660</v>
      </c>
      <c r="J71" s="48">
        <v>100</v>
      </c>
      <c r="K71" s="48">
        <v>92</v>
      </c>
    </row>
    <row r="72" spans="1:11" customFormat="1" ht="91.5" thickTop="1" thickBot="1" x14ac:dyDescent="0.3">
      <c r="A72" s="30" t="s">
        <v>510</v>
      </c>
      <c r="B72" s="30" t="s">
        <v>503</v>
      </c>
      <c r="C72" s="30">
        <v>30</v>
      </c>
      <c r="D72" s="30">
        <v>11</v>
      </c>
      <c r="E72" s="30">
        <v>980</v>
      </c>
      <c r="F72" s="30" t="s">
        <v>145</v>
      </c>
      <c r="G72" s="30" t="s">
        <v>224</v>
      </c>
      <c r="H72" s="59">
        <v>311916586</v>
      </c>
      <c r="I72" s="48">
        <v>311916586</v>
      </c>
      <c r="J72" s="48">
        <v>100</v>
      </c>
      <c r="K72" s="48">
        <v>80</v>
      </c>
    </row>
    <row r="73" spans="1:11" customFormat="1" ht="16.5" thickTop="1" thickBot="1" x14ac:dyDescent="0.3">
      <c r="A73" s="30" t="s">
        <v>510</v>
      </c>
      <c r="B73" s="30"/>
      <c r="C73" s="30"/>
      <c r="D73" s="30"/>
      <c r="E73" s="30"/>
      <c r="F73" s="30"/>
      <c r="G73" s="30"/>
      <c r="H73" s="60">
        <f t="shared" ref="H73:K73" si="6">SUM(H68:H72)</f>
        <v>1483055567</v>
      </c>
      <c r="I73" s="57">
        <f t="shared" si="6"/>
        <v>1475824996</v>
      </c>
      <c r="J73" s="57">
        <f t="shared" si="6"/>
        <v>9260</v>
      </c>
      <c r="K73" s="57">
        <f t="shared" si="6"/>
        <v>9232</v>
      </c>
    </row>
    <row r="74" spans="1:11" customFormat="1" ht="61.5" thickTop="1" thickBot="1" x14ac:dyDescent="0.3">
      <c r="A74" s="30" t="s">
        <v>510</v>
      </c>
      <c r="B74" s="30" t="s">
        <v>504</v>
      </c>
      <c r="C74" s="30">
        <v>30</v>
      </c>
      <c r="D74" s="30">
        <v>11</v>
      </c>
      <c r="E74" s="30">
        <v>450</v>
      </c>
      <c r="F74" s="30" t="s">
        <v>505</v>
      </c>
      <c r="G74" s="30" t="s">
        <v>506</v>
      </c>
      <c r="H74" s="59">
        <v>400000000</v>
      </c>
      <c r="I74" s="48">
        <v>0</v>
      </c>
      <c r="J74" s="48">
        <v>1000</v>
      </c>
      <c r="K74" s="48">
        <v>0</v>
      </c>
    </row>
    <row r="75" spans="1:11" customFormat="1" ht="31.5" thickTop="1" thickBot="1" x14ac:dyDescent="0.3">
      <c r="A75" s="30" t="s">
        <v>510</v>
      </c>
      <c r="B75" s="30" t="s">
        <v>504</v>
      </c>
      <c r="C75" s="30">
        <v>30</v>
      </c>
      <c r="D75" s="30">
        <v>11</v>
      </c>
      <c r="E75" s="30">
        <v>521</v>
      </c>
      <c r="F75" s="30" t="s">
        <v>142</v>
      </c>
      <c r="G75" s="30" t="s">
        <v>306</v>
      </c>
      <c r="H75" s="59">
        <v>1648000000</v>
      </c>
      <c r="I75" s="48">
        <v>1547397772</v>
      </c>
      <c r="J75" s="48">
        <v>1600</v>
      </c>
      <c r="K75" s="48">
        <v>1504</v>
      </c>
    </row>
    <row r="76" spans="1:11" customFormat="1" ht="31.5" thickTop="1" thickBot="1" x14ac:dyDescent="0.3">
      <c r="A76" s="30" t="s">
        <v>510</v>
      </c>
      <c r="B76" s="30" t="s">
        <v>504</v>
      </c>
      <c r="C76" s="30">
        <v>30</v>
      </c>
      <c r="D76" s="30">
        <v>11</v>
      </c>
      <c r="E76" s="30">
        <v>521</v>
      </c>
      <c r="F76" s="30" t="s">
        <v>142</v>
      </c>
      <c r="G76" s="30" t="s">
        <v>216</v>
      </c>
      <c r="H76" s="59">
        <v>581663073</v>
      </c>
      <c r="I76" s="48">
        <v>571833047</v>
      </c>
      <c r="J76" s="48">
        <v>150</v>
      </c>
      <c r="K76" s="48">
        <v>144</v>
      </c>
    </row>
    <row r="77" spans="1:11" customFormat="1" ht="46.5" thickTop="1" thickBot="1" x14ac:dyDescent="0.3">
      <c r="A77" s="30" t="s">
        <v>510</v>
      </c>
      <c r="B77" s="30" t="s">
        <v>504</v>
      </c>
      <c r="C77" s="30">
        <v>30</v>
      </c>
      <c r="D77" s="30">
        <v>11</v>
      </c>
      <c r="E77" s="30">
        <v>521</v>
      </c>
      <c r="F77" s="30" t="s">
        <v>142</v>
      </c>
      <c r="G77" s="30" t="s">
        <v>228</v>
      </c>
      <c r="H77" s="59">
        <v>158414641</v>
      </c>
      <c r="I77" s="48">
        <v>114026044</v>
      </c>
      <c r="J77" s="48">
        <v>425</v>
      </c>
      <c r="K77" s="48">
        <v>306</v>
      </c>
    </row>
    <row r="78" spans="1:11" customFormat="1" ht="46.5" thickTop="1" thickBot="1" x14ac:dyDescent="0.3">
      <c r="A78" s="30" t="s">
        <v>510</v>
      </c>
      <c r="B78" s="30" t="s">
        <v>504</v>
      </c>
      <c r="C78" s="30">
        <v>30</v>
      </c>
      <c r="D78" s="30">
        <v>11</v>
      </c>
      <c r="E78" s="30">
        <v>521</v>
      </c>
      <c r="F78" s="30" t="s">
        <v>142</v>
      </c>
      <c r="G78" s="30" t="s">
        <v>246</v>
      </c>
      <c r="H78" s="59">
        <v>500000000</v>
      </c>
      <c r="I78" s="48">
        <v>498380000</v>
      </c>
      <c r="J78" s="48">
        <v>30000</v>
      </c>
      <c r="K78" s="48">
        <v>30000</v>
      </c>
    </row>
    <row r="79" spans="1:11" customFormat="1" ht="46.5" thickTop="1" thickBot="1" x14ac:dyDescent="0.3">
      <c r="A79" s="30" t="s">
        <v>510</v>
      </c>
      <c r="B79" s="30" t="s">
        <v>504</v>
      </c>
      <c r="C79" s="30">
        <v>30</v>
      </c>
      <c r="D79" s="30">
        <v>11</v>
      </c>
      <c r="E79" s="30">
        <v>522</v>
      </c>
      <c r="F79" s="30" t="s">
        <v>30</v>
      </c>
      <c r="G79" s="30" t="s">
        <v>329</v>
      </c>
      <c r="H79" s="59">
        <v>15000000</v>
      </c>
      <c r="I79" s="48">
        <v>3088024</v>
      </c>
      <c r="J79" s="48">
        <v>100</v>
      </c>
      <c r="K79" s="48">
        <v>21</v>
      </c>
    </row>
    <row r="80" spans="1:11" customFormat="1" ht="46.5" thickTop="1" thickBot="1" x14ac:dyDescent="0.3">
      <c r="A80" s="30" t="s">
        <v>510</v>
      </c>
      <c r="B80" s="30" t="s">
        <v>504</v>
      </c>
      <c r="C80" s="30">
        <v>30</v>
      </c>
      <c r="D80" s="30">
        <v>11</v>
      </c>
      <c r="E80" s="30">
        <v>522</v>
      </c>
      <c r="F80" s="30" t="s">
        <v>30</v>
      </c>
      <c r="G80" s="30" t="s">
        <v>301</v>
      </c>
      <c r="H80" s="59">
        <v>15000000</v>
      </c>
      <c r="I80" s="48">
        <v>12281564</v>
      </c>
      <c r="J80" s="48">
        <v>300</v>
      </c>
      <c r="K80" s="48">
        <v>246</v>
      </c>
    </row>
    <row r="81" spans="1:11" customFormat="1" ht="46.5" thickTop="1" thickBot="1" x14ac:dyDescent="0.3">
      <c r="A81" s="30" t="s">
        <v>510</v>
      </c>
      <c r="B81" s="30" t="s">
        <v>504</v>
      </c>
      <c r="C81" s="30">
        <v>30</v>
      </c>
      <c r="D81" s="30">
        <v>11</v>
      </c>
      <c r="E81" s="30">
        <v>522</v>
      </c>
      <c r="F81" s="30" t="s">
        <v>30</v>
      </c>
      <c r="G81" s="30" t="s">
        <v>217</v>
      </c>
      <c r="H81" s="59">
        <v>470000000</v>
      </c>
      <c r="I81" s="48">
        <v>0</v>
      </c>
      <c r="J81" s="48">
        <v>800</v>
      </c>
      <c r="K81" s="48">
        <v>32</v>
      </c>
    </row>
    <row r="82" spans="1:11" customFormat="1" ht="61.5" thickTop="1" thickBot="1" x14ac:dyDescent="0.3">
      <c r="A82" s="30" t="s">
        <v>510</v>
      </c>
      <c r="B82" s="30" t="s">
        <v>504</v>
      </c>
      <c r="C82" s="30">
        <v>30</v>
      </c>
      <c r="D82" s="30">
        <v>11</v>
      </c>
      <c r="E82" s="30">
        <v>531</v>
      </c>
      <c r="F82" s="30" t="s">
        <v>164</v>
      </c>
      <c r="G82" s="30" t="s">
        <v>317</v>
      </c>
      <c r="H82" s="59">
        <v>200000000</v>
      </c>
      <c r="I82" s="48">
        <v>0</v>
      </c>
      <c r="J82" s="48">
        <v>1</v>
      </c>
      <c r="K82" s="48">
        <v>0</v>
      </c>
    </row>
    <row r="83" spans="1:11" customFormat="1" ht="46.5" thickTop="1" thickBot="1" x14ac:dyDescent="0.3">
      <c r="A83" s="30" t="s">
        <v>510</v>
      </c>
      <c r="B83" s="30" t="s">
        <v>504</v>
      </c>
      <c r="C83" s="30">
        <v>30</v>
      </c>
      <c r="D83" s="30">
        <v>11</v>
      </c>
      <c r="E83" s="30">
        <v>536</v>
      </c>
      <c r="F83" s="30" t="s">
        <v>171</v>
      </c>
      <c r="G83" s="30" t="s">
        <v>308</v>
      </c>
      <c r="H83" s="59">
        <v>150000000</v>
      </c>
      <c r="I83" s="48">
        <v>122188392</v>
      </c>
      <c r="J83" s="48">
        <v>100</v>
      </c>
      <c r="K83" s="48">
        <v>81</v>
      </c>
    </row>
    <row r="84" spans="1:11" customFormat="1" ht="31.5" thickTop="1" thickBot="1" x14ac:dyDescent="0.3">
      <c r="A84" s="30" t="s">
        <v>510</v>
      </c>
      <c r="B84" s="30" t="s">
        <v>504</v>
      </c>
      <c r="C84" s="30">
        <v>30</v>
      </c>
      <c r="D84" s="30">
        <v>11</v>
      </c>
      <c r="E84" s="30">
        <v>589</v>
      </c>
      <c r="F84" s="30" t="s">
        <v>158</v>
      </c>
      <c r="G84" s="30" t="s">
        <v>241</v>
      </c>
      <c r="H84" s="59">
        <v>100000000</v>
      </c>
      <c r="I84" s="48">
        <v>0</v>
      </c>
      <c r="J84" s="48">
        <v>12</v>
      </c>
      <c r="K84" s="48">
        <v>0</v>
      </c>
    </row>
    <row r="85" spans="1:11" customFormat="1" ht="76.5" thickTop="1" thickBot="1" x14ac:dyDescent="0.3">
      <c r="A85" s="30" t="s">
        <v>510</v>
      </c>
      <c r="B85" s="30" t="s">
        <v>504</v>
      </c>
      <c r="C85" s="30">
        <v>30</v>
      </c>
      <c r="D85" s="30">
        <v>11</v>
      </c>
      <c r="E85" s="30">
        <v>597</v>
      </c>
      <c r="F85" s="30" t="s">
        <v>163</v>
      </c>
      <c r="G85" s="30" t="s">
        <v>266</v>
      </c>
      <c r="H85" s="59">
        <v>330000000</v>
      </c>
      <c r="I85" s="48">
        <v>291000000</v>
      </c>
      <c r="J85" s="48">
        <v>6</v>
      </c>
      <c r="K85" s="48">
        <v>5</v>
      </c>
    </row>
    <row r="86" spans="1:11" customFormat="1" ht="31.5" thickTop="1" thickBot="1" x14ac:dyDescent="0.3">
      <c r="A86" s="30" t="s">
        <v>510</v>
      </c>
      <c r="B86" s="30" t="s">
        <v>504</v>
      </c>
      <c r="C86" s="30">
        <v>30</v>
      </c>
      <c r="D86" s="30">
        <v>11</v>
      </c>
      <c r="E86" s="30">
        <v>874</v>
      </c>
      <c r="F86" s="30" t="s">
        <v>159</v>
      </c>
      <c r="G86" s="30" t="s">
        <v>223</v>
      </c>
      <c r="H86" s="59">
        <v>579519428</v>
      </c>
      <c r="I86" s="48">
        <v>287000000</v>
      </c>
      <c r="J86" s="48">
        <v>100</v>
      </c>
      <c r="K86" s="48">
        <v>49</v>
      </c>
    </row>
    <row r="87" spans="1:11" customFormat="1" ht="16.5" thickTop="1" thickBot="1" x14ac:dyDescent="0.3">
      <c r="A87" s="30" t="s">
        <v>510</v>
      </c>
      <c r="B87" s="30"/>
      <c r="C87" s="30"/>
      <c r="D87" s="30"/>
      <c r="E87" s="30"/>
      <c r="F87" s="30"/>
      <c r="G87" s="30"/>
      <c r="H87" s="60">
        <f t="shared" ref="H87:K87" si="7">SUM(H74:H86)</f>
        <v>5147597142</v>
      </c>
      <c r="I87" s="57">
        <f t="shared" si="7"/>
        <v>3447194843</v>
      </c>
      <c r="J87" s="57">
        <f t="shared" si="7"/>
        <v>34594</v>
      </c>
      <c r="K87" s="57">
        <f t="shared" si="7"/>
        <v>32388</v>
      </c>
    </row>
    <row r="88" spans="1:11" customFormat="1" ht="31.5" thickTop="1" thickBot="1" x14ac:dyDescent="0.3">
      <c r="A88" s="30" t="s">
        <v>510</v>
      </c>
      <c r="B88" s="30" t="s">
        <v>507</v>
      </c>
      <c r="C88" s="30">
        <v>30</v>
      </c>
      <c r="D88" s="30">
        <v>11</v>
      </c>
      <c r="E88" s="30">
        <v>521</v>
      </c>
      <c r="F88" s="30" t="s">
        <v>142</v>
      </c>
      <c r="G88" s="30" t="s">
        <v>260</v>
      </c>
      <c r="H88" s="59">
        <v>300000000</v>
      </c>
      <c r="I88" s="48">
        <v>300000000</v>
      </c>
      <c r="J88" s="48">
        <v>3000</v>
      </c>
      <c r="K88" s="48">
        <v>3000</v>
      </c>
    </row>
    <row r="89" spans="1:11" customFormat="1" ht="31.5" thickTop="1" thickBot="1" x14ac:dyDescent="0.3">
      <c r="A89" s="30" t="s">
        <v>510</v>
      </c>
      <c r="B89" s="30" t="s">
        <v>507</v>
      </c>
      <c r="C89" s="30">
        <v>30</v>
      </c>
      <c r="D89" s="30">
        <v>11</v>
      </c>
      <c r="E89" s="30">
        <v>521</v>
      </c>
      <c r="F89" s="30" t="s">
        <v>142</v>
      </c>
      <c r="G89" s="30" t="s">
        <v>215</v>
      </c>
      <c r="H89" s="59">
        <v>200000000</v>
      </c>
      <c r="I89" s="48">
        <v>200000000</v>
      </c>
      <c r="J89" s="48">
        <v>20000</v>
      </c>
      <c r="K89" s="48">
        <v>20000</v>
      </c>
    </row>
    <row r="90" spans="1:11" customFormat="1" ht="31.5" thickTop="1" thickBot="1" x14ac:dyDescent="0.3">
      <c r="A90" s="30" t="s">
        <v>510</v>
      </c>
      <c r="B90" s="30" t="s">
        <v>507</v>
      </c>
      <c r="C90" s="30">
        <v>30</v>
      </c>
      <c r="D90" s="30">
        <v>11</v>
      </c>
      <c r="E90" s="30">
        <v>521</v>
      </c>
      <c r="F90" s="30" t="s">
        <v>142</v>
      </c>
      <c r="G90" s="30" t="s">
        <v>216</v>
      </c>
      <c r="H90" s="59">
        <v>233603894</v>
      </c>
      <c r="I90" s="48">
        <v>165110904</v>
      </c>
      <c r="J90" s="48">
        <v>20000</v>
      </c>
      <c r="K90" s="48">
        <v>14280</v>
      </c>
    </row>
    <row r="91" spans="1:11" customFormat="1" ht="46.5" thickTop="1" thickBot="1" x14ac:dyDescent="0.3">
      <c r="A91" s="30" t="s">
        <v>510</v>
      </c>
      <c r="B91" s="30" t="s">
        <v>507</v>
      </c>
      <c r="C91" s="30">
        <v>30</v>
      </c>
      <c r="D91" s="30">
        <v>11</v>
      </c>
      <c r="E91" s="30">
        <v>522</v>
      </c>
      <c r="F91" s="30" t="s">
        <v>30</v>
      </c>
      <c r="G91" s="30" t="s">
        <v>249</v>
      </c>
      <c r="H91" s="59">
        <v>1220467838</v>
      </c>
      <c r="I91" s="48">
        <v>714584318</v>
      </c>
      <c r="J91" s="48">
        <v>374</v>
      </c>
      <c r="K91" s="48">
        <v>222</v>
      </c>
    </row>
    <row r="92" spans="1:11" customFormat="1" ht="61.5" thickTop="1" thickBot="1" x14ac:dyDescent="0.3">
      <c r="A92" s="30" t="s">
        <v>510</v>
      </c>
      <c r="B92" s="30" t="s">
        <v>507</v>
      </c>
      <c r="C92" s="30">
        <v>30</v>
      </c>
      <c r="D92" s="30">
        <v>11</v>
      </c>
      <c r="E92" s="30">
        <v>539</v>
      </c>
      <c r="F92" s="30" t="s">
        <v>320</v>
      </c>
      <c r="G92" s="30" t="s">
        <v>321</v>
      </c>
      <c r="H92" s="59">
        <v>359737000</v>
      </c>
      <c r="I92" s="48">
        <v>359737000</v>
      </c>
      <c r="J92" s="48">
        <v>1</v>
      </c>
      <c r="K92" s="48">
        <v>1</v>
      </c>
    </row>
    <row r="93" spans="1:11" customFormat="1" ht="61.5" thickTop="1" thickBot="1" x14ac:dyDescent="0.3">
      <c r="A93" s="30" t="s">
        <v>510</v>
      </c>
      <c r="B93" s="30" t="s">
        <v>507</v>
      </c>
      <c r="C93" s="30">
        <v>30</v>
      </c>
      <c r="D93" s="30">
        <v>11</v>
      </c>
      <c r="E93" s="30">
        <v>543</v>
      </c>
      <c r="F93" s="30" t="s">
        <v>144</v>
      </c>
      <c r="G93" s="30" t="s">
        <v>222</v>
      </c>
      <c r="H93" s="59">
        <v>46995674</v>
      </c>
      <c r="I93" s="48">
        <v>0</v>
      </c>
      <c r="J93" s="48">
        <v>3</v>
      </c>
      <c r="K93" s="48">
        <v>0</v>
      </c>
    </row>
    <row r="94" spans="1:11" customFormat="1" ht="61.5" thickTop="1" thickBot="1" x14ac:dyDescent="0.3">
      <c r="A94" s="30" t="s">
        <v>510</v>
      </c>
      <c r="B94" s="30" t="s">
        <v>507</v>
      </c>
      <c r="C94" s="30">
        <v>30</v>
      </c>
      <c r="D94" s="30">
        <v>11</v>
      </c>
      <c r="E94" s="30">
        <v>579</v>
      </c>
      <c r="F94" s="30" t="s">
        <v>166</v>
      </c>
      <c r="G94" s="30" t="s">
        <v>240</v>
      </c>
      <c r="H94" s="59">
        <v>20000000</v>
      </c>
      <c r="I94" s="48">
        <v>20000000</v>
      </c>
      <c r="J94" s="48">
        <v>1</v>
      </c>
      <c r="K94" s="48">
        <v>1</v>
      </c>
    </row>
    <row r="95" spans="1:11" customFormat="1" ht="31.5" thickTop="1" thickBot="1" x14ac:dyDescent="0.3">
      <c r="A95" s="30" t="s">
        <v>510</v>
      </c>
      <c r="B95" s="30" t="s">
        <v>507</v>
      </c>
      <c r="C95" s="30">
        <v>30</v>
      </c>
      <c r="D95" s="30">
        <v>11</v>
      </c>
      <c r="E95" s="30">
        <v>589</v>
      </c>
      <c r="F95" s="30" t="s">
        <v>158</v>
      </c>
      <c r="G95" s="30" t="s">
        <v>241</v>
      </c>
      <c r="H95" s="59">
        <v>235420561</v>
      </c>
      <c r="I95" s="48">
        <v>232420561</v>
      </c>
      <c r="J95" s="48">
        <v>17</v>
      </c>
      <c r="K95" s="48">
        <v>17</v>
      </c>
    </row>
    <row r="96" spans="1:11" customFormat="1" ht="76.5" thickTop="1" thickBot="1" x14ac:dyDescent="0.3">
      <c r="A96" s="30" t="s">
        <v>510</v>
      </c>
      <c r="B96" s="30" t="s">
        <v>507</v>
      </c>
      <c r="C96" s="30">
        <v>30</v>
      </c>
      <c r="D96" s="30">
        <v>11</v>
      </c>
      <c r="E96" s="30">
        <v>597</v>
      </c>
      <c r="F96" s="30" t="s">
        <v>163</v>
      </c>
      <c r="G96" s="30" t="s">
        <v>266</v>
      </c>
      <c r="H96" s="59">
        <v>145004326</v>
      </c>
      <c r="I96" s="48">
        <v>145004326</v>
      </c>
      <c r="J96" s="48">
        <v>17</v>
      </c>
      <c r="K96" s="48">
        <v>17</v>
      </c>
    </row>
    <row r="97" spans="1:11" customFormat="1" ht="31.5" thickTop="1" thickBot="1" x14ac:dyDescent="0.3">
      <c r="A97" s="30" t="s">
        <v>510</v>
      </c>
      <c r="B97" s="30" t="s">
        <v>507</v>
      </c>
      <c r="C97" s="30">
        <v>30</v>
      </c>
      <c r="D97" s="30">
        <v>11</v>
      </c>
      <c r="E97" s="30">
        <v>874</v>
      </c>
      <c r="F97" s="30" t="s">
        <v>159</v>
      </c>
      <c r="G97" s="30" t="s">
        <v>223</v>
      </c>
      <c r="H97" s="59">
        <v>500000000</v>
      </c>
      <c r="I97" s="48">
        <v>381851818</v>
      </c>
      <c r="J97" s="48">
        <v>100</v>
      </c>
      <c r="K97" s="48">
        <v>76</v>
      </c>
    </row>
    <row r="98" spans="1:11" customFormat="1" ht="16.5" thickTop="1" thickBot="1" x14ac:dyDescent="0.3">
      <c r="A98" s="30" t="s">
        <v>510</v>
      </c>
      <c r="B98" s="30"/>
      <c r="C98" s="30"/>
      <c r="D98" s="30"/>
      <c r="E98" s="30"/>
      <c r="F98" s="30"/>
      <c r="G98" s="30"/>
      <c r="H98" s="60">
        <f t="shared" ref="H98:K98" si="8">SUM(H88:H97)</f>
        <v>3261229293</v>
      </c>
      <c r="I98" s="57">
        <f t="shared" si="8"/>
        <v>2518708927</v>
      </c>
      <c r="J98" s="57">
        <f t="shared" si="8"/>
        <v>43513</v>
      </c>
      <c r="K98" s="57">
        <f t="shared" si="8"/>
        <v>37614</v>
      </c>
    </row>
    <row r="99" spans="1:11" customFormat="1" ht="46.5" thickTop="1" thickBot="1" x14ac:dyDescent="0.3">
      <c r="A99" s="30" t="s">
        <v>510</v>
      </c>
      <c r="B99" s="30" t="s">
        <v>508</v>
      </c>
      <c r="C99" s="30">
        <v>30</v>
      </c>
      <c r="D99" s="30">
        <v>11</v>
      </c>
      <c r="E99" s="30">
        <v>521</v>
      </c>
      <c r="F99" s="30" t="s">
        <v>142</v>
      </c>
      <c r="G99" s="30" t="s">
        <v>263</v>
      </c>
      <c r="H99" s="59">
        <v>1000000000</v>
      </c>
      <c r="I99" s="48">
        <v>687066101</v>
      </c>
      <c r="J99" s="48">
        <v>20000</v>
      </c>
      <c r="K99" s="48">
        <v>13742</v>
      </c>
    </row>
    <row r="100" spans="1:11" customFormat="1" ht="31.5" thickTop="1" thickBot="1" x14ac:dyDescent="0.3">
      <c r="A100" s="30" t="s">
        <v>510</v>
      </c>
      <c r="B100" s="30" t="s">
        <v>508</v>
      </c>
      <c r="C100" s="30">
        <v>30</v>
      </c>
      <c r="D100" s="30">
        <v>11</v>
      </c>
      <c r="E100" s="30">
        <v>521</v>
      </c>
      <c r="F100" s="30" t="s">
        <v>142</v>
      </c>
      <c r="G100" s="30" t="s">
        <v>306</v>
      </c>
      <c r="H100" s="59">
        <v>1397953334</v>
      </c>
      <c r="I100" s="48">
        <v>541579525</v>
      </c>
      <c r="J100" s="48">
        <v>31044</v>
      </c>
      <c r="K100" s="48">
        <v>12027</v>
      </c>
    </row>
    <row r="101" spans="1:11" customFormat="1" ht="46.5" thickTop="1" thickBot="1" x14ac:dyDescent="0.3">
      <c r="A101" s="30" t="s">
        <v>510</v>
      </c>
      <c r="B101" s="30" t="s">
        <v>508</v>
      </c>
      <c r="C101" s="30">
        <v>30</v>
      </c>
      <c r="D101" s="30">
        <v>11</v>
      </c>
      <c r="E101" s="30">
        <v>521</v>
      </c>
      <c r="F101" s="30" t="s">
        <v>142</v>
      </c>
      <c r="G101" s="30" t="s">
        <v>246</v>
      </c>
      <c r="H101" s="59">
        <v>500000000</v>
      </c>
      <c r="I101" s="48">
        <v>80000000</v>
      </c>
      <c r="J101" s="48">
        <v>220</v>
      </c>
      <c r="K101" s="48">
        <v>35</v>
      </c>
    </row>
    <row r="102" spans="1:11" customFormat="1" ht="31.5" thickTop="1" thickBot="1" x14ac:dyDescent="0.3">
      <c r="A102" s="30" t="s">
        <v>510</v>
      </c>
      <c r="B102" s="30" t="s">
        <v>508</v>
      </c>
      <c r="C102" s="30">
        <v>30</v>
      </c>
      <c r="D102" s="30">
        <v>11</v>
      </c>
      <c r="E102" s="30">
        <v>521</v>
      </c>
      <c r="F102" s="30" t="s">
        <v>142</v>
      </c>
      <c r="G102" s="30" t="s">
        <v>328</v>
      </c>
      <c r="H102" s="59">
        <v>100000000</v>
      </c>
      <c r="I102" s="48">
        <v>30750000</v>
      </c>
      <c r="J102" s="48">
        <v>20</v>
      </c>
      <c r="K102" s="48">
        <v>6</v>
      </c>
    </row>
    <row r="103" spans="1:11" customFormat="1" ht="61.5" thickTop="1" thickBot="1" x14ac:dyDescent="0.3">
      <c r="A103" s="30" t="s">
        <v>510</v>
      </c>
      <c r="B103" s="30" t="s">
        <v>508</v>
      </c>
      <c r="C103" s="30">
        <v>30</v>
      </c>
      <c r="D103" s="30">
        <v>11</v>
      </c>
      <c r="E103" s="30">
        <v>539</v>
      </c>
      <c r="F103" s="30" t="s">
        <v>320</v>
      </c>
      <c r="G103" s="30" t="s">
        <v>327</v>
      </c>
      <c r="H103" s="59">
        <v>1000000000</v>
      </c>
      <c r="I103" s="48">
        <v>0</v>
      </c>
      <c r="J103" s="48">
        <v>1</v>
      </c>
      <c r="K103" s="48">
        <v>0</v>
      </c>
    </row>
    <row r="104" spans="1:11" customFormat="1" ht="61.5" thickTop="1" thickBot="1" x14ac:dyDescent="0.3">
      <c r="A104" s="30" t="s">
        <v>510</v>
      </c>
      <c r="B104" s="30" t="s">
        <v>508</v>
      </c>
      <c r="C104" s="30">
        <v>30</v>
      </c>
      <c r="D104" s="30">
        <v>11</v>
      </c>
      <c r="E104" s="30">
        <v>542</v>
      </c>
      <c r="F104" s="30" t="s">
        <v>157</v>
      </c>
      <c r="G104" s="30" t="s">
        <v>222</v>
      </c>
      <c r="H104" s="59">
        <v>106500000</v>
      </c>
      <c r="I104" s="48">
        <v>103955955</v>
      </c>
      <c r="J104" s="48">
        <v>31</v>
      </c>
      <c r="K104" s="48">
        <v>31</v>
      </c>
    </row>
    <row r="105" spans="1:11" customFormat="1" ht="31.5" thickTop="1" thickBot="1" x14ac:dyDescent="0.3">
      <c r="A105" s="30" t="s">
        <v>510</v>
      </c>
      <c r="B105" s="30" t="s">
        <v>508</v>
      </c>
      <c r="C105" s="30">
        <v>30</v>
      </c>
      <c r="D105" s="30">
        <v>11</v>
      </c>
      <c r="E105" s="30">
        <v>589</v>
      </c>
      <c r="F105" s="30" t="s">
        <v>158</v>
      </c>
      <c r="G105" s="30" t="s">
        <v>241</v>
      </c>
      <c r="H105" s="59">
        <v>91000000</v>
      </c>
      <c r="I105" s="48">
        <v>20000000</v>
      </c>
      <c r="J105" s="48">
        <v>2</v>
      </c>
      <c r="K105" s="48">
        <v>0</v>
      </c>
    </row>
    <row r="106" spans="1:11" customFormat="1" ht="76.5" thickTop="1" thickBot="1" x14ac:dyDescent="0.3">
      <c r="A106" s="30" t="s">
        <v>510</v>
      </c>
      <c r="B106" s="30" t="s">
        <v>508</v>
      </c>
      <c r="C106" s="30">
        <v>30</v>
      </c>
      <c r="D106" s="30">
        <v>11</v>
      </c>
      <c r="E106" s="30">
        <v>597</v>
      </c>
      <c r="F106" s="30" t="s">
        <v>163</v>
      </c>
      <c r="G106" s="30" t="s">
        <v>266</v>
      </c>
      <c r="H106" s="59">
        <v>300000000</v>
      </c>
      <c r="I106" s="48">
        <v>288086653</v>
      </c>
      <c r="J106" s="48">
        <v>25</v>
      </c>
      <c r="K106" s="48">
        <v>24</v>
      </c>
    </row>
    <row r="107" spans="1:11" customFormat="1" ht="31.5" thickTop="1" thickBot="1" x14ac:dyDescent="0.3">
      <c r="A107" s="30" t="s">
        <v>510</v>
      </c>
      <c r="B107" s="30" t="s">
        <v>508</v>
      </c>
      <c r="C107" s="30">
        <v>30</v>
      </c>
      <c r="D107" s="30">
        <v>11</v>
      </c>
      <c r="E107" s="30">
        <v>874</v>
      </c>
      <c r="F107" s="30" t="s">
        <v>159</v>
      </c>
      <c r="G107" s="30" t="s">
        <v>223</v>
      </c>
      <c r="H107" s="59">
        <v>1362338334</v>
      </c>
      <c r="I107" s="48">
        <v>1361683000</v>
      </c>
      <c r="J107" s="48">
        <v>100</v>
      </c>
      <c r="K107" s="48">
        <v>100</v>
      </c>
    </row>
    <row r="108" spans="1:11" customFormat="1" ht="16.5" thickTop="1" thickBot="1" x14ac:dyDescent="0.3">
      <c r="A108" s="30" t="s">
        <v>510</v>
      </c>
      <c r="B108" s="30"/>
      <c r="C108" s="30"/>
      <c r="D108" s="30"/>
      <c r="E108" s="30"/>
      <c r="F108" s="30"/>
      <c r="G108" s="30"/>
      <c r="H108" s="60">
        <f t="shared" ref="H108:K108" si="9">SUM(H99:H107)</f>
        <v>5857791668</v>
      </c>
      <c r="I108" s="57">
        <f t="shared" si="9"/>
        <v>3113121234</v>
      </c>
      <c r="J108" s="57">
        <f t="shared" si="9"/>
        <v>51443</v>
      </c>
      <c r="K108" s="57">
        <f t="shared" si="9"/>
        <v>25965</v>
      </c>
    </row>
    <row r="109" spans="1:11" customFormat="1" ht="31.5" thickTop="1" thickBot="1" x14ac:dyDescent="0.3">
      <c r="A109" s="30" t="s">
        <v>510</v>
      </c>
      <c r="B109" s="30" t="s">
        <v>509</v>
      </c>
      <c r="C109" s="30">
        <v>30</v>
      </c>
      <c r="D109" s="30">
        <v>11</v>
      </c>
      <c r="E109" s="30">
        <v>521</v>
      </c>
      <c r="F109" s="30" t="s">
        <v>142</v>
      </c>
      <c r="G109" s="30" t="s">
        <v>284</v>
      </c>
      <c r="H109" s="59">
        <v>162000000</v>
      </c>
      <c r="I109" s="48">
        <v>161465900</v>
      </c>
      <c r="J109" s="48">
        <v>10</v>
      </c>
      <c r="K109" s="48">
        <v>8</v>
      </c>
    </row>
    <row r="110" spans="1:11" customFormat="1" ht="31.5" thickTop="1" thickBot="1" x14ac:dyDescent="0.3">
      <c r="A110" s="30" t="s">
        <v>510</v>
      </c>
      <c r="B110" s="30" t="s">
        <v>509</v>
      </c>
      <c r="C110" s="30">
        <v>30</v>
      </c>
      <c r="D110" s="30">
        <v>11</v>
      </c>
      <c r="E110" s="30">
        <v>521</v>
      </c>
      <c r="F110" s="30" t="s">
        <v>142</v>
      </c>
      <c r="G110" s="30" t="s">
        <v>297</v>
      </c>
      <c r="H110" s="59">
        <v>0</v>
      </c>
      <c r="I110" s="48">
        <v>0</v>
      </c>
      <c r="J110" s="48">
        <v>0</v>
      </c>
      <c r="K110" s="48">
        <v>0</v>
      </c>
    </row>
    <row r="111" spans="1:11" customFormat="1" ht="31.5" thickTop="1" thickBot="1" x14ac:dyDescent="0.3">
      <c r="A111" s="30" t="s">
        <v>510</v>
      </c>
      <c r="B111" s="30" t="s">
        <v>509</v>
      </c>
      <c r="C111" s="30">
        <v>30</v>
      </c>
      <c r="D111" s="30">
        <v>11</v>
      </c>
      <c r="E111" s="30">
        <v>521</v>
      </c>
      <c r="F111" s="30" t="s">
        <v>142</v>
      </c>
      <c r="G111" s="30" t="s">
        <v>237</v>
      </c>
      <c r="H111" s="59">
        <v>275000000</v>
      </c>
      <c r="I111" s="48">
        <v>264436202</v>
      </c>
      <c r="J111" s="48">
        <v>710</v>
      </c>
      <c r="K111" s="48">
        <v>710</v>
      </c>
    </row>
    <row r="112" spans="1:11" customFormat="1" ht="46.5" thickTop="1" thickBot="1" x14ac:dyDescent="0.3">
      <c r="A112" s="30" t="s">
        <v>510</v>
      </c>
      <c r="B112" s="30" t="s">
        <v>509</v>
      </c>
      <c r="C112" s="30">
        <v>30</v>
      </c>
      <c r="D112" s="30">
        <v>11</v>
      </c>
      <c r="E112" s="30">
        <v>521</v>
      </c>
      <c r="F112" s="30" t="s">
        <v>142</v>
      </c>
      <c r="G112" s="30" t="s">
        <v>246</v>
      </c>
      <c r="H112" s="59">
        <v>158000000</v>
      </c>
      <c r="I112" s="48">
        <v>0</v>
      </c>
      <c r="J112" s="48">
        <v>120</v>
      </c>
      <c r="K112" s="48">
        <v>0</v>
      </c>
    </row>
    <row r="113" spans="1:11" customFormat="1" ht="46.5" thickTop="1" thickBot="1" x14ac:dyDescent="0.3">
      <c r="A113" s="30" t="s">
        <v>510</v>
      </c>
      <c r="B113" s="30" t="s">
        <v>509</v>
      </c>
      <c r="C113" s="30">
        <v>30</v>
      </c>
      <c r="D113" s="30">
        <v>11</v>
      </c>
      <c r="E113" s="30">
        <v>522</v>
      </c>
      <c r="F113" s="30" t="s">
        <v>30</v>
      </c>
      <c r="G113" s="30" t="s">
        <v>249</v>
      </c>
      <c r="H113" s="59">
        <v>295000000</v>
      </c>
      <c r="I113" s="48">
        <v>287845026</v>
      </c>
      <c r="J113" s="48">
        <v>180</v>
      </c>
      <c r="K113" s="48">
        <v>180</v>
      </c>
    </row>
    <row r="114" spans="1:11" customFormat="1" ht="46.5" thickTop="1" thickBot="1" x14ac:dyDescent="0.3">
      <c r="A114" s="30" t="s">
        <v>510</v>
      </c>
      <c r="B114" s="30" t="s">
        <v>509</v>
      </c>
      <c r="C114" s="30">
        <v>30</v>
      </c>
      <c r="D114" s="30">
        <v>11</v>
      </c>
      <c r="E114" s="30">
        <v>522</v>
      </c>
      <c r="F114" s="30" t="s">
        <v>30</v>
      </c>
      <c r="G114" s="30" t="s">
        <v>238</v>
      </c>
      <c r="H114" s="59">
        <v>198000000</v>
      </c>
      <c r="I114" s="48">
        <v>75730736</v>
      </c>
      <c r="J114" s="48">
        <v>200</v>
      </c>
      <c r="K114" s="48">
        <v>75</v>
      </c>
    </row>
    <row r="115" spans="1:11" customFormat="1" ht="46.5" thickTop="1" thickBot="1" x14ac:dyDescent="0.3">
      <c r="A115" s="30" t="s">
        <v>510</v>
      </c>
      <c r="B115" s="30" t="s">
        <v>509</v>
      </c>
      <c r="C115" s="30">
        <v>30</v>
      </c>
      <c r="D115" s="30">
        <v>11</v>
      </c>
      <c r="E115" s="30">
        <v>522</v>
      </c>
      <c r="F115" s="30" t="s">
        <v>30</v>
      </c>
      <c r="G115" s="30" t="s">
        <v>329</v>
      </c>
      <c r="H115" s="59">
        <v>477815805</v>
      </c>
      <c r="I115" s="48">
        <v>263000000</v>
      </c>
      <c r="J115" s="48">
        <v>195</v>
      </c>
      <c r="K115" s="48">
        <v>0</v>
      </c>
    </row>
    <row r="116" spans="1:11" customFormat="1" ht="46.5" thickTop="1" thickBot="1" x14ac:dyDescent="0.3">
      <c r="A116" s="30" t="s">
        <v>510</v>
      </c>
      <c r="B116" s="30" t="s">
        <v>509</v>
      </c>
      <c r="C116" s="30">
        <v>30</v>
      </c>
      <c r="D116" s="30">
        <v>11</v>
      </c>
      <c r="E116" s="30">
        <v>532</v>
      </c>
      <c r="F116" s="30" t="s">
        <v>162</v>
      </c>
      <c r="G116" s="30" t="s">
        <v>232</v>
      </c>
      <c r="H116" s="59">
        <v>140000000</v>
      </c>
      <c r="I116" s="48">
        <v>0</v>
      </c>
      <c r="J116" s="48">
        <v>2</v>
      </c>
      <c r="K116" s="48">
        <v>0</v>
      </c>
    </row>
    <row r="117" spans="1:11" customFormat="1" ht="31.5" thickTop="1" thickBot="1" x14ac:dyDescent="0.3">
      <c r="A117" s="30" t="s">
        <v>510</v>
      </c>
      <c r="B117" s="30" t="s">
        <v>509</v>
      </c>
      <c r="C117" s="30">
        <v>30</v>
      </c>
      <c r="D117" s="30">
        <v>11</v>
      </c>
      <c r="E117" s="30">
        <v>589</v>
      </c>
      <c r="F117" s="30" t="s">
        <v>158</v>
      </c>
      <c r="G117" s="30" t="s">
        <v>241</v>
      </c>
      <c r="H117" s="59">
        <v>60000000</v>
      </c>
      <c r="I117" s="48">
        <v>55000000</v>
      </c>
      <c r="J117" s="48">
        <v>12</v>
      </c>
      <c r="K117" s="48">
        <v>11</v>
      </c>
    </row>
    <row r="118" spans="1:11" customFormat="1" ht="61.5" thickTop="1" thickBot="1" x14ac:dyDescent="0.3">
      <c r="A118" s="30" t="s">
        <v>510</v>
      </c>
      <c r="B118" s="30" t="s">
        <v>509</v>
      </c>
      <c r="C118" s="30">
        <v>30</v>
      </c>
      <c r="D118" s="30">
        <v>11</v>
      </c>
      <c r="E118" s="30">
        <v>733</v>
      </c>
      <c r="F118" s="30" t="s">
        <v>295</v>
      </c>
      <c r="G118" s="30" t="s">
        <v>224</v>
      </c>
      <c r="H118" s="59">
        <v>555000000</v>
      </c>
      <c r="I118" s="48">
        <v>497000000</v>
      </c>
      <c r="J118" s="48">
        <v>100</v>
      </c>
      <c r="K118" s="48">
        <v>95</v>
      </c>
    </row>
    <row r="119" spans="1:11" customFormat="1" ht="31.5" thickTop="1" thickBot="1" x14ac:dyDescent="0.3">
      <c r="A119" s="30" t="s">
        <v>510</v>
      </c>
      <c r="B119" s="30" t="s">
        <v>509</v>
      </c>
      <c r="C119" s="30">
        <v>30</v>
      </c>
      <c r="D119" s="30">
        <v>11</v>
      </c>
      <c r="E119" s="30">
        <v>874</v>
      </c>
      <c r="F119" s="30" t="s">
        <v>159</v>
      </c>
      <c r="G119" s="30" t="s">
        <v>223</v>
      </c>
      <c r="H119" s="59">
        <v>770000000</v>
      </c>
      <c r="I119" s="48">
        <v>284395000</v>
      </c>
      <c r="J119" s="48">
        <v>100</v>
      </c>
      <c r="K119" s="48">
        <v>37</v>
      </c>
    </row>
    <row r="120" spans="1:11" customFormat="1" ht="16.5" thickTop="1" thickBot="1" x14ac:dyDescent="0.3">
      <c r="A120" s="30"/>
      <c r="B120" s="30"/>
      <c r="C120" s="30"/>
      <c r="D120" s="30"/>
      <c r="E120" s="30"/>
      <c r="F120" s="30"/>
      <c r="G120" s="30"/>
      <c r="H120" s="60">
        <f t="shared" ref="H120:K120" si="10">SUM(H109:H119)</f>
        <v>3090815805</v>
      </c>
      <c r="I120" s="60">
        <f t="shared" si="10"/>
        <v>1888872864</v>
      </c>
      <c r="J120" s="60">
        <f t="shared" si="10"/>
        <v>1629</v>
      </c>
      <c r="K120" s="60">
        <f t="shared" si="10"/>
        <v>1116</v>
      </c>
    </row>
    <row r="121" spans="1:11" ht="16.5" thickTop="1" thickBot="1" x14ac:dyDescent="0.3">
      <c r="A121" s="27"/>
      <c r="B121" s="27"/>
      <c r="C121" s="27"/>
      <c r="D121" s="27"/>
      <c r="E121" s="27"/>
      <c r="F121" s="27"/>
      <c r="G121" s="27"/>
      <c r="H121" s="85"/>
      <c r="I121" s="85"/>
      <c r="J121" s="85"/>
      <c r="K121" s="85"/>
    </row>
    <row r="122" spans="1:11" ht="16.5" thickTop="1" thickBot="1" x14ac:dyDescent="0.3">
      <c r="A122" s="27"/>
      <c r="B122" s="27"/>
      <c r="C122" s="27"/>
      <c r="D122" s="27"/>
      <c r="E122" s="27"/>
      <c r="F122" s="27"/>
      <c r="G122" s="27"/>
      <c r="H122" s="85"/>
      <c r="I122" s="85"/>
      <c r="J122" s="85"/>
      <c r="K122" s="85"/>
    </row>
    <row r="123" spans="1:11" ht="16.5" thickTop="1" thickBot="1" x14ac:dyDescent="0.3">
      <c r="A123" s="27"/>
      <c r="B123" s="27"/>
      <c r="C123" s="27"/>
      <c r="D123" s="27"/>
      <c r="E123" s="27"/>
      <c r="F123" s="27"/>
      <c r="G123" s="27"/>
      <c r="H123" s="85"/>
      <c r="I123" s="85"/>
      <c r="J123" s="85"/>
      <c r="K123" s="85"/>
    </row>
    <row r="124" spans="1:11" ht="16.5" thickTop="1" thickBot="1" x14ac:dyDescent="0.3">
      <c r="A124" s="27"/>
      <c r="B124" s="27"/>
      <c r="C124" s="27"/>
      <c r="D124" s="27"/>
      <c r="E124" s="27"/>
      <c r="F124" s="27"/>
      <c r="G124" s="27"/>
      <c r="H124" s="85"/>
      <c r="I124" s="85"/>
      <c r="J124" s="85"/>
      <c r="K124" s="85"/>
    </row>
    <row r="125" spans="1:11" ht="16.5" thickTop="1" thickBot="1" x14ac:dyDescent="0.3">
      <c r="A125" s="27"/>
      <c r="B125" s="27"/>
      <c r="C125" s="27"/>
      <c r="D125" s="27"/>
      <c r="E125" s="27"/>
      <c r="F125" s="27"/>
      <c r="G125" s="27"/>
      <c r="H125" s="85"/>
      <c r="I125" s="85"/>
      <c r="J125" s="85"/>
      <c r="K125" s="85"/>
    </row>
    <row r="126" spans="1:11" ht="16.5" thickTop="1" thickBot="1" x14ac:dyDescent="0.3">
      <c r="A126" s="27"/>
      <c r="B126" s="27"/>
      <c r="C126" s="27"/>
      <c r="D126" s="27"/>
      <c r="E126" s="27"/>
      <c r="F126" s="27"/>
      <c r="G126" s="27"/>
      <c r="H126" s="85"/>
      <c r="I126" s="85"/>
      <c r="J126" s="85"/>
      <c r="K126" s="85"/>
    </row>
    <row r="127" spans="1:11" ht="16.5" thickTop="1" thickBot="1" x14ac:dyDescent="0.3">
      <c r="A127" s="27"/>
      <c r="B127" s="27"/>
      <c r="C127" s="27"/>
      <c r="D127" s="27"/>
      <c r="E127" s="27"/>
      <c r="F127" s="27"/>
      <c r="G127" s="27"/>
      <c r="H127" s="85"/>
      <c r="I127" s="85"/>
      <c r="J127" s="85"/>
      <c r="K127" s="85"/>
    </row>
    <row r="128" spans="1:11" ht="16.5" thickTop="1" thickBot="1" x14ac:dyDescent="0.3">
      <c r="A128" s="27"/>
      <c r="B128" s="27"/>
      <c r="C128" s="27"/>
      <c r="D128" s="27"/>
      <c r="E128" s="27"/>
      <c r="F128" s="27"/>
      <c r="G128" s="27"/>
      <c r="H128" s="85"/>
      <c r="I128" s="85"/>
      <c r="J128" s="85"/>
      <c r="K128" s="85"/>
    </row>
    <row r="129" spans="1:11" ht="16.5" thickTop="1" thickBot="1" x14ac:dyDescent="0.3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</row>
    <row r="130" spans="1:11" ht="16.5" thickTop="1" thickBot="1" x14ac:dyDescent="0.3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</row>
    <row r="131" spans="1:11" ht="16.5" thickTop="1" thickBot="1" x14ac:dyDescent="0.3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</row>
    <row r="132" spans="1:11" ht="16.5" thickTop="1" thickBot="1" x14ac:dyDescent="0.3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</row>
    <row r="133" spans="1:11" ht="16.5" thickTop="1" thickBot="1" x14ac:dyDescent="0.3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</row>
    <row r="134" spans="1:11" ht="16.5" thickTop="1" thickBot="1" x14ac:dyDescent="0.3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</row>
    <row r="135" spans="1:11" ht="16.5" thickTop="1" thickBot="1" x14ac:dyDescent="0.3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</row>
    <row r="136" spans="1:11" ht="16.5" thickTop="1" thickBot="1" x14ac:dyDescent="0.3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</row>
    <row r="137" spans="1:11" ht="16.5" thickTop="1" thickBot="1" x14ac:dyDescent="0.3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</row>
    <row r="138" spans="1:11" ht="16.5" thickTop="1" thickBot="1" x14ac:dyDescent="0.3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</row>
    <row r="139" spans="1:11" ht="16.5" thickTop="1" thickBot="1" x14ac:dyDescent="0.3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</row>
    <row r="140" spans="1:11" ht="16.5" thickTop="1" thickBot="1" x14ac:dyDescent="0.3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</row>
    <row r="141" spans="1:11" ht="16.5" thickTop="1" thickBot="1" x14ac:dyDescent="0.3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</row>
    <row r="142" spans="1:11" ht="16.5" thickTop="1" thickBot="1" x14ac:dyDescent="0.3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</row>
    <row r="143" spans="1:11" ht="16.5" thickTop="1" thickBot="1" x14ac:dyDescent="0.3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</row>
    <row r="144" spans="1:11" ht="16.5" thickTop="1" thickBot="1" x14ac:dyDescent="0.3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</row>
    <row r="145" spans="1:11" ht="16.5" thickTop="1" thickBot="1" x14ac:dyDescent="0.3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</row>
    <row r="146" spans="1:11" ht="16.5" thickTop="1" thickBot="1" x14ac:dyDescent="0.3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</row>
    <row r="147" spans="1:11" ht="16.5" thickTop="1" thickBot="1" x14ac:dyDescent="0.3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</row>
    <row r="148" spans="1:11" ht="16.5" thickTop="1" thickBot="1" x14ac:dyDescent="0.3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</row>
    <row r="149" spans="1:11" ht="16.5" thickTop="1" thickBot="1" x14ac:dyDescent="0.3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</row>
    <row r="150" spans="1:11" ht="16.5" thickTop="1" thickBot="1" x14ac:dyDescent="0.3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</row>
    <row r="151" spans="1:11" ht="16.5" thickTop="1" thickBot="1" x14ac:dyDescent="0.3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</row>
    <row r="152" spans="1:11" ht="16.5" thickTop="1" thickBot="1" x14ac:dyDescent="0.3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</row>
    <row r="153" spans="1:11" ht="16.5" thickTop="1" thickBot="1" x14ac:dyDescent="0.3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</row>
    <row r="154" spans="1:11" ht="16.5" thickTop="1" thickBot="1" x14ac:dyDescent="0.3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</row>
    <row r="155" spans="1:11" ht="16.5" thickTop="1" thickBot="1" x14ac:dyDescent="0.3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</row>
    <row r="156" spans="1:11" ht="16.5" thickTop="1" thickBot="1" x14ac:dyDescent="0.3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</row>
    <row r="157" spans="1:11" ht="16.5" thickTop="1" thickBot="1" x14ac:dyDescent="0.3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</row>
    <row r="158" spans="1:11" ht="16.5" thickTop="1" thickBot="1" x14ac:dyDescent="0.3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</row>
    <row r="159" spans="1:11" ht="16.5" thickTop="1" thickBot="1" x14ac:dyDescent="0.3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</row>
    <row r="160" spans="1:11" ht="16.5" thickTop="1" thickBot="1" x14ac:dyDescent="0.3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</row>
    <row r="161" spans="1:11" ht="16.5" thickTop="1" thickBot="1" x14ac:dyDescent="0.3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</row>
    <row r="162" spans="1:11" ht="16.5" thickTop="1" thickBot="1" x14ac:dyDescent="0.3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</row>
    <row r="163" spans="1:11" ht="16.5" thickTop="1" thickBot="1" x14ac:dyDescent="0.3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</row>
    <row r="164" spans="1:11" ht="16.5" thickTop="1" thickBot="1" x14ac:dyDescent="0.3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</row>
    <row r="165" spans="1:11" ht="16.5" thickTop="1" thickBot="1" x14ac:dyDescent="0.3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</row>
    <row r="166" spans="1:11" ht="16.5" thickTop="1" thickBot="1" x14ac:dyDescent="0.3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</row>
    <row r="167" spans="1:11" ht="16.5" thickTop="1" thickBot="1" x14ac:dyDescent="0.3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</row>
    <row r="168" spans="1:11" ht="16.5" thickTop="1" thickBot="1" x14ac:dyDescent="0.3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</row>
    <row r="169" spans="1:11" ht="16.5" thickTop="1" thickBot="1" x14ac:dyDescent="0.3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</row>
    <row r="170" spans="1:11" ht="16.5" thickTop="1" thickBot="1" x14ac:dyDescent="0.3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</row>
    <row r="171" spans="1:11" ht="16.5" thickTop="1" thickBot="1" x14ac:dyDescent="0.3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</row>
    <row r="172" spans="1:11" ht="16.5" thickTop="1" thickBot="1" x14ac:dyDescent="0.3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</row>
    <row r="173" spans="1:11" ht="16.5" thickTop="1" thickBot="1" x14ac:dyDescent="0.3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</row>
    <row r="174" spans="1:11" ht="16.5" thickTop="1" thickBot="1" x14ac:dyDescent="0.3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</row>
    <row r="175" spans="1:11" ht="16.5" thickTop="1" thickBot="1" x14ac:dyDescent="0.3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</row>
    <row r="176" spans="1:11" ht="16.5" thickTop="1" thickBot="1" x14ac:dyDescent="0.3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</row>
    <row r="177" spans="1:11" ht="16.5" thickTop="1" thickBot="1" x14ac:dyDescent="0.3">
      <c r="A177" s="87"/>
      <c r="B177" s="88"/>
      <c r="C177" s="88"/>
      <c r="D177" s="88"/>
      <c r="E177" s="88"/>
      <c r="F177" s="88"/>
      <c r="G177" s="88"/>
      <c r="H177" s="88"/>
      <c r="I177" s="88"/>
      <c r="J177" s="88"/>
      <c r="K177" s="88"/>
    </row>
    <row r="178" spans="1:11" ht="16.5" thickTop="1" thickBot="1" x14ac:dyDescent="0.3">
      <c r="A178" s="87"/>
      <c r="B178" s="88"/>
      <c r="C178" s="88"/>
      <c r="D178" s="88"/>
      <c r="E178" s="88"/>
      <c r="F178" s="88"/>
      <c r="G178" s="88"/>
      <c r="H178" s="88"/>
      <c r="I178" s="88"/>
      <c r="J178" s="88"/>
      <c r="K178" s="88"/>
    </row>
    <row r="179" spans="1:11" ht="16.5" thickTop="1" thickBot="1" x14ac:dyDescent="0.3">
      <c r="A179" s="87"/>
      <c r="B179" s="88"/>
      <c r="C179" s="88"/>
      <c r="D179" s="88"/>
      <c r="E179" s="88"/>
      <c r="F179" s="88"/>
      <c r="G179" s="88"/>
      <c r="H179" s="88"/>
      <c r="I179" s="88"/>
      <c r="J179" s="88"/>
      <c r="K179" s="88"/>
    </row>
    <row r="180" spans="1:11" ht="16.5" thickTop="1" thickBot="1" x14ac:dyDescent="0.3">
      <c r="A180" s="87"/>
      <c r="B180" s="88"/>
      <c r="C180" s="88"/>
      <c r="D180" s="88"/>
      <c r="E180" s="88"/>
      <c r="F180" s="88"/>
      <c r="G180" s="88"/>
      <c r="H180" s="88"/>
      <c r="I180" s="88"/>
      <c r="J180" s="88"/>
      <c r="K180" s="88"/>
    </row>
    <row r="181" spans="1:11" ht="16.5" thickTop="1" thickBot="1" x14ac:dyDescent="0.3">
      <c r="A181" s="87"/>
      <c r="B181" s="88"/>
      <c r="C181" s="88"/>
      <c r="D181" s="88"/>
      <c r="E181" s="88"/>
      <c r="F181" s="88"/>
      <c r="G181" s="88"/>
      <c r="H181" s="88"/>
      <c r="I181" s="88"/>
      <c r="J181" s="88"/>
      <c r="K181" s="88"/>
    </row>
    <row r="182" spans="1:11" ht="16.5" thickTop="1" thickBot="1" x14ac:dyDescent="0.3">
      <c r="A182" s="87"/>
      <c r="B182" s="88"/>
      <c r="C182" s="88"/>
      <c r="D182" s="88"/>
      <c r="E182" s="88"/>
      <c r="F182" s="88"/>
      <c r="G182" s="88"/>
      <c r="H182" s="88"/>
      <c r="I182" s="88"/>
      <c r="J182" s="88"/>
      <c r="K182" s="88"/>
    </row>
    <row r="183" spans="1:11" ht="16.5" thickTop="1" thickBot="1" x14ac:dyDescent="0.3">
      <c r="A183" s="87"/>
      <c r="B183" s="88"/>
      <c r="C183" s="88"/>
      <c r="D183" s="88"/>
      <c r="E183" s="88"/>
      <c r="F183" s="88"/>
      <c r="G183" s="88"/>
      <c r="H183" s="88"/>
      <c r="I183" s="88"/>
      <c r="J183" s="88"/>
      <c r="K183" s="88"/>
    </row>
    <row r="184" spans="1:11" ht="16.5" thickTop="1" thickBot="1" x14ac:dyDescent="0.3">
      <c r="A184" s="87"/>
      <c r="B184" s="88"/>
      <c r="C184" s="88"/>
      <c r="D184" s="88"/>
      <c r="E184" s="88"/>
      <c r="F184" s="88"/>
      <c r="G184" s="88"/>
      <c r="H184" s="88"/>
      <c r="I184" s="88"/>
      <c r="J184" s="88"/>
      <c r="K184" s="88"/>
    </row>
    <row r="185" spans="1:11" ht="16.5" thickTop="1" thickBot="1" x14ac:dyDescent="0.3">
      <c r="A185" s="87"/>
      <c r="B185" s="88"/>
      <c r="C185" s="88"/>
      <c r="D185" s="88"/>
      <c r="E185" s="88"/>
      <c r="F185" s="88"/>
      <c r="G185" s="88"/>
      <c r="H185" s="88"/>
      <c r="I185" s="88"/>
      <c r="J185" s="88"/>
      <c r="K185" s="88"/>
    </row>
    <row r="186" spans="1:11" ht="16.5" thickTop="1" thickBot="1" x14ac:dyDescent="0.3">
      <c r="A186" s="87"/>
      <c r="B186" s="88"/>
      <c r="C186" s="88"/>
      <c r="D186" s="88"/>
      <c r="E186" s="88"/>
      <c r="F186" s="88"/>
      <c r="G186" s="88"/>
      <c r="H186" s="88"/>
      <c r="I186" s="88"/>
      <c r="J186" s="88"/>
      <c r="K186" s="88"/>
    </row>
    <row r="187" spans="1:11" ht="16.5" thickTop="1" thickBot="1" x14ac:dyDescent="0.3">
      <c r="A187" s="87"/>
      <c r="B187" s="88"/>
      <c r="C187" s="88"/>
      <c r="D187" s="88"/>
      <c r="E187" s="88"/>
      <c r="F187" s="88"/>
      <c r="G187" s="88"/>
      <c r="H187" s="88"/>
      <c r="I187" s="88"/>
      <c r="J187" s="88"/>
      <c r="K187" s="88"/>
    </row>
    <row r="188" spans="1:11" ht="16.5" thickTop="1" thickBot="1" x14ac:dyDescent="0.3">
      <c r="A188" s="87"/>
      <c r="B188" s="88"/>
      <c r="C188" s="88"/>
      <c r="D188" s="88"/>
      <c r="E188" s="88"/>
      <c r="F188" s="88"/>
      <c r="G188" s="88"/>
      <c r="H188" s="88"/>
      <c r="I188" s="88"/>
      <c r="J188" s="88"/>
      <c r="K188" s="88"/>
    </row>
    <row r="189" spans="1:11" ht="16.5" thickTop="1" thickBot="1" x14ac:dyDescent="0.3">
      <c r="A189" s="87"/>
      <c r="B189" s="88"/>
      <c r="C189" s="88"/>
      <c r="D189" s="88"/>
      <c r="E189" s="88"/>
      <c r="F189" s="88"/>
      <c r="G189" s="88"/>
      <c r="H189" s="88"/>
      <c r="I189" s="88"/>
      <c r="J189" s="88"/>
      <c r="K189" s="88"/>
    </row>
    <row r="190" spans="1:11" ht="16.5" thickTop="1" thickBot="1" x14ac:dyDescent="0.3">
      <c r="A190" s="87"/>
      <c r="B190" s="88"/>
      <c r="C190" s="88"/>
      <c r="D190" s="88"/>
      <c r="E190" s="88"/>
      <c r="F190" s="88"/>
      <c r="G190" s="88"/>
      <c r="H190" s="88"/>
      <c r="I190" s="88"/>
      <c r="J190" s="88"/>
      <c r="K190" s="88"/>
    </row>
    <row r="191" spans="1:11" ht="16.5" thickTop="1" thickBot="1" x14ac:dyDescent="0.3">
      <c r="A191" s="87"/>
      <c r="B191" s="88"/>
      <c r="C191" s="88"/>
      <c r="D191" s="88"/>
      <c r="E191" s="88"/>
      <c r="F191" s="88"/>
      <c r="G191" s="88"/>
      <c r="H191" s="88"/>
      <c r="I191" s="88"/>
      <c r="J191" s="88"/>
      <c r="K191" s="88"/>
    </row>
    <row r="192" spans="1:11" ht="16.5" thickTop="1" thickBot="1" x14ac:dyDescent="0.3">
      <c r="A192" s="87"/>
      <c r="B192" s="88"/>
      <c r="C192" s="88"/>
      <c r="D192" s="88"/>
      <c r="E192" s="88"/>
      <c r="F192" s="88"/>
      <c r="G192" s="88"/>
      <c r="H192" s="88"/>
      <c r="I192" s="88"/>
      <c r="J192" s="88"/>
      <c r="K192" s="88"/>
    </row>
    <row r="193" spans="1:11" ht="16.5" thickTop="1" thickBot="1" x14ac:dyDescent="0.3">
      <c r="A193" s="87"/>
      <c r="B193" s="88"/>
      <c r="C193" s="88"/>
      <c r="D193" s="88"/>
      <c r="E193" s="88"/>
      <c r="F193" s="88"/>
      <c r="G193" s="88"/>
      <c r="H193" s="88"/>
      <c r="I193" s="88"/>
      <c r="J193" s="88"/>
      <c r="K193" s="88"/>
    </row>
    <row r="194" spans="1:11" ht="16.5" thickTop="1" thickBot="1" x14ac:dyDescent="0.3">
      <c r="A194" s="87"/>
      <c r="B194" s="88"/>
      <c r="C194" s="88"/>
      <c r="D194" s="88"/>
      <c r="E194" s="88"/>
      <c r="F194" s="88"/>
      <c r="G194" s="88"/>
      <c r="H194" s="88"/>
      <c r="I194" s="88"/>
      <c r="J194" s="88"/>
      <c r="K194" s="88"/>
    </row>
    <row r="195" spans="1:11" ht="16.5" thickTop="1" thickBot="1" x14ac:dyDescent="0.3">
      <c r="A195" s="87"/>
      <c r="B195" s="88"/>
      <c r="C195" s="88"/>
      <c r="D195" s="88"/>
      <c r="E195" s="88"/>
      <c r="F195" s="88"/>
      <c r="G195" s="88"/>
      <c r="H195" s="88"/>
      <c r="I195" s="88"/>
      <c r="J195" s="88"/>
      <c r="K195" s="88"/>
    </row>
    <row r="196" spans="1:11" ht="16.5" thickTop="1" thickBot="1" x14ac:dyDescent="0.3">
      <c r="A196" s="87"/>
      <c r="B196" s="88"/>
      <c r="C196" s="88"/>
      <c r="D196" s="88"/>
      <c r="E196" s="88"/>
      <c r="F196" s="88"/>
      <c r="G196" s="88"/>
      <c r="H196" s="88"/>
      <c r="I196" s="88"/>
      <c r="J196" s="88"/>
      <c r="K196" s="88"/>
    </row>
    <row r="197" spans="1:11" ht="16.5" thickTop="1" thickBot="1" x14ac:dyDescent="0.3">
      <c r="A197" s="87"/>
      <c r="B197" s="88"/>
      <c r="C197" s="88"/>
      <c r="D197" s="88"/>
      <c r="E197" s="88"/>
      <c r="F197" s="88"/>
      <c r="G197" s="88"/>
      <c r="H197" s="88"/>
      <c r="I197" s="88"/>
      <c r="J197" s="88"/>
      <c r="K197" s="88"/>
    </row>
    <row r="198" spans="1:11" ht="16.5" thickTop="1" thickBot="1" x14ac:dyDescent="0.3">
      <c r="A198" s="87"/>
      <c r="B198" s="88"/>
      <c r="C198" s="88"/>
      <c r="D198" s="88"/>
      <c r="E198" s="88"/>
      <c r="F198" s="88"/>
      <c r="G198" s="88"/>
      <c r="H198" s="88"/>
      <c r="I198" s="88"/>
      <c r="J198" s="88"/>
      <c r="K198" s="88"/>
    </row>
    <row r="199" spans="1:11" ht="16.5" thickTop="1" thickBot="1" x14ac:dyDescent="0.3">
      <c r="A199" s="87"/>
      <c r="B199" s="88"/>
      <c r="C199" s="88"/>
      <c r="D199" s="88"/>
      <c r="E199" s="88"/>
      <c r="F199" s="88"/>
      <c r="G199" s="88"/>
      <c r="H199" s="88"/>
      <c r="I199" s="88"/>
      <c r="J199" s="88"/>
      <c r="K199" s="88"/>
    </row>
    <row r="200" spans="1:11" ht="16.5" thickTop="1" thickBot="1" x14ac:dyDescent="0.3">
      <c r="A200" s="87"/>
      <c r="B200" s="88"/>
      <c r="C200" s="88"/>
      <c r="D200" s="88"/>
      <c r="E200" s="88"/>
      <c r="F200" s="88"/>
      <c r="G200" s="88"/>
      <c r="H200" s="88"/>
      <c r="I200" s="88"/>
      <c r="J200" s="88"/>
      <c r="K200" s="88"/>
    </row>
    <row r="201" spans="1:11" ht="16.5" thickTop="1" thickBot="1" x14ac:dyDescent="0.3">
      <c r="A201" s="87"/>
      <c r="B201" s="88"/>
      <c r="C201" s="88"/>
      <c r="D201" s="88"/>
      <c r="E201" s="88"/>
      <c r="F201" s="88"/>
      <c r="G201" s="88"/>
      <c r="H201" s="88"/>
      <c r="I201" s="88"/>
      <c r="J201" s="88"/>
      <c r="K201" s="88"/>
    </row>
    <row r="202" spans="1:11" ht="16.5" thickTop="1" thickBot="1" x14ac:dyDescent="0.3">
      <c r="A202" s="87"/>
      <c r="B202" s="88"/>
      <c r="C202" s="88"/>
      <c r="D202" s="88"/>
      <c r="E202" s="88"/>
      <c r="F202" s="88"/>
      <c r="G202" s="88"/>
      <c r="H202" s="88"/>
      <c r="I202" s="88"/>
      <c r="J202" s="88"/>
      <c r="K202" s="88"/>
    </row>
    <row r="203" spans="1:11" ht="16.5" thickTop="1" thickBot="1" x14ac:dyDescent="0.3">
      <c r="A203" s="87"/>
      <c r="B203" s="88"/>
      <c r="C203" s="88"/>
      <c r="D203" s="88"/>
      <c r="E203" s="88"/>
      <c r="F203" s="88"/>
      <c r="G203" s="88"/>
      <c r="H203" s="88"/>
      <c r="I203" s="88"/>
      <c r="J203" s="88"/>
      <c r="K203" s="88"/>
    </row>
    <row r="204" spans="1:11" ht="16.5" thickTop="1" thickBot="1" x14ac:dyDescent="0.3">
      <c r="A204" s="87"/>
      <c r="B204" s="88"/>
      <c r="C204" s="88"/>
      <c r="D204" s="88"/>
      <c r="E204" s="88"/>
      <c r="F204" s="88"/>
      <c r="G204" s="88"/>
      <c r="H204" s="88"/>
      <c r="I204" s="88"/>
      <c r="J204" s="88"/>
      <c r="K204" s="88"/>
    </row>
    <row r="205" spans="1:11" ht="16.5" thickTop="1" thickBot="1" x14ac:dyDescent="0.3">
      <c r="A205" s="87"/>
      <c r="B205" s="88"/>
      <c r="C205" s="88"/>
      <c r="D205" s="88"/>
      <c r="E205" s="88"/>
      <c r="F205" s="88"/>
      <c r="G205" s="88"/>
      <c r="H205" s="88"/>
      <c r="I205" s="88"/>
      <c r="J205" s="88"/>
      <c r="K205" s="88"/>
    </row>
    <row r="206" spans="1:11" ht="16.5" thickTop="1" thickBot="1" x14ac:dyDescent="0.3">
      <c r="A206" s="87"/>
      <c r="B206" s="88"/>
      <c r="C206" s="88"/>
      <c r="D206" s="88"/>
      <c r="E206" s="88"/>
      <c r="F206" s="88"/>
      <c r="G206" s="88"/>
      <c r="H206" s="88"/>
      <c r="I206" s="88"/>
      <c r="J206" s="88"/>
      <c r="K206" s="88"/>
    </row>
    <row r="207" spans="1:11" ht="16.5" thickTop="1" thickBot="1" x14ac:dyDescent="0.3">
      <c r="A207" s="87"/>
      <c r="B207" s="88"/>
      <c r="C207" s="88"/>
      <c r="D207" s="88"/>
      <c r="E207" s="88"/>
      <c r="F207" s="88"/>
      <c r="G207" s="88"/>
      <c r="H207" s="88"/>
      <c r="I207" s="88"/>
      <c r="J207" s="88"/>
      <c r="K207" s="88"/>
    </row>
    <row r="208" spans="1:11" ht="16.5" thickTop="1" thickBot="1" x14ac:dyDescent="0.3">
      <c r="A208" s="87"/>
      <c r="B208" s="88"/>
      <c r="C208" s="88"/>
      <c r="D208" s="88"/>
      <c r="E208" s="88"/>
      <c r="F208" s="88"/>
      <c r="G208" s="88"/>
      <c r="H208" s="88"/>
      <c r="I208" s="88"/>
      <c r="J208" s="88"/>
      <c r="K208" s="88"/>
    </row>
    <row r="209" spans="1:11" ht="16.5" thickTop="1" thickBot="1" x14ac:dyDescent="0.3">
      <c r="A209" s="87"/>
      <c r="B209" s="88"/>
      <c r="C209" s="88"/>
      <c r="D209" s="88"/>
      <c r="E209" s="88"/>
      <c r="F209" s="88"/>
      <c r="G209" s="88"/>
      <c r="H209" s="88"/>
      <c r="I209" s="88"/>
      <c r="J209" s="88"/>
      <c r="K209" s="88"/>
    </row>
    <row r="210" spans="1:11" ht="16.5" thickTop="1" thickBot="1" x14ac:dyDescent="0.3">
      <c r="A210" s="87"/>
      <c r="B210" s="88"/>
      <c r="C210" s="88"/>
      <c r="D210" s="88"/>
      <c r="E210" s="88"/>
      <c r="F210" s="88"/>
      <c r="G210" s="88"/>
      <c r="H210" s="88"/>
      <c r="I210" s="88"/>
      <c r="J210" s="88"/>
      <c r="K210" s="88"/>
    </row>
    <row r="211" spans="1:11" ht="16.5" thickTop="1" thickBot="1" x14ac:dyDescent="0.3">
      <c r="A211" s="87"/>
      <c r="B211" s="88"/>
      <c r="C211" s="88"/>
      <c r="D211" s="88"/>
      <c r="E211" s="88"/>
      <c r="F211" s="88"/>
      <c r="G211" s="88"/>
      <c r="H211" s="88"/>
      <c r="I211" s="88"/>
      <c r="J211" s="88"/>
      <c r="K211" s="88"/>
    </row>
    <row r="212" spans="1:11" ht="16.5" thickTop="1" thickBot="1" x14ac:dyDescent="0.3">
      <c r="A212" s="87"/>
      <c r="B212" s="88"/>
      <c r="C212" s="88"/>
      <c r="D212" s="88"/>
      <c r="E212" s="88"/>
      <c r="F212" s="88"/>
      <c r="G212" s="88"/>
      <c r="H212" s="88"/>
      <c r="I212" s="88"/>
      <c r="J212" s="88"/>
      <c r="K212" s="88"/>
    </row>
    <row r="213" spans="1:11" ht="16.5" thickTop="1" thickBot="1" x14ac:dyDescent="0.3">
      <c r="A213" s="87"/>
      <c r="B213" s="88"/>
      <c r="C213" s="88"/>
      <c r="D213" s="88"/>
      <c r="E213" s="88"/>
      <c r="F213" s="88"/>
      <c r="G213" s="88"/>
      <c r="H213" s="88"/>
      <c r="I213" s="88"/>
      <c r="J213" s="88"/>
      <c r="K213" s="88"/>
    </row>
    <row r="214" spans="1:11" ht="16.5" thickTop="1" thickBot="1" x14ac:dyDescent="0.3">
      <c r="A214" s="87"/>
      <c r="B214" s="88"/>
      <c r="C214" s="88"/>
      <c r="D214" s="88"/>
      <c r="E214" s="88"/>
      <c r="F214" s="88"/>
      <c r="G214" s="88"/>
      <c r="H214" s="88"/>
      <c r="I214" s="88"/>
      <c r="J214" s="88"/>
      <c r="K214" s="88"/>
    </row>
    <row r="215" spans="1:11" ht="16.5" thickTop="1" thickBot="1" x14ac:dyDescent="0.3">
      <c r="A215" s="87"/>
      <c r="B215" s="88"/>
      <c r="C215" s="88"/>
      <c r="D215" s="88"/>
      <c r="E215" s="88"/>
      <c r="F215" s="88"/>
      <c r="G215" s="88"/>
      <c r="H215" s="88"/>
      <c r="I215" s="88"/>
      <c r="J215" s="88"/>
      <c r="K215" s="88"/>
    </row>
    <row r="216" spans="1:11" ht="16.5" thickTop="1" thickBot="1" x14ac:dyDescent="0.3">
      <c r="A216" s="87"/>
      <c r="B216" s="88"/>
      <c r="C216" s="88"/>
      <c r="D216" s="88"/>
      <c r="E216" s="88"/>
      <c r="F216" s="88"/>
      <c r="G216" s="88"/>
      <c r="H216" s="88"/>
      <c r="I216" s="88"/>
      <c r="J216" s="88"/>
      <c r="K216" s="88"/>
    </row>
    <row r="217" spans="1:11" ht="16.5" thickTop="1" thickBot="1" x14ac:dyDescent="0.3">
      <c r="A217" s="87"/>
      <c r="B217" s="88"/>
      <c r="C217" s="88"/>
      <c r="D217" s="88"/>
      <c r="E217" s="88"/>
      <c r="F217" s="88"/>
      <c r="G217" s="88"/>
      <c r="H217" s="88"/>
      <c r="I217" s="88"/>
      <c r="J217" s="88"/>
      <c r="K217" s="88"/>
    </row>
    <row r="218" spans="1:11" ht="16.5" thickTop="1" thickBot="1" x14ac:dyDescent="0.3">
      <c r="A218" s="87"/>
      <c r="B218" s="88"/>
      <c r="C218" s="88"/>
      <c r="D218" s="88"/>
      <c r="E218" s="88"/>
      <c r="F218" s="88"/>
      <c r="G218" s="88"/>
      <c r="H218" s="88"/>
      <c r="I218" s="88"/>
      <c r="J218" s="88"/>
      <c r="K218" s="88"/>
    </row>
    <row r="219" spans="1:11" ht="16.5" thickTop="1" thickBot="1" x14ac:dyDescent="0.3">
      <c r="A219" s="87"/>
      <c r="B219" s="88"/>
      <c r="C219" s="88"/>
      <c r="D219" s="88"/>
      <c r="E219" s="88"/>
      <c r="F219" s="88"/>
      <c r="G219" s="88"/>
      <c r="H219" s="88"/>
      <c r="I219" s="88"/>
      <c r="J219" s="88"/>
      <c r="K219" s="88"/>
    </row>
    <row r="220" spans="1:11" ht="16.5" thickTop="1" thickBot="1" x14ac:dyDescent="0.3">
      <c r="A220" s="87"/>
      <c r="B220" s="88"/>
      <c r="C220" s="88"/>
      <c r="D220" s="88"/>
      <c r="E220" s="88"/>
      <c r="F220" s="88"/>
      <c r="G220" s="88"/>
      <c r="H220" s="88"/>
      <c r="I220" s="88"/>
      <c r="J220" s="88"/>
      <c r="K220" s="88"/>
    </row>
    <row r="221" spans="1:11" ht="16.5" thickTop="1" thickBot="1" x14ac:dyDescent="0.3">
      <c r="A221" s="87"/>
      <c r="B221" s="88"/>
      <c r="C221" s="88"/>
      <c r="D221" s="88"/>
      <c r="E221" s="88"/>
      <c r="F221" s="88"/>
      <c r="G221" s="88"/>
      <c r="H221" s="88"/>
      <c r="I221" s="88"/>
      <c r="J221" s="88"/>
      <c r="K221" s="88"/>
    </row>
    <row r="222" spans="1:11" ht="16.5" thickTop="1" thickBot="1" x14ac:dyDescent="0.3">
      <c r="A222" s="87"/>
      <c r="B222" s="88"/>
      <c r="C222" s="88"/>
      <c r="D222" s="88"/>
      <c r="E222" s="88"/>
      <c r="F222" s="88"/>
      <c r="G222" s="88"/>
      <c r="H222" s="88"/>
      <c r="I222" s="88"/>
      <c r="J222" s="88"/>
      <c r="K222" s="88"/>
    </row>
    <row r="223" spans="1:11" ht="16.5" thickTop="1" thickBot="1" x14ac:dyDescent="0.3">
      <c r="A223" s="87"/>
      <c r="B223" s="88"/>
      <c r="C223" s="88"/>
      <c r="D223" s="88"/>
      <c r="E223" s="88"/>
      <c r="F223" s="88"/>
      <c r="G223" s="88"/>
      <c r="H223" s="88"/>
      <c r="I223" s="88"/>
      <c r="J223" s="88"/>
      <c r="K223" s="88"/>
    </row>
    <row r="224" spans="1:11" ht="16.5" thickTop="1" thickBot="1" x14ac:dyDescent="0.3">
      <c r="A224" s="87"/>
      <c r="B224" s="88"/>
      <c r="C224" s="88"/>
      <c r="D224" s="88"/>
      <c r="E224" s="88"/>
      <c r="F224" s="88"/>
      <c r="G224" s="88"/>
      <c r="H224" s="88"/>
      <c r="I224" s="88"/>
      <c r="J224" s="88"/>
      <c r="K224" s="88"/>
    </row>
    <row r="225" spans="1:11" ht="16.5" thickTop="1" thickBot="1" x14ac:dyDescent="0.3">
      <c r="A225" s="87"/>
      <c r="B225" s="88"/>
      <c r="C225" s="88"/>
      <c r="D225" s="88"/>
      <c r="E225" s="88"/>
      <c r="F225" s="88"/>
      <c r="G225" s="88"/>
      <c r="H225" s="88"/>
      <c r="I225" s="88"/>
      <c r="J225" s="88"/>
      <c r="K225" s="88"/>
    </row>
    <row r="226" spans="1:11" ht="16.5" thickTop="1" thickBot="1" x14ac:dyDescent="0.3">
      <c r="A226" s="87"/>
      <c r="B226" s="88"/>
      <c r="C226" s="88"/>
      <c r="D226" s="88"/>
      <c r="E226" s="88"/>
      <c r="F226" s="88"/>
      <c r="G226" s="88"/>
      <c r="H226" s="88"/>
      <c r="I226" s="88"/>
      <c r="J226" s="88"/>
      <c r="K226" s="88"/>
    </row>
    <row r="227" spans="1:11" ht="16.5" thickTop="1" thickBot="1" x14ac:dyDescent="0.3">
      <c r="A227" s="87"/>
      <c r="B227" s="88"/>
      <c r="C227" s="88"/>
      <c r="D227" s="88"/>
      <c r="E227" s="88"/>
      <c r="F227" s="88"/>
      <c r="G227" s="88"/>
      <c r="H227" s="88"/>
      <c r="I227" s="88"/>
      <c r="J227" s="88"/>
      <c r="K227" s="88"/>
    </row>
    <row r="228" spans="1:11" ht="16.5" thickTop="1" thickBot="1" x14ac:dyDescent="0.3">
      <c r="A228" s="87"/>
      <c r="B228" s="88"/>
      <c r="C228" s="88"/>
      <c r="D228" s="88"/>
      <c r="E228" s="88"/>
      <c r="F228" s="88"/>
      <c r="G228" s="88"/>
      <c r="H228" s="88"/>
      <c r="I228" s="88"/>
      <c r="J228" s="88"/>
      <c r="K228" s="88"/>
    </row>
    <row r="229" spans="1:11" ht="16.5" thickTop="1" thickBot="1" x14ac:dyDescent="0.3">
      <c r="A229" s="87"/>
      <c r="B229" s="88"/>
      <c r="C229" s="88"/>
      <c r="D229" s="88"/>
      <c r="E229" s="88"/>
      <c r="F229" s="88"/>
      <c r="G229" s="88"/>
      <c r="H229" s="88"/>
      <c r="I229" s="88"/>
      <c r="J229" s="88"/>
      <c r="K229" s="88"/>
    </row>
    <row r="230" spans="1:11" ht="16.5" thickTop="1" thickBot="1" x14ac:dyDescent="0.3">
      <c r="A230" s="87"/>
      <c r="B230" s="88"/>
      <c r="C230" s="88"/>
      <c r="D230" s="88"/>
      <c r="E230" s="88"/>
      <c r="F230" s="88"/>
      <c r="G230" s="88"/>
      <c r="H230" s="88"/>
      <c r="I230" s="88"/>
      <c r="J230" s="88"/>
      <c r="K230" s="88"/>
    </row>
    <row r="231" spans="1:11" ht="16.5" thickTop="1" thickBot="1" x14ac:dyDescent="0.3">
      <c r="A231" s="87"/>
      <c r="B231" s="88"/>
      <c r="C231" s="88"/>
      <c r="D231" s="88"/>
      <c r="E231" s="88"/>
      <c r="F231" s="88"/>
      <c r="G231" s="88"/>
      <c r="H231" s="88"/>
      <c r="I231" s="88"/>
      <c r="J231" s="88"/>
      <c r="K231" s="88"/>
    </row>
    <row r="232" spans="1:11" ht="16.5" thickTop="1" thickBot="1" x14ac:dyDescent="0.3">
      <c r="A232" s="87"/>
      <c r="B232" s="88"/>
      <c r="C232" s="88"/>
      <c r="D232" s="88"/>
      <c r="E232" s="88"/>
      <c r="F232" s="88"/>
      <c r="G232" s="88"/>
      <c r="H232" s="88"/>
      <c r="I232" s="88"/>
      <c r="J232" s="88"/>
      <c r="K232" s="88"/>
    </row>
    <row r="233" spans="1:11" ht="16.5" thickTop="1" thickBot="1" x14ac:dyDescent="0.3">
      <c r="A233" s="87"/>
      <c r="B233" s="88"/>
      <c r="C233" s="88"/>
      <c r="D233" s="88"/>
      <c r="E233" s="88"/>
      <c r="F233" s="88"/>
      <c r="G233" s="88"/>
      <c r="H233" s="88"/>
      <c r="I233" s="88"/>
      <c r="J233" s="88"/>
      <c r="K233" s="88"/>
    </row>
    <row r="234" spans="1:11" ht="16.5" thickTop="1" thickBot="1" x14ac:dyDescent="0.3">
      <c r="A234" s="87"/>
      <c r="B234" s="88"/>
      <c r="C234" s="88"/>
      <c r="D234" s="88"/>
      <c r="E234" s="88"/>
      <c r="F234" s="88"/>
      <c r="G234" s="88"/>
      <c r="H234" s="88"/>
      <c r="I234" s="88"/>
      <c r="J234" s="88"/>
      <c r="K234" s="88"/>
    </row>
    <row r="235" spans="1:11" ht="16.5" thickTop="1" thickBot="1" x14ac:dyDescent="0.3">
      <c r="A235" s="87"/>
      <c r="B235" s="88"/>
      <c r="C235" s="88"/>
      <c r="D235" s="88"/>
      <c r="E235" s="88"/>
      <c r="F235" s="88"/>
      <c r="G235" s="88"/>
      <c r="H235" s="88"/>
      <c r="I235" s="88"/>
      <c r="J235" s="88"/>
      <c r="K235" s="88"/>
    </row>
    <row r="236" spans="1:11" ht="16.5" thickTop="1" thickBot="1" x14ac:dyDescent="0.3">
      <c r="A236" s="87"/>
      <c r="B236" s="88"/>
      <c r="C236" s="88"/>
      <c r="D236" s="88"/>
      <c r="E236" s="88"/>
      <c r="F236" s="88"/>
      <c r="G236" s="88"/>
      <c r="H236" s="88"/>
      <c r="I236" s="88"/>
      <c r="J236" s="88"/>
      <c r="K236" s="88"/>
    </row>
    <row r="237" spans="1:11" ht="16.5" thickTop="1" thickBot="1" x14ac:dyDescent="0.3">
      <c r="A237" s="87"/>
      <c r="B237" s="88"/>
      <c r="C237" s="88"/>
      <c r="D237" s="88"/>
      <c r="E237" s="88"/>
      <c r="F237" s="88"/>
      <c r="G237" s="88"/>
      <c r="H237" s="88"/>
      <c r="I237" s="88"/>
      <c r="J237" s="88"/>
      <c r="K237" s="88"/>
    </row>
    <row r="238" spans="1:11" ht="16.5" thickTop="1" thickBot="1" x14ac:dyDescent="0.3">
      <c r="A238" s="87"/>
      <c r="B238" s="88"/>
      <c r="C238" s="88"/>
      <c r="D238" s="88"/>
      <c r="E238" s="88"/>
      <c r="F238" s="88"/>
      <c r="G238" s="88"/>
      <c r="H238" s="88"/>
      <c r="I238" s="88"/>
      <c r="J238" s="88"/>
      <c r="K238" s="88"/>
    </row>
    <row r="239" spans="1:11" ht="16.5" thickTop="1" thickBot="1" x14ac:dyDescent="0.3">
      <c r="A239" s="87"/>
      <c r="B239" s="88"/>
      <c r="C239" s="88"/>
      <c r="D239" s="88"/>
      <c r="E239" s="88"/>
      <c r="F239" s="88"/>
      <c r="G239" s="88"/>
      <c r="H239" s="88"/>
      <c r="I239" s="88"/>
      <c r="J239" s="88"/>
      <c r="K239" s="88"/>
    </row>
    <row r="240" spans="1:11" ht="16.5" thickTop="1" thickBot="1" x14ac:dyDescent="0.3">
      <c r="A240" s="87"/>
      <c r="B240" s="88"/>
      <c r="C240" s="88"/>
      <c r="D240" s="88"/>
      <c r="E240" s="88"/>
      <c r="F240" s="88"/>
      <c r="G240" s="88"/>
      <c r="H240" s="88"/>
      <c r="I240" s="88"/>
      <c r="J240" s="88"/>
      <c r="K240" s="88"/>
    </row>
    <row r="241" spans="1:11" ht="16.5" thickTop="1" thickBot="1" x14ac:dyDescent="0.3">
      <c r="A241" s="87"/>
      <c r="B241" s="88"/>
      <c r="C241" s="88"/>
      <c r="D241" s="88"/>
      <c r="E241" s="88"/>
      <c r="F241" s="88"/>
      <c r="G241" s="88"/>
      <c r="H241" s="88"/>
      <c r="I241" s="88"/>
      <c r="J241" s="88"/>
      <c r="K241" s="88"/>
    </row>
    <row r="242" spans="1:11" ht="16.5" thickTop="1" thickBot="1" x14ac:dyDescent="0.3">
      <c r="A242" s="87"/>
      <c r="B242" s="88"/>
      <c r="C242" s="88"/>
      <c r="D242" s="88"/>
      <c r="E242" s="88"/>
      <c r="F242" s="88"/>
      <c r="G242" s="88"/>
      <c r="H242" s="88"/>
      <c r="I242" s="88"/>
      <c r="J242" s="88"/>
      <c r="K242" s="88"/>
    </row>
    <row r="243" spans="1:11" ht="16.5" thickTop="1" thickBot="1" x14ac:dyDescent="0.3">
      <c r="A243" s="87"/>
      <c r="B243" s="88"/>
      <c r="C243" s="88"/>
      <c r="D243" s="88"/>
      <c r="E243" s="88"/>
      <c r="F243" s="88"/>
      <c r="G243" s="88"/>
      <c r="H243" s="88"/>
      <c r="I243" s="88"/>
      <c r="J243" s="88"/>
      <c r="K243" s="88"/>
    </row>
    <row r="244" spans="1:11" ht="16.5" thickTop="1" thickBot="1" x14ac:dyDescent="0.3">
      <c r="A244" s="87"/>
      <c r="B244" s="88"/>
      <c r="C244" s="88"/>
      <c r="D244" s="88"/>
      <c r="E244" s="88"/>
      <c r="F244" s="88"/>
      <c r="G244" s="88"/>
      <c r="H244" s="88"/>
      <c r="I244" s="88"/>
      <c r="J244" s="88"/>
      <c r="K244" s="88"/>
    </row>
    <row r="245" spans="1:11" ht="16.5" thickTop="1" thickBot="1" x14ac:dyDescent="0.3">
      <c r="A245" s="87"/>
      <c r="B245" s="88"/>
      <c r="C245" s="88"/>
      <c r="D245" s="88"/>
      <c r="E245" s="88"/>
      <c r="F245" s="88"/>
      <c r="G245" s="88"/>
      <c r="H245" s="88"/>
      <c r="I245" s="88"/>
      <c r="J245" s="88"/>
      <c r="K245" s="88"/>
    </row>
    <row r="246" spans="1:11" ht="16.5" thickTop="1" thickBot="1" x14ac:dyDescent="0.3">
      <c r="A246" s="87"/>
      <c r="B246" s="88"/>
      <c r="C246" s="88"/>
      <c r="D246" s="88"/>
      <c r="E246" s="88"/>
      <c r="F246" s="88"/>
      <c r="G246" s="88"/>
      <c r="H246" s="88"/>
      <c r="I246" s="88"/>
      <c r="J246" s="88"/>
      <c r="K246" s="88"/>
    </row>
    <row r="247" spans="1:11" ht="16.5" thickTop="1" thickBot="1" x14ac:dyDescent="0.3">
      <c r="A247" s="87"/>
      <c r="B247" s="88"/>
      <c r="C247" s="88"/>
      <c r="D247" s="88"/>
      <c r="E247" s="88"/>
      <c r="F247" s="88"/>
      <c r="G247" s="88"/>
      <c r="H247" s="88"/>
      <c r="I247" s="88"/>
      <c r="J247" s="88"/>
      <c r="K247" s="88"/>
    </row>
    <row r="248" spans="1:11" ht="16.5" thickTop="1" thickBot="1" x14ac:dyDescent="0.3">
      <c r="A248" s="87"/>
      <c r="B248" s="88"/>
      <c r="C248" s="88"/>
      <c r="D248" s="88"/>
      <c r="E248" s="88"/>
      <c r="F248" s="88"/>
      <c r="G248" s="88"/>
      <c r="H248" s="88"/>
      <c r="I248" s="88"/>
      <c r="J248" s="88"/>
      <c r="K248" s="88"/>
    </row>
    <row r="249" spans="1:11" ht="16.5" thickTop="1" thickBot="1" x14ac:dyDescent="0.3">
      <c r="A249" s="87"/>
      <c r="B249" s="88"/>
      <c r="C249" s="88"/>
      <c r="D249" s="88"/>
      <c r="E249" s="88"/>
      <c r="F249" s="88"/>
      <c r="G249" s="88"/>
      <c r="H249" s="88"/>
      <c r="I249" s="88"/>
      <c r="J249" s="88"/>
      <c r="K249" s="88"/>
    </row>
    <row r="250" spans="1:11" ht="16.5" thickTop="1" thickBot="1" x14ac:dyDescent="0.3">
      <c r="A250" s="87"/>
      <c r="B250" s="88"/>
      <c r="C250" s="88"/>
      <c r="D250" s="88"/>
      <c r="E250" s="88"/>
      <c r="F250" s="88"/>
      <c r="G250" s="88"/>
      <c r="H250" s="88"/>
      <c r="I250" s="88"/>
      <c r="J250" s="88"/>
      <c r="K250" s="88"/>
    </row>
    <row r="251" spans="1:11" ht="16.5" thickTop="1" thickBot="1" x14ac:dyDescent="0.3">
      <c r="A251" s="87"/>
      <c r="B251" s="88"/>
      <c r="C251" s="88"/>
      <c r="D251" s="88"/>
      <c r="E251" s="88"/>
      <c r="F251" s="88"/>
      <c r="G251" s="88"/>
      <c r="H251" s="88"/>
      <c r="I251" s="88"/>
      <c r="J251" s="88"/>
      <c r="K251" s="88"/>
    </row>
    <row r="252" spans="1:11" ht="16.5" thickTop="1" thickBot="1" x14ac:dyDescent="0.3">
      <c r="A252" s="87"/>
      <c r="B252" s="88"/>
      <c r="C252" s="88"/>
      <c r="D252" s="88"/>
      <c r="E252" s="88"/>
      <c r="F252" s="88"/>
      <c r="G252" s="88"/>
      <c r="H252" s="88"/>
      <c r="I252" s="88"/>
      <c r="J252" s="88"/>
      <c r="K252" s="88"/>
    </row>
    <row r="253" spans="1:11" ht="16.5" thickTop="1" thickBot="1" x14ac:dyDescent="0.3">
      <c r="A253" s="87"/>
      <c r="B253" s="88"/>
      <c r="C253" s="88"/>
      <c r="D253" s="88"/>
      <c r="E253" s="88"/>
      <c r="F253" s="88"/>
      <c r="G253" s="88"/>
      <c r="H253" s="88"/>
      <c r="I253" s="88"/>
      <c r="J253" s="88"/>
      <c r="K253" s="88"/>
    </row>
    <row r="254" spans="1:11" ht="16.5" thickTop="1" thickBot="1" x14ac:dyDescent="0.3">
      <c r="A254" s="87"/>
      <c r="B254" s="88"/>
      <c r="C254" s="88"/>
      <c r="D254" s="88"/>
      <c r="E254" s="88"/>
      <c r="F254" s="88"/>
      <c r="G254" s="88"/>
      <c r="H254" s="88"/>
      <c r="I254" s="88"/>
      <c r="J254" s="88"/>
      <c r="K254" s="88"/>
    </row>
    <row r="255" spans="1:11" ht="15.75" thickTop="1" x14ac:dyDescent="0.25"/>
  </sheetData>
  <mergeCells count="2">
    <mergeCell ref="A5:K5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1"/>
  <sheetViews>
    <sheetView workbookViewId="0">
      <pane ySplit="6" topLeftCell="A193" activePane="bottomLeft" state="frozen"/>
      <selection pane="bottomLeft" activeCell="A4" sqref="A4:K4"/>
    </sheetView>
  </sheetViews>
  <sheetFormatPr baseColWidth="10" defaultRowHeight="15" x14ac:dyDescent="0.25"/>
  <cols>
    <col min="1" max="1" width="17.85546875" style="31" customWidth="1"/>
    <col min="2" max="2" width="41.7109375" style="31" customWidth="1"/>
    <col min="3" max="5" width="5.7109375" style="31" customWidth="1"/>
    <col min="6" max="6" width="26.140625" style="31" customWidth="1"/>
    <col min="7" max="7" width="27.85546875" style="31" customWidth="1"/>
    <col min="8" max="11" width="14.85546875" style="31" customWidth="1"/>
  </cols>
  <sheetData>
    <row r="1" spans="1:11" x14ac:dyDescent="0.25">
      <c r="A1"/>
      <c r="B1"/>
      <c r="C1" s="1"/>
      <c r="D1" s="1"/>
      <c r="E1" s="1"/>
      <c r="F1"/>
      <c r="G1"/>
      <c r="H1"/>
      <c r="I1"/>
      <c r="J1"/>
      <c r="K1"/>
    </row>
    <row r="2" spans="1:11" ht="33" customHeight="1" x14ac:dyDescent="0.25">
      <c r="A2"/>
      <c r="B2"/>
      <c r="C2" s="1"/>
      <c r="D2" s="1"/>
      <c r="E2" s="1"/>
      <c r="F2"/>
      <c r="G2"/>
      <c r="H2"/>
      <c r="I2"/>
      <c r="J2"/>
      <c r="K2"/>
    </row>
    <row r="3" spans="1:11" x14ac:dyDescent="0.25">
      <c r="A3"/>
      <c r="B3"/>
      <c r="C3" s="1"/>
      <c r="D3" s="1"/>
      <c r="E3" s="1"/>
      <c r="F3"/>
      <c r="G3"/>
      <c r="H3"/>
      <c r="I3"/>
      <c r="J3"/>
      <c r="K3"/>
    </row>
    <row r="4" spans="1:11" ht="13.15" customHeight="1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ht="17.25" thickTop="1" thickBot="1" x14ac:dyDescent="0.3">
      <c r="A5" s="92" t="s">
        <v>511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14" t="s">
        <v>10</v>
      </c>
    </row>
    <row r="7" spans="1:11" ht="31.5" thickTop="1" thickBot="1" x14ac:dyDescent="0.3">
      <c r="A7" s="30" t="s">
        <v>13</v>
      </c>
      <c r="B7" s="37" t="s">
        <v>87</v>
      </c>
      <c r="C7" s="25">
        <v>30</v>
      </c>
      <c r="D7" s="25">
        <v>11</v>
      </c>
      <c r="E7" s="25">
        <v>420</v>
      </c>
      <c r="F7" s="25" t="s">
        <v>214</v>
      </c>
      <c r="G7" s="30" t="s">
        <v>216</v>
      </c>
      <c r="H7" s="34">
        <v>100000000</v>
      </c>
      <c r="I7" s="34">
        <v>0</v>
      </c>
      <c r="J7" s="34">
        <v>4000</v>
      </c>
      <c r="K7" s="34">
        <v>0</v>
      </c>
    </row>
    <row r="8" spans="1:11" ht="31.5" thickTop="1" thickBot="1" x14ac:dyDescent="0.3">
      <c r="A8" s="30" t="s">
        <v>13</v>
      </c>
      <c r="B8" s="37" t="s">
        <v>87</v>
      </c>
      <c r="C8" s="25">
        <v>30</v>
      </c>
      <c r="D8" s="25">
        <v>11</v>
      </c>
      <c r="E8" s="25">
        <v>521</v>
      </c>
      <c r="F8" s="25" t="s">
        <v>142</v>
      </c>
      <c r="G8" s="30" t="s">
        <v>260</v>
      </c>
      <c r="H8" s="34">
        <v>21337168</v>
      </c>
      <c r="I8" s="34">
        <v>21234800</v>
      </c>
      <c r="J8" s="34">
        <v>285</v>
      </c>
      <c r="K8" s="34">
        <v>283</v>
      </c>
    </row>
    <row r="9" spans="1:11" ht="31.5" thickTop="1" thickBot="1" x14ac:dyDescent="0.3">
      <c r="A9" s="30" t="s">
        <v>13</v>
      </c>
      <c r="B9" s="37" t="s">
        <v>87</v>
      </c>
      <c r="C9" s="25">
        <v>30</v>
      </c>
      <c r="D9" s="25">
        <v>11</v>
      </c>
      <c r="E9" s="25">
        <v>521</v>
      </c>
      <c r="F9" s="25" t="s">
        <v>142</v>
      </c>
      <c r="G9" s="30" t="s">
        <v>215</v>
      </c>
      <c r="H9" s="34">
        <v>866000000</v>
      </c>
      <c r="I9" s="34">
        <v>865297522</v>
      </c>
      <c r="J9" s="34">
        <v>39360</v>
      </c>
      <c r="K9" s="34">
        <v>39328</v>
      </c>
    </row>
    <row r="10" spans="1:11" ht="46.5" thickTop="1" thickBot="1" x14ac:dyDescent="0.3">
      <c r="A10" s="30" t="s">
        <v>13</v>
      </c>
      <c r="B10" s="37" t="s">
        <v>87</v>
      </c>
      <c r="C10" s="25">
        <v>30</v>
      </c>
      <c r="D10" s="25">
        <v>11</v>
      </c>
      <c r="E10" s="25">
        <v>521</v>
      </c>
      <c r="F10" s="25" t="s">
        <v>142</v>
      </c>
      <c r="G10" s="30" t="s">
        <v>228</v>
      </c>
      <c r="H10" s="34">
        <v>90000000</v>
      </c>
      <c r="I10" s="34">
        <v>82130000</v>
      </c>
      <c r="J10" s="34">
        <v>75</v>
      </c>
      <c r="K10" s="34">
        <v>68</v>
      </c>
    </row>
    <row r="11" spans="1:11" ht="31.5" thickTop="1" thickBot="1" x14ac:dyDescent="0.3">
      <c r="A11" s="30" t="s">
        <v>13</v>
      </c>
      <c r="B11" s="37" t="s">
        <v>87</v>
      </c>
      <c r="C11" s="25">
        <v>30</v>
      </c>
      <c r="D11" s="25">
        <v>11</v>
      </c>
      <c r="E11" s="25">
        <v>521</v>
      </c>
      <c r="F11" s="25" t="s">
        <v>142</v>
      </c>
      <c r="G11" s="30" t="s">
        <v>237</v>
      </c>
      <c r="H11" s="34">
        <v>172000000</v>
      </c>
      <c r="I11" s="34">
        <v>171160000</v>
      </c>
      <c r="J11" s="34">
        <v>138</v>
      </c>
      <c r="K11" s="34">
        <v>137</v>
      </c>
    </row>
    <row r="12" spans="1:11" ht="46.5" thickTop="1" thickBot="1" x14ac:dyDescent="0.3">
      <c r="A12" s="30" t="s">
        <v>13</v>
      </c>
      <c r="B12" s="37" t="s">
        <v>87</v>
      </c>
      <c r="C12" s="25">
        <v>30</v>
      </c>
      <c r="D12" s="25">
        <v>11</v>
      </c>
      <c r="E12" s="25">
        <v>521</v>
      </c>
      <c r="F12" s="25" t="s">
        <v>142</v>
      </c>
      <c r="G12" s="30" t="s">
        <v>246</v>
      </c>
      <c r="H12" s="34">
        <v>152000000</v>
      </c>
      <c r="I12" s="34">
        <v>151667500</v>
      </c>
      <c r="J12" s="34">
        <v>435</v>
      </c>
      <c r="K12" s="34">
        <v>435</v>
      </c>
    </row>
    <row r="13" spans="1:11" ht="46.5" thickTop="1" thickBot="1" x14ac:dyDescent="0.3">
      <c r="A13" s="30" t="s">
        <v>13</v>
      </c>
      <c r="B13" s="37" t="s">
        <v>87</v>
      </c>
      <c r="C13" s="25">
        <v>30</v>
      </c>
      <c r="D13" s="25">
        <v>11</v>
      </c>
      <c r="E13" s="25">
        <v>522</v>
      </c>
      <c r="F13" s="25" t="s">
        <v>30</v>
      </c>
      <c r="G13" s="30" t="s">
        <v>304</v>
      </c>
      <c r="H13" s="34">
        <v>0</v>
      </c>
      <c r="I13" s="34">
        <v>0</v>
      </c>
      <c r="J13" s="34">
        <v>0</v>
      </c>
      <c r="K13" s="34">
        <v>0</v>
      </c>
    </row>
    <row r="14" spans="1:11" ht="46.5" thickTop="1" thickBot="1" x14ac:dyDescent="0.3">
      <c r="A14" s="30" t="s">
        <v>13</v>
      </c>
      <c r="B14" s="37" t="s">
        <v>87</v>
      </c>
      <c r="C14" s="25">
        <v>30</v>
      </c>
      <c r="D14" s="25">
        <v>11</v>
      </c>
      <c r="E14" s="25">
        <v>522</v>
      </c>
      <c r="F14" s="25" t="s">
        <v>30</v>
      </c>
      <c r="G14" s="30" t="s">
        <v>231</v>
      </c>
      <c r="H14" s="34">
        <v>270000000</v>
      </c>
      <c r="I14" s="34">
        <v>0</v>
      </c>
      <c r="J14" s="34">
        <v>1437</v>
      </c>
      <c r="K14" s="34">
        <v>0</v>
      </c>
    </row>
    <row r="15" spans="1:11" ht="76.5" thickTop="1" thickBot="1" x14ac:dyDescent="0.3">
      <c r="A15" s="30" t="s">
        <v>13</v>
      </c>
      <c r="B15" s="37" t="s">
        <v>87</v>
      </c>
      <c r="C15" s="25">
        <v>30</v>
      </c>
      <c r="D15" s="25">
        <v>11</v>
      </c>
      <c r="E15" s="25">
        <v>537</v>
      </c>
      <c r="F15" s="25" t="s">
        <v>170</v>
      </c>
      <c r="G15" s="30" t="s">
        <v>269</v>
      </c>
      <c r="H15" s="34">
        <v>150000000</v>
      </c>
      <c r="I15" s="34">
        <v>100000000</v>
      </c>
      <c r="J15" s="34">
        <v>1</v>
      </c>
      <c r="K15" s="34">
        <v>1</v>
      </c>
    </row>
    <row r="16" spans="1:11" ht="61.5" thickTop="1" thickBot="1" x14ac:dyDescent="0.3">
      <c r="A16" s="30" t="s">
        <v>13</v>
      </c>
      <c r="B16" s="37" t="s">
        <v>87</v>
      </c>
      <c r="C16" s="25">
        <v>30</v>
      </c>
      <c r="D16" s="25">
        <v>11</v>
      </c>
      <c r="E16" s="25">
        <v>543</v>
      </c>
      <c r="F16" s="25" t="s">
        <v>144</v>
      </c>
      <c r="G16" s="30" t="s">
        <v>222</v>
      </c>
      <c r="H16" s="34">
        <v>30000000</v>
      </c>
      <c r="I16" s="34">
        <v>18935500</v>
      </c>
      <c r="J16" s="34">
        <v>7</v>
      </c>
      <c r="K16" s="34">
        <v>5</v>
      </c>
    </row>
    <row r="17" spans="1:11" ht="31.5" thickTop="1" thickBot="1" x14ac:dyDescent="0.3">
      <c r="A17" s="30" t="s">
        <v>13</v>
      </c>
      <c r="B17" s="37" t="s">
        <v>87</v>
      </c>
      <c r="C17" s="25">
        <v>30</v>
      </c>
      <c r="D17" s="25">
        <v>11</v>
      </c>
      <c r="E17" s="25">
        <v>589</v>
      </c>
      <c r="F17" s="25" t="s">
        <v>158</v>
      </c>
      <c r="G17" s="30" t="s">
        <v>241</v>
      </c>
      <c r="H17" s="34">
        <v>215000000</v>
      </c>
      <c r="I17" s="34">
        <v>61685453</v>
      </c>
      <c r="J17" s="34">
        <v>15</v>
      </c>
      <c r="K17" s="34">
        <v>5</v>
      </c>
    </row>
    <row r="18" spans="1:11" ht="76.5" thickTop="1" thickBot="1" x14ac:dyDescent="0.3">
      <c r="A18" s="30" t="s">
        <v>13</v>
      </c>
      <c r="B18" s="37" t="s">
        <v>87</v>
      </c>
      <c r="C18" s="25">
        <v>30</v>
      </c>
      <c r="D18" s="25">
        <v>11</v>
      </c>
      <c r="E18" s="25">
        <v>597</v>
      </c>
      <c r="F18" s="25" t="s">
        <v>163</v>
      </c>
      <c r="G18" s="30" t="s">
        <v>266</v>
      </c>
      <c r="H18" s="34">
        <v>740500000</v>
      </c>
      <c r="I18" s="34">
        <v>511960000</v>
      </c>
      <c r="J18" s="34">
        <v>20</v>
      </c>
      <c r="K18" s="34">
        <v>14</v>
      </c>
    </row>
    <row r="19" spans="1:11" ht="31.5" thickTop="1" thickBot="1" x14ac:dyDescent="0.3">
      <c r="A19" s="30" t="s">
        <v>13</v>
      </c>
      <c r="B19" s="37" t="s">
        <v>87</v>
      </c>
      <c r="C19" s="25">
        <v>30</v>
      </c>
      <c r="D19" s="25">
        <v>11</v>
      </c>
      <c r="E19" s="25">
        <v>874</v>
      </c>
      <c r="F19" s="25" t="s">
        <v>159</v>
      </c>
      <c r="G19" s="30" t="s">
        <v>223</v>
      </c>
      <c r="H19" s="34">
        <v>489500000</v>
      </c>
      <c r="I19" s="34">
        <v>288290000</v>
      </c>
      <c r="J19" s="34">
        <v>100</v>
      </c>
      <c r="K19" s="34">
        <v>59</v>
      </c>
    </row>
    <row r="20" spans="1:11" ht="91.5" thickTop="1" thickBot="1" x14ac:dyDescent="0.3">
      <c r="A20" s="30" t="s">
        <v>13</v>
      </c>
      <c r="B20" s="37" t="s">
        <v>87</v>
      </c>
      <c r="C20" s="25">
        <v>30</v>
      </c>
      <c r="D20" s="25">
        <v>11</v>
      </c>
      <c r="E20" s="25">
        <v>980</v>
      </c>
      <c r="F20" s="25" t="s">
        <v>145</v>
      </c>
      <c r="G20" s="30" t="s">
        <v>224</v>
      </c>
      <c r="H20" s="34">
        <v>405000000</v>
      </c>
      <c r="I20" s="34">
        <v>396500000</v>
      </c>
      <c r="J20" s="34">
        <v>100</v>
      </c>
      <c r="K20" s="34">
        <v>98</v>
      </c>
    </row>
    <row r="21" spans="1:11" ht="16.5" thickTop="1" thickBot="1" x14ac:dyDescent="0.3">
      <c r="A21" s="30"/>
      <c r="B21" s="37"/>
      <c r="C21" s="25"/>
      <c r="D21" s="25"/>
      <c r="E21" s="25"/>
      <c r="F21" s="25"/>
      <c r="G21" s="30"/>
      <c r="H21" s="56">
        <f t="shared" ref="H21:K21" si="0">SUM(H7:H20)</f>
        <v>3701337168</v>
      </c>
      <c r="I21" s="56">
        <f t="shared" si="0"/>
        <v>2668860775</v>
      </c>
      <c r="J21" s="56">
        <f t="shared" si="0"/>
        <v>45973</v>
      </c>
      <c r="K21" s="56">
        <f t="shared" si="0"/>
        <v>40433</v>
      </c>
    </row>
    <row r="22" spans="1:11" ht="61.5" thickTop="1" thickBot="1" x14ac:dyDescent="0.3">
      <c r="A22" s="30" t="s">
        <v>13</v>
      </c>
      <c r="B22" s="37" t="s">
        <v>88</v>
      </c>
      <c r="C22" s="25">
        <v>30</v>
      </c>
      <c r="D22" s="25">
        <v>11</v>
      </c>
      <c r="E22" s="25">
        <v>511</v>
      </c>
      <c r="F22" s="25" t="s">
        <v>160</v>
      </c>
      <c r="G22" s="30" t="s">
        <v>226</v>
      </c>
      <c r="H22" s="34">
        <v>630000000</v>
      </c>
      <c r="I22" s="34">
        <v>630000000</v>
      </c>
      <c r="J22" s="34">
        <v>2457</v>
      </c>
      <c r="K22" s="34">
        <v>2457</v>
      </c>
    </row>
    <row r="23" spans="1:11" ht="31.5" thickTop="1" thickBot="1" x14ac:dyDescent="0.3">
      <c r="A23" s="30" t="s">
        <v>13</v>
      </c>
      <c r="B23" s="37" t="s">
        <v>88</v>
      </c>
      <c r="C23" s="25">
        <v>30</v>
      </c>
      <c r="D23" s="25">
        <v>11</v>
      </c>
      <c r="E23" s="25">
        <v>521</v>
      </c>
      <c r="F23" s="25" t="s">
        <v>142</v>
      </c>
      <c r="G23" s="30" t="s">
        <v>227</v>
      </c>
      <c r="H23" s="34">
        <v>240000000</v>
      </c>
      <c r="I23" s="34">
        <v>181658996</v>
      </c>
      <c r="J23" s="34">
        <v>585</v>
      </c>
      <c r="K23" s="34">
        <v>443</v>
      </c>
    </row>
    <row r="24" spans="1:11" ht="31.5" thickTop="1" thickBot="1" x14ac:dyDescent="0.3">
      <c r="A24" s="30" t="s">
        <v>13</v>
      </c>
      <c r="B24" s="37" t="s">
        <v>88</v>
      </c>
      <c r="C24" s="25">
        <v>30</v>
      </c>
      <c r="D24" s="25">
        <v>11</v>
      </c>
      <c r="E24" s="25">
        <v>521</v>
      </c>
      <c r="F24" s="25" t="s">
        <v>142</v>
      </c>
      <c r="G24" s="30" t="s">
        <v>260</v>
      </c>
      <c r="H24" s="34">
        <v>846947093</v>
      </c>
      <c r="I24" s="34">
        <v>797694171</v>
      </c>
      <c r="J24" s="34">
        <v>18821</v>
      </c>
      <c r="K24" s="34">
        <v>17727</v>
      </c>
    </row>
    <row r="25" spans="1:11" ht="46.5" thickTop="1" thickBot="1" x14ac:dyDescent="0.3">
      <c r="A25" s="30" t="s">
        <v>13</v>
      </c>
      <c r="B25" s="37" t="s">
        <v>88</v>
      </c>
      <c r="C25" s="25">
        <v>30</v>
      </c>
      <c r="D25" s="25">
        <v>11</v>
      </c>
      <c r="E25" s="25">
        <v>521</v>
      </c>
      <c r="F25" s="25" t="s">
        <v>142</v>
      </c>
      <c r="G25" s="30" t="s">
        <v>228</v>
      </c>
      <c r="H25" s="34">
        <v>660000000</v>
      </c>
      <c r="I25" s="34">
        <v>657273360</v>
      </c>
      <c r="J25" s="34">
        <v>550</v>
      </c>
      <c r="K25" s="34">
        <v>547</v>
      </c>
    </row>
    <row r="26" spans="1:11" ht="46.5" thickTop="1" thickBot="1" x14ac:dyDescent="0.3">
      <c r="A26" s="30" t="s">
        <v>13</v>
      </c>
      <c r="B26" s="37" t="s">
        <v>88</v>
      </c>
      <c r="C26" s="25">
        <v>30</v>
      </c>
      <c r="D26" s="25">
        <v>11</v>
      </c>
      <c r="E26" s="25">
        <v>522</v>
      </c>
      <c r="F26" s="25" t="s">
        <v>30</v>
      </c>
      <c r="G26" s="30" t="s">
        <v>304</v>
      </c>
      <c r="H26" s="34">
        <v>40000000</v>
      </c>
      <c r="I26" s="34">
        <v>0</v>
      </c>
      <c r="J26" s="34">
        <v>1</v>
      </c>
      <c r="K26" s="34">
        <v>0</v>
      </c>
    </row>
    <row r="27" spans="1:11" ht="61.5" thickTop="1" thickBot="1" x14ac:dyDescent="0.3">
      <c r="A27" s="30" t="s">
        <v>13</v>
      </c>
      <c r="B27" s="37" t="s">
        <v>88</v>
      </c>
      <c r="C27" s="25">
        <v>30</v>
      </c>
      <c r="D27" s="25">
        <v>11</v>
      </c>
      <c r="E27" s="25">
        <v>531</v>
      </c>
      <c r="F27" s="25" t="s">
        <v>164</v>
      </c>
      <c r="G27" s="30" t="s">
        <v>280</v>
      </c>
      <c r="H27" s="34">
        <v>200000000</v>
      </c>
      <c r="I27" s="34">
        <v>200000000</v>
      </c>
      <c r="J27" s="34">
        <v>1</v>
      </c>
      <c r="K27" s="34">
        <v>1</v>
      </c>
    </row>
    <row r="28" spans="1:11" ht="46.5" thickTop="1" thickBot="1" x14ac:dyDescent="0.3">
      <c r="A28" s="30" t="s">
        <v>13</v>
      </c>
      <c r="B28" s="37" t="s">
        <v>88</v>
      </c>
      <c r="C28" s="25">
        <v>30</v>
      </c>
      <c r="D28" s="25">
        <v>11</v>
      </c>
      <c r="E28" s="25">
        <v>536</v>
      </c>
      <c r="F28" s="25" t="s">
        <v>171</v>
      </c>
      <c r="G28" s="30" t="s">
        <v>308</v>
      </c>
      <c r="H28" s="34">
        <v>126370000</v>
      </c>
      <c r="I28" s="34">
        <v>0</v>
      </c>
      <c r="J28" s="34">
        <v>175</v>
      </c>
      <c r="K28" s="34">
        <v>0</v>
      </c>
    </row>
    <row r="29" spans="1:11" ht="31.5" thickTop="1" thickBot="1" x14ac:dyDescent="0.3">
      <c r="A29" s="30" t="s">
        <v>13</v>
      </c>
      <c r="B29" s="37" t="s">
        <v>88</v>
      </c>
      <c r="C29" s="25">
        <v>30</v>
      </c>
      <c r="D29" s="25">
        <v>11</v>
      </c>
      <c r="E29" s="25">
        <v>589</v>
      </c>
      <c r="F29" s="25" t="s">
        <v>158</v>
      </c>
      <c r="G29" s="30" t="s">
        <v>241</v>
      </c>
      <c r="H29" s="34">
        <v>100000000</v>
      </c>
      <c r="I29" s="34">
        <v>26593736</v>
      </c>
      <c r="J29" s="34">
        <v>4</v>
      </c>
      <c r="K29" s="34">
        <v>1</v>
      </c>
    </row>
    <row r="30" spans="1:11" ht="31.5" thickTop="1" thickBot="1" x14ac:dyDescent="0.3">
      <c r="A30" s="30" t="s">
        <v>13</v>
      </c>
      <c r="B30" s="37" t="s">
        <v>88</v>
      </c>
      <c r="C30" s="25">
        <v>30</v>
      </c>
      <c r="D30" s="25">
        <v>11</v>
      </c>
      <c r="E30" s="25">
        <v>874</v>
      </c>
      <c r="F30" s="25" t="s">
        <v>159</v>
      </c>
      <c r="G30" s="30" t="s">
        <v>223</v>
      </c>
      <c r="H30" s="34">
        <v>430000000</v>
      </c>
      <c r="I30" s="34">
        <v>0</v>
      </c>
      <c r="J30" s="34">
        <v>100</v>
      </c>
      <c r="K30" s="34">
        <v>0</v>
      </c>
    </row>
    <row r="31" spans="1:11" ht="91.5" thickTop="1" thickBot="1" x14ac:dyDescent="0.3">
      <c r="A31" s="30" t="s">
        <v>13</v>
      </c>
      <c r="B31" s="37" t="s">
        <v>88</v>
      </c>
      <c r="C31" s="25">
        <v>30</v>
      </c>
      <c r="D31" s="25">
        <v>11</v>
      </c>
      <c r="E31" s="25">
        <v>980</v>
      </c>
      <c r="F31" s="25" t="s">
        <v>145</v>
      </c>
      <c r="G31" s="30" t="s">
        <v>224</v>
      </c>
      <c r="H31" s="34">
        <v>348000000</v>
      </c>
      <c r="I31" s="34">
        <v>348000000</v>
      </c>
      <c r="J31" s="34">
        <v>100</v>
      </c>
      <c r="K31" s="34">
        <v>100</v>
      </c>
    </row>
    <row r="32" spans="1:11" ht="16.5" thickTop="1" thickBot="1" x14ac:dyDescent="0.3">
      <c r="A32" s="30"/>
      <c r="B32" s="37"/>
      <c r="C32" s="25"/>
      <c r="D32" s="25"/>
      <c r="E32" s="25"/>
      <c r="F32" s="25"/>
      <c r="G32" s="30"/>
      <c r="H32" s="56">
        <f t="shared" ref="H32:K32" si="1">SUM(H22:H31)</f>
        <v>3621317093</v>
      </c>
      <c r="I32" s="56">
        <f t="shared" si="1"/>
        <v>2841220263</v>
      </c>
      <c r="J32" s="56">
        <f t="shared" si="1"/>
        <v>22794</v>
      </c>
      <c r="K32" s="56">
        <f t="shared" si="1"/>
        <v>21276</v>
      </c>
    </row>
    <row r="33" spans="1:11" ht="61.5" thickTop="1" thickBot="1" x14ac:dyDescent="0.3">
      <c r="A33" s="30" t="s">
        <v>13</v>
      </c>
      <c r="B33" s="37" t="s">
        <v>89</v>
      </c>
      <c r="C33" s="25">
        <v>30</v>
      </c>
      <c r="D33" s="25">
        <v>11</v>
      </c>
      <c r="E33" s="25">
        <v>511</v>
      </c>
      <c r="F33" s="25" t="s">
        <v>160</v>
      </c>
      <c r="G33" s="30" t="s">
        <v>226</v>
      </c>
      <c r="H33" s="34">
        <v>250000000</v>
      </c>
      <c r="I33" s="34">
        <v>0</v>
      </c>
      <c r="J33" s="34">
        <v>14632</v>
      </c>
      <c r="K33" s="34">
        <v>0</v>
      </c>
    </row>
    <row r="34" spans="1:11" ht="31.5" thickTop="1" thickBot="1" x14ac:dyDescent="0.3">
      <c r="A34" s="30" t="s">
        <v>13</v>
      </c>
      <c r="B34" s="37" t="s">
        <v>89</v>
      </c>
      <c r="C34" s="25">
        <v>30</v>
      </c>
      <c r="D34" s="25">
        <v>11</v>
      </c>
      <c r="E34" s="25">
        <v>521</v>
      </c>
      <c r="F34" s="25" t="s">
        <v>142</v>
      </c>
      <c r="G34" s="30" t="s">
        <v>260</v>
      </c>
      <c r="H34" s="34">
        <v>3248830833</v>
      </c>
      <c r="I34" s="34">
        <v>1750739010</v>
      </c>
      <c r="J34" s="34">
        <v>31706</v>
      </c>
      <c r="K34" s="34">
        <v>17195</v>
      </c>
    </row>
    <row r="35" spans="1:11" ht="46.5" thickTop="1" thickBot="1" x14ac:dyDescent="0.3">
      <c r="A35" s="30" t="s">
        <v>13</v>
      </c>
      <c r="B35" s="37" t="s">
        <v>89</v>
      </c>
      <c r="C35" s="25">
        <v>30</v>
      </c>
      <c r="D35" s="25">
        <v>11</v>
      </c>
      <c r="E35" s="25">
        <v>521</v>
      </c>
      <c r="F35" s="25" t="s">
        <v>142</v>
      </c>
      <c r="G35" s="30" t="s">
        <v>313</v>
      </c>
      <c r="H35" s="34">
        <v>2160000000</v>
      </c>
      <c r="I35" s="34">
        <v>2160000000</v>
      </c>
      <c r="J35" s="34">
        <v>2</v>
      </c>
      <c r="K35" s="34">
        <v>2</v>
      </c>
    </row>
    <row r="36" spans="1:11" ht="46.5" thickTop="1" thickBot="1" x14ac:dyDescent="0.3">
      <c r="A36" s="30" t="s">
        <v>13</v>
      </c>
      <c r="B36" s="37" t="s">
        <v>89</v>
      </c>
      <c r="C36" s="25">
        <v>30</v>
      </c>
      <c r="D36" s="25">
        <v>11</v>
      </c>
      <c r="E36" s="25">
        <v>522</v>
      </c>
      <c r="F36" s="25" t="s">
        <v>30</v>
      </c>
      <c r="G36" s="30" t="s">
        <v>301</v>
      </c>
      <c r="H36" s="34">
        <v>350000000</v>
      </c>
      <c r="I36" s="34">
        <v>0</v>
      </c>
      <c r="J36" s="34">
        <v>140</v>
      </c>
      <c r="K36" s="34">
        <v>0</v>
      </c>
    </row>
    <row r="37" spans="1:11" ht="61.5" thickTop="1" thickBot="1" x14ac:dyDescent="0.3">
      <c r="A37" s="30" t="s">
        <v>13</v>
      </c>
      <c r="B37" s="37" t="s">
        <v>89</v>
      </c>
      <c r="C37" s="25">
        <v>30</v>
      </c>
      <c r="D37" s="25">
        <v>11</v>
      </c>
      <c r="E37" s="25">
        <v>531</v>
      </c>
      <c r="F37" s="25" t="s">
        <v>164</v>
      </c>
      <c r="G37" s="30" t="s">
        <v>256</v>
      </c>
      <c r="H37" s="34">
        <v>1150000000</v>
      </c>
      <c r="I37" s="34">
        <v>1150000000</v>
      </c>
      <c r="J37" s="34">
        <v>1</v>
      </c>
      <c r="K37" s="34">
        <v>1</v>
      </c>
    </row>
    <row r="38" spans="1:11" ht="46.5" thickTop="1" thickBot="1" x14ac:dyDescent="0.3">
      <c r="A38" s="30" t="s">
        <v>13</v>
      </c>
      <c r="B38" s="37" t="s">
        <v>89</v>
      </c>
      <c r="C38" s="25">
        <v>30</v>
      </c>
      <c r="D38" s="25">
        <v>11</v>
      </c>
      <c r="E38" s="25">
        <v>532</v>
      </c>
      <c r="F38" s="25" t="s">
        <v>162</v>
      </c>
      <c r="G38" s="30" t="s">
        <v>232</v>
      </c>
      <c r="H38" s="34">
        <v>85000000</v>
      </c>
      <c r="I38" s="34">
        <v>85000000</v>
      </c>
      <c r="J38" s="34">
        <v>1</v>
      </c>
      <c r="K38" s="34">
        <v>1</v>
      </c>
    </row>
    <row r="39" spans="1:11" ht="61.5" thickTop="1" thickBot="1" x14ac:dyDescent="0.3">
      <c r="A39" s="30" t="s">
        <v>13</v>
      </c>
      <c r="B39" s="37" t="s">
        <v>89</v>
      </c>
      <c r="C39" s="25">
        <v>30</v>
      </c>
      <c r="D39" s="25">
        <v>11</v>
      </c>
      <c r="E39" s="25">
        <v>532</v>
      </c>
      <c r="F39" s="25" t="s">
        <v>162</v>
      </c>
      <c r="G39" s="30" t="s">
        <v>288</v>
      </c>
      <c r="H39" s="34">
        <v>38400000</v>
      </c>
      <c r="I39" s="34">
        <v>38400000</v>
      </c>
      <c r="J39" s="34">
        <v>1</v>
      </c>
      <c r="K39" s="34">
        <v>1</v>
      </c>
    </row>
    <row r="40" spans="1:11" ht="61.5" thickTop="1" thickBot="1" x14ac:dyDescent="0.3">
      <c r="A40" s="30" t="s">
        <v>13</v>
      </c>
      <c r="B40" s="37" t="s">
        <v>89</v>
      </c>
      <c r="C40" s="25">
        <v>30</v>
      </c>
      <c r="D40" s="25">
        <v>11</v>
      </c>
      <c r="E40" s="25">
        <v>537</v>
      </c>
      <c r="F40" s="25" t="s">
        <v>170</v>
      </c>
      <c r="G40" s="30" t="s">
        <v>235</v>
      </c>
      <c r="H40" s="34">
        <v>122000000</v>
      </c>
      <c r="I40" s="34">
        <v>0</v>
      </c>
      <c r="J40" s="34">
        <v>1</v>
      </c>
      <c r="K40" s="34">
        <v>0</v>
      </c>
    </row>
    <row r="41" spans="1:11" ht="61.5" thickTop="1" thickBot="1" x14ac:dyDescent="0.3">
      <c r="A41" s="30" t="s">
        <v>13</v>
      </c>
      <c r="B41" s="37" t="s">
        <v>89</v>
      </c>
      <c r="C41" s="25">
        <v>30</v>
      </c>
      <c r="D41" s="25">
        <v>11</v>
      </c>
      <c r="E41" s="25">
        <v>541</v>
      </c>
      <c r="F41" s="25" t="s">
        <v>146</v>
      </c>
      <c r="G41" s="30" t="s">
        <v>221</v>
      </c>
      <c r="H41" s="34">
        <v>50060000</v>
      </c>
      <c r="I41" s="34">
        <v>47058669</v>
      </c>
      <c r="J41" s="34">
        <v>46</v>
      </c>
      <c r="K41" s="34">
        <v>44</v>
      </c>
    </row>
    <row r="42" spans="1:11" ht="61.5" thickTop="1" thickBot="1" x14ac:dyDescent="0.3">
      <c r="A42" s="30" t="s">
        <v>13</v>
      </c>
      <c r="B42" s="37" t="s">
        <v>89</v>
      </c>
      <c r="C42" s="25">
        <v>30</v>
      </c>
      <c r="D42" s="25">
        <v>11</v>
      </c>
      <c r="E42" s="25">
        <v>543</v>
      </c>
      <c r="F42" s="25" t="s">
        <v>144</v>
      </c>
      <c r="G42" s="30" t="s">
        <v>222</v>
      </c>
      <c r="H42" s="34">
        <v>87335000</v>
      </c>
      <c r="I42" s="34">
        <v>87335000</v>
      </c>
      <c r="J42" s="34">
        <v>32</v>
      </c>
      <c r="K42" s="34">
        <v>32</v>
      </c>
    </row>
    <row r="43" spans="1:11" ht="61.5" thickTop="1" thickBot="1" x14ac:dyDescent="0.3">
      <c r="A43" s="30" t="s">
        <v>13</v>
      </c>
      <c r="B43" s="37" t="s">
        <v>89</v>
      </c>
      <c r="C43" s="25">
        <v>30</v>
      </c>
      <c r="D43" s="25">
        <v>11</v>
      </c>
      <c r="E43" s="25">
        <v>873</v>
      </c>
      <c r="F43" s="25" t="s">
        <v>252</v>
      </c>
      <c r="G43" s="30" t="s">
        <v>253</v>
      </c>
      <c r="H43" s="34">
        <v>400000000</v>
      </c>
      <c r="I43" s="34">
        <v>120350000</v>
      </c>
      <c r="J43" s="34">
        <v>267</v>
      </c>
      <c r="K43" s="34">
        <v>80</v>
      </c>
    </row>
    <row r="44" spans="1:11" ht="31.5" thickTop="1" thickBot="1" x14ac:dyDescent="0.3">
      <c r="A44" s="30" t="s">
        <v>13</v>
      </c>
      <c r="B44" s="37" t="s">
        <v>89</v>
      </c>
      <c r="C44" s="25">
        <v>30</v>
      </c>
      <c r="D44" s="25">
        <v>11</v>
      </c>
      <c r="E44" s="25">
        <v>874</v>
      </c>
      <c r="F44" s="25" t="s">
        <v>159</v>
      </c>
      <c r="G44" s="30" t="s">
        <v>223</v>
      </c>
      <c r="H44" s="34">
        <v>800000000</v>
      </c>
      <c r="I44" s="34">
        <v>530000000</v>
      </c>
      <c r="J44" s="34">
        <v>100</v>
      </c>
      <c r="K44" s="34">
        <v>66</v>
      </c>
    </row>
    <row r="45" spans="1:11" ht="16.5" thickTop="1" thickBot="1" x14ac:dyDescent="0.3">
      <c r="A45" s="30"/>
      <c r="B45" s="37"/>
      <c r="C45" s="25"/>
      <c r="D45" s="25"/>
      <c r="E45" s="25"/>
      <c r="F45" s="25"/>
      <c r="G45" s="30"/>
      <c r="H45" s="56">
        <f t="shared" ref="H45:K45" si="2">SUM(H33:H44)</f>
        <v>8741625833</v>
      </c>
      <c r="I45" s="56">
        <f t="shared" si="2"/>
        <v>5968882679</v>
      </c>
      <c r="J45" s="56">
        <f t="shared" si="2"/>
        <v>46929</v>
      </c>
      <c r="K45" s="56">
        <f t="shared" si="2"/>
        <v>17422</v>
      </c>
    </row>
    <row r="46" spans="1:11" ht="31.5" thickTop="1" thickBot="1" x14ac:dyDescent="0.3">
      <c r="A46" s="30" t="s">
        <v>13</v>
      </c>
      <c r="B46" s="37" t="s">
        <v>90</v>
      </c>
      <c r="C46" s="25">
        <v>30</v>
      </c>
      <c r="D46" s="25">
        <v>11</v>
      </c>
      <c r="E46" s="25">
        <v>420</v>
      </c>
      <c r="F46" s="25" t="s">
        <v>214</v>
      </c>
      <c r="G46" s="30" t="s">
        <v>255</v>
      </c>
      <c r="H46" s="34">
        <v>30000000</v>
      </c>
      <c r="I46" s="34">
        <v>28740000</v>
      </c>
      <c r="J46" s="34">
        <v>250</v>
      </c>
      <c r="K46" s="34">
        <v>230</v>
      </c>
    </row>
    <row r="47" spans="1:11" ht="61.5" thickTop="1" thickBot="1" x14ac:dyDescent="0.3">
      <c r="A47" s="30" t="s">
        <v>13</v>
      </c>
      <c r="B47" s="37" t="s">
        <v>90</v>
      </c>
      <c r="C47" s="25">
        <v>30</v>
      </c>
      <c r="D47" s="25">
        <v>11</v>
      </c>
      <c r="E47" s="25">
        <v>511</v>
      </c>
      <c r="F47" s="25" t="s">
        <v>160</v>
      </c>
      <c r="G47" s="30" t="s">
        <v>226</v>
      </c>
      <c r="H47" s="34">
        <v>15000000</v>
      </c>
      <c r="I47" s="34">
        <v>12000000</v>
      </c>
      <c r="J47" s="34">
        <v>360</v>
      </c>
      <c r="K47" s="34">
        <v>360</v>
      </c>
    </row>
    <row r="48" spans="1:11" ht="31.5" thickTop="1" thickBot="1" x14ac:dyDescent="0.3">
      <c r="A48" s="30" t="s">
        <v>13</v>
      </c>
      <c r="B48" s="37" t="s">
        <v>90</v>
      </c>
      <c r="C48" s="25">
        <v>30</v>
      </c>
      <c r="D48" s="25">
        <v>11</v>
      </c>
      <c r="E48" s="25">
        <v>521</v>
      </c>
      <c r="F48" s="25" t="s">
        <v>142</v>
      </c>
      <c r="G48" s="30" t="s">
        <v>260</v>
      </c>
      <c r="H48" s="34">
        <v>353800728</v>
      </c>
      <c r="I48" s="34">
        <v>353772620</v>
      </c>
      <c r="J48" s="34">
        <v>2250</v>
      </c>
      <c r="K48" s="34">
        <v>2250</v>
      </c>
    </row>
    <row r="49" spans="1:11" ht="31.5" thickTop="1" thickBot="1" x14ac:dyDescent="0.3">
      <c r="A49" s="30" t="s">
        <v>13</v>
      </c>
      <c r="B49" s="37" t="s">
        <v>90</v>
      </c>
      <c r="C49" s="25">
        <v>30</v>
      </c>
      <c r="D49" s="25">
        <v>11</v>
      </c>
      <c r="E49" s="25">
        <v>521</v>
      </c>
      <c r="F49" s="25" t="s">
        <v>142</v>
      </c>
      <c r="G49" s="30" t="s">
        <v>310</v>
      </c>
      <c r="H49" s="34">
        <v>58000000</v>
      </c>
      <c r="I49" s="34">
        <v>58000000</v>
      </c>
      <c r="J49" s="34">
        <v>35</v>
      </c>
      <c r="K49" s="34">
        <v>35</v>
      </c>
    </row>
    <row r="50" spans="1:11" ht="46.5" thickTop="1" thickBot="1" x14ac:dyDescent="0.3">
      <c r="A50" s="30" t="s">
        <v>13</v>
      </c>
      <c r="B50" s="37" t="s">
        <v>90</v>
      </c>
      <c r="C50" s="25">
        <v>30</v>
      </c>
      <c r="D50" s="25">
        <v>11</v>
      </c>
      <c r="E50" s="25">
        <v>521</v>
      </c>
      <c r="F50" s="25" t="s">
        <v>142</v>
      </c>
      <c r="G50" s="30" t="s">
        <v>246</v>
      </c>
      <c r="H50" s="34">
        <v>156100000</v>
      </c>
      <c r="I50" s="34">
        <v>156100000</v>
      </c>
      <c r="J50" s="34">
        <v>3500</v>
      </c>
      <c r="K50" s="34">
        <v>3500</v>
      </c>
    </row>
    <row r="51" spans="1:11" ht="46.5" thickTop="1" thickBot="1" x14ac:dyDescent="0.3">
      <c r="A51" s="30" t="s">
        <v>13</v>
      </c>
      <c r="B51" s="37" t="s">
        <v>90</v>
      </c>
      <c r="C51" s="25">
        <v>30</v>
      </c>
      <c r="D51" s="25">
        <v>11</v>
      </c>
      <c r="E51" s="25">
        <v>536</v>
      </c>
      <c r="F51" s="25" t="s">
        <v>171</v>
      </c>
      <c r="G51" s="30" t="s">
        <v>308</v>
      </c>
      <c r="H51" s="34">
        <v>6000000</v>
      </c>
      <c r="I51" s="34">
        <v>6000000</v>
      </c>
      <c r="J51" s="34">
        <v>20</v>
      </c>
      <c r="K51" s="34">
        <v>20</v>
      </c>
    </row>
    <row r="52" spans="1:11" ht="61.5" thickTop="1" thickBot="1" x14ac:dyDescent="0.3">
      <c r="A52" s="30" t="s">
        <v>13</v>
      </c>
      <c r="B52" s="37" t="s">
        <v>90</v>
      </c>
      <c r="C52" s="25">
        <v>30</v>
      </c>
      <c r="D52" s="25">
        <v>11</v>
      </c>
      <c r="E52" s="25">
        <v>538</v>
      </c>
      <c r="F52" s="25" t="s">
        <v>167</v>
      </c>
      <c r="G52" s="30" t="s">
        <v>270</v>
      </c>
      <c r="H52" s="34">
        <v>100000</v>
      </c>
      <c r="I52" s="34">
        <v>0</v>
      </c>
      <c r="J52" s="34">
        <v>15</v>
      </c>
      <c r="K52" s="34">
        <v>0</v>
      </c>
    </row>
    <row r="53" spans="1:11" ht="61.5" thickTop="1" thickBot="1" x14ac:dyDescent="0.3">
      <c r="A53" s="30" t="s">
        <v>13</v>
      </c>
      <c r="B53" s="37" t="s">
        <v>90</v>
      </c>
      <c r="C53" s="25">
        <v>30</v>
      </c>
      <c r="D53" s="25">
        <v>11</v>
      </c>
      <c r="E53" s="25">
        <v>541</v>
      </c>
      <c r="F53" s="25" t="s">
        <v>146</v>
      </c>
      <c r="G53" s="30" t="s">
        <v>221</v>
      </c>
      <c r="H53" s="34">
        <v>27000000</v>
      </c>
      <c r="I53" s="34">
        <v>26778000</v>
      </c>
      <c r="J53" s="34">
        <v>9</v>
      </c>
      <c r="K53" s="34">
        <v>9</v>
      </c>
    </row>
    <row r="54" spans="1:11" ht="61.5" thickTop="1" thickBot="1" x14ac:dyDescent="0.3">
      <c r="A54" s="30" t="s">
        <v>13</v>
      </c>
      <c r="B54" s="37" t="s">
        <v>90</v>
      </c>
      <c r="C54" s="25">
        <v>30</v>
      </c>
      <c r="D54" s="25">
        <v>11</v>
      </c>
      <c r="E54" s="25">
        <v>543</v>
      </c>
      <c r="F54" s="25" t="s">
        <v>144</v>
      </c>
      <c r="G54" s="30" t="s">
        <v>222</v>
      </c>
      <c r="H54" s="34">
        <v>400000</v>
      </c>
      <c r="I54" s="34">
        <v>0</v>
      </c>
      <c r="J54" s="34">
        <v>5</v>
      </c>
      <c r="K54" s="34">
        <v>0</v>
      </c>
    </row>
    <row r="55" spans="1:11" ht="31.5" thickTop="1" thickBot="1" x14ac:dyDescent="0.3">
      <c r="A55" s="30" t="s">
        <v>13</v>
      </c>
      <c r="B55" s="37" t="s">
        <v>90</v>
      </c>
      <c r="C55" s="25">
        <v>30</v>
      </c>
      <c r="D55" s="25">
        <v>11</v>
      </c>
      <c r="E55" s="25">
        <v>589</v>
      </c>
      <c r="F55" s="25" t="s">
        <v>158</v>
      </c>
      <c r="G55" s="30" t="s">
        <v>241</v>
      </c>
      <c r="H55" s="34">
        <v>35000000</v>
      </c>
      <c r="I55" s="34">
        <v>35000000</v>
      </c>
      <c r="J55" s="34">
        <v>1</v>
      </c>
      <c r="K55" s="34">
        <v>1</v>
      </c>
    </row>
    <row r="56" spans="1:11" ht="76.5" thickTop="1" thickBot="1" x14ac:dyDescent="0.3">
      <c r="A56" s="30" t="s">
        <v>13</v>
      </c>
      <c r="B56" s="37" t="s">
        <v>90</v>
      </c>
      <c r="C56" s="25">
        <v>30</v>
      </c>
      <c r="D56" s="25">
        <v>11</v>
      </c>
      <c r="E56" s="25">
        <v>597</v>
      </c>
      <c r="F56" s="25" t="s">
        <v>163</v>
      </c>
      <c r="G56" s="30" t="s">
        <v>266</v>
      </c>
      <c r="H56" s="34">
        <v>200000000</v>
      </c>
      <c r="I56" s="34">
        <v>199972834</v>
      </c>
      <c r="J56" s="34">
        <v>13</v>
      </c>
      <c r="K56" s="34">
        <v>13</v>
      </c>
    </row>
    <row r="57" spans="1:11" ht="31.5" thickTop="1" thickBot="1" x14ac:dyDescent="0.3">
      <c r="A57" s="30" t="s">
        <v>13</v>
      </c>
      <c r="B57" s="37" t="s">
        <v>90</v>
      </c>
      <c r="C57" s="25">
        <v>30</v>
      </c>
      <c r="D57" s="25">
        <v>11</v>
      </c>
      <c r="E57" s="25">
        <v>874</v>
      </c>
      <c r="F57" s="25" t="s">
        <v>159</v>
      </c>
      <c r="G57" s="30" t="s">
        <v>223</v>
      </c>
      <c r="H57" s="34">
        <v>486000000</v>
      </c>
      <c r="I57" s="34">
        <v>485500000</v>
      </c>
      <c r="J57" s="34">
        <v>100</v>
      </c>
      <c r="K57" s="34">
        <v>100</v>
      </c>
    </row>
    <row r="58" spans="1:11" ht="91.5" thickTop="1" thickBot="1" x14ac:dyDescent="0.3">
      <c r="A58" s="30" t="s">
        <v>13</v>
      </c>
      <c r="B58" s="37" t="s">
        <v>90</v>
      </c>
      <c r="C58" s="25">
        <v>30</v>
      </c>
      <c r="D58" s="25">
        <v>11</v>
      </c>
      <c r="E58" s="25">
        <v>980</v>
      </c>
      <c r="F58" s="25" t="s">
        <v>145</v>
      </c>
      <c r="G58" s="30" t="s">
        <v>224</v>
      </c>
      <c r="H58" s="34">
        <v>1826905660</v>
      </c>
      <c r="I58" s="34">
        <v>1826506757</v>
      </c>
      <c r="J58" s="34">
        <v>100</v>
      </c>
      <c r="K58" s="34">
        <v>100</v>
      </c>
    </row>
    <row r="59" spans="1:11" ht="16.5" thickTop="1" thickBot="1" x14ac:dyDescent="0.3">
      <c r="A59" s="30"/>
      <c r="B59" s="37"/>
      <c r="C59" s="25"/>
      <c r="D59" s="25"/>
      <c r="E59" s="25"/>
      <c r="F59" s="25"/>
      <c r="G59" s="30"/>
      <c r="H59" s="56">
        <f t="shared" ref="H59:K59" si="3">SUM(H46:H58)</f>
        <v>3194306388</v>
      </c>
      <c r="I59" s="56">
        <f t="shared" si="3"/>
        <v>3188370211</v>
      </c>
      <c r="J59" s="56">
        <f t="shared" si="3"/>
        <v>6658</v>
      </c>
      <c r="K59" s="56">
        <f t="shared" si="3"/>
        <v>6618</v>
      </c>
    </row>
    <row r="60" spans="1:11" ht="31.5" thickTop="1" thickBot="1" x14ac:dyDescent="0.3">
      <c r="A60" s="30" t="s">
        <v>13</v>
      </c>
      <c r="B60" s="37" t="s">
        <v>91</v>
      </c>
      <c r="C60" s="25">
        <v>30</v>
      </c>
      <c r="D60" s="25">
        <v>11</v>
      </c>
      <c r="E60" s="25">
        <v>521</v>
      </c>
      <c r="F60" s="25" t="s">
        <v>142</v>
      </c>
      <c r="G60" s="30" t="s">
        <v>260</v>
      </c>
      <c r="H60" s="34">
        <v>788059556</v>
      </c>
      <c r="I60" s="34">
        <v>427687035</v>
      </c>
      <c r="J60" s="34">
        <v>14000</v>
      </c>
      <c r="K60" s="34">
        <v>7500</v>
      </c>
    </row>
    <row r="61" spans="1:11" ht="31.5" thickTop="1" thickBot="1" x14ac:dyDescent="0.3">
      <c r="A61" s="30" t="s">
        <v>13</v>
      </c>
      <c r="B61" s="37" t="s">
        <v>91</v>
      </c>
      <c r="C61" s="25">
        <v>30</v>
      </c>
      <c r="D61" s="25">
        <v>11</v>
      </c>
      <c r="E61" s="25">
        <v>521</v>
      </c>
      <c r="F61" s="25" t="s">
        <v>142</v>
      </c>
      <c r="G61" s="30" t="s">
        <v>215</v>
      </c>
      <c r="H61" s="34">
        <v>210115120</v>
      </c>
      <c r="I61" s="34">
        <v>210115120</v>
      </c>
      <c r="J61" s="34">
        <v>40000</v>
      </c>
      <c r="K61" s="34">
        <v>40000</v>
      </c>
    </row>
    <row r="62" spans="1:11" ht="46.5" thickTop="1" thickBot="1" x14ac:dyDescent="0.3">
      <c r="A62" s="30" t="s">
        <v>13</v>
      </c>
      <c r="B62" s="37" t="s">
        <v>91</v>
      </c>
      <c r="C62" s="25">
        <v>30</v>
      </c>
      <c r="D62" s="25">
        <v>11</v>
      </c>
      <c r="E62" s="25">
        <v>521</v>
      </c>
      <c r="F62" s="25" t="s">
        <v>142</v>
      </c>
      <c r="G62" s="30" t="s">
        <v>228</v>
      </c>
      <c r="H62" s="34">
        <v>117160000</v>
      </c>
      <c r="I62" s="34">
        <v>117160000</v>
      </c>
      <c r="J62" s="34">
        <v>120</v>
      </c>
      <c r="K62" s="34">
        <v>120</v>
      </c>
    </row>
    <row r="63" spans="1:11" ht="46.5" thickTop="1" thickBot="1" x14ac:dyDescent="0.3">
      <c r="A63" s="30" t="s">
        <v>13</v>
      </c>
      <c r="B63" s="37" t="s">
        <v>91</v>
      </c>
      <c r="C63" s="25">
        <v>30</v>
      </c>
      <c r="D63" s="25">
        <v>11</v>
      </c>
      <c r="E63" s="25">
        <v>521</v>
      </c>
      <c r="F63" s="25" t="s">
        <v>142</v>
      </c>
      <c r="G63" s="30" t="s">
        <v>264</v>
      </c>
      <c r="H63" s="34">
        <v>199000000</v>
      </c>
      <c r="I63" s="34">
        <v>198293519</v>
      </c>
      <c r="J63" s="34">
        <v>190</v>
      </c>
      <c r="K63" s="34">
        <v>190</v>
      </c>
    </row>
    <row r="64" spans="1:11" ht="46.5" thickTop="1" thickBot="1" x14ac:dyDescent="0.3">
      <c r="A64" s="30" t="s">
        <v>13</v>
      </c>
      <c r="B64" s="30" t="s">
        <v>91</v>
      </c>
      <c r="C64" s="30">
        <v>30</v>
      </c>
      <c r="D64" s="30">
        <v>11</v>
      </c>
      <c r="E64" s="30">
        <v>522</v>
      </c>
      <c r="F64" s="30" t="s">
        <v>30</v>
      </c>
      <c r="G64" s="30" t="s">
        <v>249</v>
      </c>
      <c r="H64" s="35">
        <v>273866079</v>
      </c>
      <c r="I64" s="35">
        <v>215237156</v>
      </c>
      <c r="J64" s="35">
        <v>135</v>
      </c>
      <c r="K64" s="35">
        <v>105</v>
      </c>
    </row>
    <row r="65" spans="1:11" ht="61.5" thickTop="1" thickBot="1" x14ac:dyDescent="0.3">
      <c r="A65" s="30" t="s">
        <v>13</v>
      </c>
      <c r="B65" s="30" t="s">
        <v>91</v>
      </c>
      <c r="C65" s="30">
        <v>30</v>
      </c>
      <c r="D65" s="30">
        <v>11</v>
      </c>
      <c r="E65" s="30">
        <v>531</v>
      </c>
      <c r="F65" s="30" t="s">
        <v>164</v>
      </c>
      <c r="G65" s="30" t="s">
        <v>256</v>
      </c>
      <c r="H65" s="35">
        <v>318480948</v>
      </c>
      <c r="I65" s="35">
        <v>318480948</v>
      </c>
      <c r="J65" s="35">
        <v>1</v>
      </c>
      <c r="K65" s="35">
        <v>1</v>
      </c>
    </row>
    <row r="66" spans="1:11" ht="61.5" thickTop="1" thickBot="1" x14ac:dyDescent="0.3">
      <c r="A66" s="30" t="s">
        <v>13</v>
      </c>
      <c r="B66" s="30" t="s">
        <v>91</v>
      </c>
      <c r="C66" s="30">
        <v>30</v>
      </c>
      <c r="D66" s="30">
        <v>11</v>
      </c>
      <c r="E66" s="30">
        <v>532</v>
      </c>
      <c r="F66" s="30" t="s">
        <v>162</v>
      </c>
      <c r="G66" s="30" t="s">
        <v>288</v>
      </c>
      <c r="H66" s="35">
        <v>185000000</v>
      </c>
      <c r="I66" s="35">
        <v>184000000</v>
      </c>
      <c r="J66" s="35">
        <v>1</v>
      </c>
      <c r="K66" s="35">
        <v>1</v>
      </c>
    </row>
    <row r="67" spans="1:11" ht="61.5" thickTop="1" thickBot="1" x14ac:dyDescent="0.3">
      <c r="A67" s="30" t="s">
        <v>13</v>
      </c>
      <c r="B67" s="30" t="s">
        <v>91</v>
      </c>
      <c r="C67" s="30">
        <v>30</v>
      </c>
      <c r="D67" s="30">
        <v>11</v>
      </c>
      <c r="E67" s="30">
        <v>536</v>
      </c>
      <c r="F67" s="30" t="s">
        <v>171</v>
      </c>
      <c r="G67" s="30" t="s">
        <v>281</v>
      </c>
      <c r="H67" s="35">
        <v>1500000</v>
      </c>
      <c r="I67" s="35">
        <v>1060000</v>
      </c>
      <c r="J67" s="35">
        <v>4</v>
      </c>
      <c r="K67" s="35">
        <v>3</v>
      </c>
    </row>
    <row r="68" spans="1:11" ht="76.5" thickTop="1" thickBot="1" x14ac:dyDescent="0.3">
      <c r="A68" s="30" t="s">
        <v>13</v>
      </c>
      <c r="B68" s="30" t="s">
        <v>91</v>
      </c>
      <c r="C68" s="30">
        <v>30</v>
      </c>
      <c r="D68" s="30">
        <v>11</v>
      </c>
      <c r="E68" s="30">
        <v>537</v>
      </c>
      <c r="F68" s="30" t="s">
        <v>170</v>
      </c>
      <c r="G68" s="30" t="s">
        <v>269</v>
      </c>
      <c r="H68" s="35">
        <v>127000000</v>
      </c>
      <c r="I68" s="35">
        <v>126884888</v>
      </c>
      <c r="J68" s="35">
        <v>1</v>
      </c>
      <c r="K68" s="35">
        <v>1</v>
      </c>
    </row>
    <row r="69" spans="1:11" ht="61.5" thickTop="1" thickBot="1" x14ac:dyDescent="0.3">
      <c r="A69" s="30" t="s">
        <v>13</v>
      </c>
      <c r="B69" s="30" t="s">
        <v>91</v>
      </c>
      <c r="C69" s="30">
        <v>30</v>
      </c>
      <c r="D69" s="30">
        <v>11</v>
      </c>
      <c r="E69" s="30">
        <v>537</v>
      </c>
      <c r="F69" s="30" t="s">
        <v>170</v>
      </c>
      <c r="G69" s="30" t="s">
        <v>235</v>
      </c>
      <c r="H69" s="35">
        <v>0</v>
      </c>
      <c r="I69" s="35">
        <v>0</v>
      </c>
      <c r="J69" s="35">
        <v>0</v>
      </c>
      <c r="K69" s="35">
        <v>0</v>
      </c>
    </row>
    <row r="70" spans="1:11" ht="61.5" thickTop="1" thickBot="1" x14ac:dyDescent="0.3">
      <c r="A70" s="30" t="s">
        <v>13</v>
      </c>
      <c r="B70" s="30" t="s">
        <v>91</v>
      </c>
      <c r="C70" s="30">
        <v>30</v>
      </c>
      <c r="D70" s="30">
        <v>11</v>
      </c>
      <c r="E70" s="30">
        <v>541</v>
      </c>
      <c r="F70" s="30" t="s">
        <v>146</v>
      </c>
      <c r="G70" s="30" t="s">
        <v>221</v>
      </c>
      <c r="H70" s="35">
        <v>35000000</v>
      </c>
      <c r="I70" s="35">
        <v>35000000</v>
      </c>
      <c r="J70" s="35">
        <v>10</v>
      </c>
      <c r="K70" s="35">
        <v>10</v>
      </c>
    </row>
    <row r="71" spans="1:11" ht="61.5" thickTop="1" thickBot="1" x14ac:dyDescent="0.3">
      <c r="A71" s="30" t="s">
        <v>13</v>
      </c>
      <c r="B71" s="30" t="s">
        <v>91</v>
      </c>
      <c r="C71" s="30">
        <v>30</v>
      </c>
      <c r="D71" s="30">
        <v>11</v>
      </c>
      <c r="E71" s="30">
        <v>542</v>
      </c>
      <c r="F71" s="30" t="s">
        <v>157</v>
      </c>
      <c r="G71" s="30" t="s">
        <v>222</v>
      </c>
      <c r="H71" s="35">
        <v>16500000</v>
      </c>
      <c r="I71" s="35">
        <v>16460000</v>
      </c>
      <c r="J71" s="35">
        <v>5</v>
      </c>
      <c r="K71" s="35">
        <v>5</v>
      </c>
    </row>
    <row r="72" spans="1:11" ht="61.5" thickTop="1" thickBot="1" x14ac:dyDescent="0.3">
      <c r="A72" s="30" t="s">
        <v>13</v>
      </c>
      <c r="B72" s="30" t="s">
        <v>91</v>
      </c>
      <c r="C72" s="30">
        <v>30</v>
      </c>
      <c r="D72" s="30">
        <v>11</v>
      </c>
      <c r="E72" s="30">
        <v>873</v>
      </c>
      <c r="F72" s="30" t="s">
        <v>252</v>
      </c>
      <c r="G72" s="30" t="s">
        <v>253</v>
      </c>
      <c r="H72" s="35">
        <v>143280000</v>
      </c>
      <c r="I72" s="35">
        <v>73500000</v>
      </c>
      <c r="J72" s="35">
        <v>100</v>
      </c>
      <c r="K72" s="35">
        <v>48</v>
      </c>
    </row>
    <row r="73" spans="1:11" ht="31.5" thickTop="1" thickBot="1" x14ac:dyDescent="0.3">
      <c r="A73" s="30" t="s">
        <v>13</v>
      </c>
      <c r="B73" s="30" t="s">
        <v>91</v>
      </c>
      <c r="C73" s="30">
        <v>30</v>
      </c>
      <c r="D73" s="30">
        <v>11</v>
      </c>
      <c r="E73" s="30">
        <v>874</v>
      </c>
      <c r="F73" s="30" t="s">
        <v>159</v>
      </c>
      <c r="G73" s="30" t="s">
        <v>223</v>
      </c>
      <c r="H73" s="35">
        <v>450000000</v>
      </c>
      <c r="I73" s="35">
        <v>193200000</v>
      </c>
      <c r="J73" s="35">
        <v>100</v>
      </c>
      <c r="K73" s="35">
        <v>43</v>
      </c>
    </row>
    <row r="74" spans="1:11" ht="16.5" thickTop="1" thickBot="1" x14ac:dyDescent="0.3">
      <c r="A74" s="30"/>
      <c r="B74" s="30"/>
      <c r="C74" s="30"/>
      <c r="D74" s="30"/>
      <c r="E74" s="30"/>
      <c r="F74" s="30"/>
      <c r="G74" s="30"/>
      <c r="H74" s="58">
        <f t="shared" ref="H74:K74" si="4">SUM(H60:H73)</f>
        <v>2864961703</v>
      </c>
      <c r="I74" s="58">
        <f t="shared" si="4"/>
        <v>2117078666</v>
      </c>
      <c r="J74" s="58">
        <f t="shared" si="4"/>
        <v>54667</v>
      </c>
      <c r="K74" s="58">
        <f t="shared" si="4"/>
        <v>48027</v>
      </c>
    </row>
    <row r="75" spans="1:11" ht="31.5" thickTop="1" thickBot="1" x14ac:dyDescent="0.3">
      <c r="A75" s="30" t="s">
        <v>13</v>
      </c>
      <c r="B75" s="30" t="s">
        <v>92</v>
      </c>
      <c r="C75" s="30">
        <v>30</v>
      </c>
      <c r="D75" s="30">
        <v>11</v>
      </c>
      <c r="E75" s="30">
        <v>521</v>
      </c>
      <c r="F75" s="30" t="s">
        <v>142</v>
      </c>
      <c r="G75" s="30" t="s">
        <v>260</v>
      </c>
      <c r="H75" s="35">
        <v>0</v>
      </c>
      <c r="I75" s="35">
        <v>0</v>
      </c>
      <c r="J75" s="35">
        <v>0</v>
      </c>
      <c r="K75" s="35">
        <v>0</v>
      </c>
    </row>
    <row r="76" spans="1:11" ht="31.5" thickTop="1" thickBot="1" x14ac:dyDescent="0.3">
      <c r="A76" s="30" t="s">
        <v>13</v>
      </c>
      <c r="B76" s="30" t="s">
        <v>92</v>
      </c>
      <c r="C76" s="30">
        <v>30</v>
      </c>
      <c r="D76" s="30">
        <v>11</v>
      </c>
      <c r="E76" s="30">
        <v>521</v>
      </c>
      <c r="F76" s="30" t="s">
        <v>142</v>
      </c>
      <c r="G76" s="30" t="s">
        <v>215</v>
      </c>
      <c r="H76" s="35">
        <v>370000000</v>
      </c>
      <c r="I76" s="35">
        <v>363000000</v>
      </c>
      <c r="J76" s="35">
        <v>18974</v>
      </c>
      <c r="K76" s="35">
        <v>18615</v>
      </c>
    </row>
    <row r="77" spans="1:11" ht="46.5" thickTop="1" thickBot="1" x14ac:dyDescent="0.3">
      <c r="A77" s="30" t="s">
        <v>13</v>
      </c>
      <c r="B77" s="30" t="s">
        <v>92</v>
      </c>
      <c r="C77" s="30">
        <v>30</v>
      </c>
      <c r="D77" s="30">
        <v>11</v>
      </c>
      <c r="E77" s="30">
        <v>521</v>
      </c>
      <c r="F77" s="30" t="s">
        <v>142</v>
      </c>
      <c r="G77" s="30" t="s">
        <v>228</v>
      </c>
      <c r="H77" s="35">
        <v>220000000</v>
      </c>
      <c r="I77" s="35">
        <v>219945227</v>
      </c>
      <c r="J77" s="35">
        <v>174</v>
      </c>
      <c r="K77" s="35">
        <v>174</v>
      </c>
    </row>
    <row r="78" spans="1:11" ht="31.5" thickTop="1" thickBot="1" x14ac:dyDescent="0.3">
      <c r="A78" s="30" t="s">
        <v>13</v>
      </c>
      <c r="B78" s="30" t="s">
        <v>92</v>
      </c>
      <c r="C78" s="30">
        <v>30</v>
      </c>
      <c r="D78" s="30">
        <v>11</v>
      </c>
      <c r="E78" s="30">
        <v>521</v>
      </c>
      <c r="F78" s="30" t="s">
        <v>142</v>
      </c>
      <c r="G78" s="30" t="s">
        <v>237</v>
      </c>
      <c r="H78" s="35">
        <v>190000000</v>
      </c>
      <c r="I78" s="35">
        <v>170078000</v>
      </c>
      <c r="J78" s="35">
        <v>158</v>
      </c>
      <c r="K78" s="35">
        <v>142</v>
      </c>
    </row>
    <row r="79" spans="1:11" ht="46.5" thickTop="1" thickBot="1" x14ac:dyDescent="0.3">
      <c r="A79" s="30" t="s">
        <v>13</v>
      </c>
      <c r="B79" s="30" t="s">
        <v>92</v>
      </c>
      <c r="C79" s="30">
        <v>30</v>
      </c>
      <c r="D79" s="30">
        <v>11</v>
      </c>
      <c r="E79" s="30">
        <v>521</v>
      </c>
      <c r="F79" s="30" t="s">
        <v>142</v>
      </c>
      <c r="G79" s="30" t="s">
        <v>246</v>
      </c>
      <c r="H79" s="35">
        <v>172000000</v>
      </c>
      <c r="I79" s="35">
        <v>0</v>
      </c>
      <c r="J79" s="35">
        <v>499</v>
      </c>
      <c r="K79" s="35">
        <v>0</v>
      </c>
    </row>
    <row r="80" spans="1:11" ht="31.5" thickTop="1" thickBot="1" x14ac:dyDescent="0.3">
      <c r="A80" s="30" t="s">
        <v>13</v>
      </c>
      <c r="B80" s="30" t="s">
        <v>92</v>
      </c>
      <c r="C80" s="30">
        <v>30</v>
      </c>
      <c r="D80" s="30">
        <v>11</v>
      </c>
      <c r="E80" s="30">
        <v>521</v>
      </c>
      <c r="F80" s="30" t="s">
        <v>142</v>
      </c>
      <c r="G80" s="30" t="s">
        <v>229</v>
      </c>
      <c r="H80" s="35">
        <v>20000000</v>
      </c>
      <c r="I80" s="35">
        <v>0</v>
      </c>
      <c r="J80" s="35">
        <v>100</v>
      </c>
      <c r="K80" s="35">
        <v>0</v>
      </c>
    </row>
    <row r="81" spans="1:11" ht="46.5" thickTop="1" thickBot="1" x14ac:dyDescent="0.3">
      <c r="A81" s="30" t="s">
        <v>13</v>
      </c>
      <c r="B81" s="30" t="s">
        <v>92</v>
      </c>
      <c r="C81" s="30">
        <v>30</v>
      </c>
      <c r="D81" s="30">
        <v>11</v>
      </c>
      <c r="E81" s="30">
        <v>522</v>
      </c>
      <c r="F81" s="30" t="s">
        <v>30</v>
      </c>
      <c r="G81" s="30" t="s">
        <v>315</v>
      </c>
      <c r="H81" s="35">
        <v>278427641</v>
      </c>
      <c r="I81" s="35">
        <v>278427641</v>
      </c>
      <c r="J81" s="35">
        <v>1</v>
      </c>
      <c r="K81" s="35">
        <v>1</v>
      </c>
    </row>
    <row r="82" spans="1:11" ht="46.5" thickTop="1" thickBot="1" x14ac:dyDescent="0.3">
      <c r="A82" s="30" t="s">
        <v>13</v>
      </c>
      <c r="B82" s="30" t="s">
        <v>92</v>
      </c>
      <c r="C82" s="30">
        <v>30</v>
      </c>
      <c r="D82" s="30">
        <v>11</v>
      </c>
      <c r="E82" s="30">
        <v>522</v>
      </c>
      <c r="F82" s="30" t="s">
        <v>30</v>
      </c>
      <c r="G82" s="30" t="s">
        <v>316</v>
      </c>
      <c r="H82" s="35">
        <v>213226211</v>
      </c>
      <c r="I82" s="35">
        <v>213226211</v>
      </c>
      <c r="J82" s="35">
        <v>1</v>
      </c>
      <c r="K82" s="35">
        <v>1</v>
      </c>
    </row>
    <row r="83" spans="1:11" ht="46.5" thickTop="1" thickBot="1" x14ac:dyDescent="0.3">
      <c r="A83" s="30" t="s">
        <v>13</v>
      </c>
      <c r="B83" s="30" t="s">
        <v>92</v>
      </c>
      <c r="C83" s="30">
        <v>30</v>
      </c>
      <c r="D83" s="30">
        <v>11</v>
      </c>
      <c r="E83" s="30">
        <v>522</v>
      </c>
      <c r="F83" s="30" t="s">
        <v>30</v>
      </c>
      <c r="G83" s="30" t="s">
        <v>249</v>
      </c>
      <c r="H83" s="35">
        <v>0</v>
      </c>
      <c r="I83" s="35">
        <v>0</v>
      </c>
      <c r="J83" s="35">
        <v>0</v>
      </c>
      <c r="K83" s="35">
        <v>0</v>
      </c>
    </row>
    <row r="84" spans="1:11" ht="46.5" thickTop="1" thickBot="1" x14ac:dyDescent="0.3">
      <c r="A84" s="30" t="s">
        <v>13</v>
      </c>
      <c r="B84" s="30" t="s">
        <v>92</v>
      </c>
      <c r="C84" s="30">
        <v>30</v>
      </c>
      <c r="D84" s="30">
        <v>11</v>
      </c>
      <c r="E84" s="30">
        <v>522</v>
      </c>
      <c r="F84" s="30" t="s">
        <v>30</v>
      </c>
      <c r="G84" s="30" t="s">
        <v>304</v>
      </c>
      <c r="H84" s="35">
        <v>0</v>
      </c>
      <c r="I84" s="35">
        <v>0</v>
      </c>
      <c r="J84" s="35">
        <v>0</v>
      </c>
      <c r="K84" s="35">
        <v>0</v>
      </c>
    </row>
    <row r="85" spans="1:11" ht="61.5" thickTop="1" thickBot="1" x14ac:dyDescent="0.3">
      <c r="A85" s="30" t="s">
        <v>13</v>
      </c>
      <c r="B85" s="30" t="s">
        <v>92</v>
      </c>
      <c r="C85" s="30">
        <v>30</v>
      </c>
      <c r="D85" s="30">
        <v>11</v>
      </c>
      <c r="E85" s="30">
        <v>532</v>
      </c>
      <c r="F85" s="30" t="s">
        <v>162</v>
      </c>
      <c r="G85" s="30" t="s">
        <v>288</v>
      </c>
      <c r="H85" s="35">
        <v>227180279</v>
      </c>
      <c r="I85" s="35">
        <v>227180279</v>
      </c>
      <c r="J85" s="35">
        <v>1</v>
      </c>
      <c r="K85" s="35">
        <v>1</v>
      </c>
    </row>
    <row r="86" spans="1:11" ht="31.5" thickTop="1" thickBot="1" x14ac:dyDescent="0.3">
      <c r="A86" s="30" t="s">
        <v>13</v>
      </c>
      <c r="B86" s="30" t="s">
        <v>92</v>
      </c>
      <c r="C86" s="30">
        <v>30</v>
      </c>
      <c r="D86" s="30">
        <v>11</v>
      </c>
      <c r="E86" s="30">
        <v>589</v>
      </c>
      <c r="F86" s="30" t="s">
        <v>158</v>
      </c>
      <c r="G86" s="30" t="s">
        <v>241</v>
      </c>
      <c r="H86" s="35">
        <v>216000000</v>
      </c>
      <c r="I86" s="35">
        <v>216000000</v>
      </c>
      <c r="J86" s="35">
        <v>21</v>
      </c>
      <c r="K86" s="35">
        <v>21</v>
      </c>
    </row>
    <row r="87" spans="1:11" ht="76.5" thickTop="1" thickBot="1" x14ac:dyDescent="0.3">
      <c r="A87" s="30" t="s">
        <v>13</v>
      </c>
      <c r="B87" s="30" t="s">
        <v>92</v>
      </c>
      <c r="C87" s="30">
        <v>30</v>
      </c>
      <c r="D87" s="30">
        <v>11</v>
      </c>
      <c r="E87" s="30">
        <v>597</v>
      </c>
      <c r="F87" s="30" t="s">
        <v>163</v>
      </c>
      <c r="G87" s="30" t="s">
        <v>266</v>
      </c>
      <c r="H87" s="35">
        <v>618335424</v>
      </c>
      <c r="I87" s="35">
        <v>613415000</v>
      </c>
      <c r="J87" s="35">
        <v>23</v>
      </c>
      <c r="K87" s="35">
        <v>23</v>
      </c>
    </row>
    <row r="88" spans="1:11" ht="31.5" thickTop="1" thickBot="1" x14ac:dyDescent="0.3">
      <c r="A88" s="30" t="s">
        <v>13</v>
      </c>
      <c r="B88" s="30" t="s">
        <v>92</v>
      </c>
      <c r="C88" s="30">
        <v>30</v>
      </c>
      <c r="D88" s="30">
        <v>11</v>
      </c>
      <c r="E88" s="30">
        <v>874</v>
      </c>
      <c r="F88" s="30" t="s">
        <v>159</v>
      </c>
      <c r="G88" s="30" t="s">
        <v>223</v>
      </c>
      <c r="H88" s="35">
        <v>2386977868</v>
      </c>
      <c r="I88" s="35">
        <v>2385133005</v>
      </c>
      <c r="J88" s="35">
        <v>100</v>
      </c>
      <c r="K88" s="35">
        <v>100</v>
      </c>
    </row>
    <row r="89" spans="1:11" ht="16.5" thickTop="1" thickBot="1" x14ac:dyDescent="0.3">
      <c r="A89" s="30"/>
      <c r="B89" s="30"/>
      <c r="C89" s="30"/>
      <c r="D89" s="30"/>
      <c r="E89" s="30"/>
      <c r="F89" s="30"/>
      <c r="G89" s="30"/>
      <c r="H89" s="58">
        <f t="shared" ref="H89:K89" si="5">SUM(H75:H88)</f>
        <v>4912147423</v>
      </c>
      <c r="I89" s="58">
        <f t="shared" si="5"/>
        <v>4686405363</v>
      </c>
      <c r="J89" s="58">
        <f t="shared" si="5"/>
        <v>20052</v>
      </c>
      <c r="K89" s="58">
        <f t="shared" si="5"/>
        <v>19078</v>
      </c>
    </row>
    <row r="90" spans="1:11" ht="31.5" thickTop="1" thickBot="1" x14ac:dyDescent="0.3">
      <c r="A90" s="30" t="s">
        <v>13</v>
      </c>
      <c r="B90" s="30" t="s">
        <v>93</v>
      </c>
      <c r="C90" s="30">
        <v>30</v>
      </c>
      <c r="D90" s="30">
        <v>11</v>
      </c>
      <c r="E90" s="30">
        <v>521</v>
      </c>
      <c r="F90" s="30" t="s">
        <v>142</v>
      </c>
      <c r="G90" s="30" t="s">
        <v>260</v>
      </c>
      <c r="H90" s="35">
        <v>887000000</v>
      </c>
      <c r="I90" s="35">
        <v>886163018</v>
      </c>
      <c r="J90" s="35">
        <v>3000</v>
      </c>
      <c r="K90" s="35">
        <v>3000</v>
      </c>
    </row>
    <row r="91" spans="1:11" ht="46.5" thickTop="1" thickBot="1" x14ac:dyDescent="0.3">
      <c r="A91" s="30" t="s">
        <v>13</v>
      </c>
      <c r="B91" s="30" t="s">
        <v>93</v>
      </c>
      <c r="C91" s="30">
        <v>30</v>
      </c>
      <c r="D91" s="30">
        <v>11</v>
      </c>
      <c r="E91" s="30">
        <v>522</v>
      </c>
      <c r="F91" s="30" t="s">
        <v>30</v>
      </c>
      <c r="G91" s="30" t="s">
        <v>268</v>
      </c>
      <c r="H91" s="35">
        <v>35558</v>
      </c>
      <c r="I91" s="35">
        <v>0</v>
      </c>
      <c r="J91" s="35">
        <v>5</v>
      </c>
      <c r="K91" s="35">
        <v>0</v>
      </c>
    </row>
    <row r="92" spans="1:11" ht="46.5" thickTop="1" thickBot="1" x14ac:dyDescent="0.3">
      <c r="A92" s="30" t="s">
        <v>13</v>
      </c>
      <c r="B92" s="30" t="s">
        <v>93</v>
      </c>
      <c r="C92" s="30">
        <v>30</v>
      </c>
      <c r="D92" s="30">
        <v>11</v>
      </c>
      <c r="E92" s="30">
        <v>522</v>
      </c>
      <c r="F92" s="30" t="s">
        <v>30</v>
      </c>
      <c r="G92" s="30" t="s">
        <v>249</v>
      </c>
      <c r="H92" s="35">
        <v>0</v>
      </c>
      <c r="I92" s="35">
        <v>0</v>
      </c>
      <c r="J92" s="35">
        <v>0</v>
      </c>
      <c r="K92" s="35">
        <v>0</v>
      </c>
    </row>
    <row r="93" spans="1:11" ht="46.5" thickTop="1" thickBot="1" x14ac:dyDescent="0.3">
      <c r="A93" s="30" t="s">
        <v>13</v>
      </c>
      <c r="B93" s="30" t="s">
        <v>93</v>
      </c>
      <c r="C93" s="30">
        <v>30</v>
      </c>
      <c r="D93" s="30">
        <v>11</v>
      </c>
      <c r="E93" s="30">
        <v>522</v>
      </c>
      <c r="F93" s="30" t="s">
        <v>30</v>
      </c>
      <c r="G93" s="30" t="s">
        <v>301</v>
      </c>
      <c r="H93" s="35">
        <v>0</v>
      </c>
      <c r="I93" s="35">
        <v>0</v>
      </c>
      <c r="J93" s="35">
        <v>0</v>
      </c>
      <c r="K93" s="35">
        <v>0</v>
      </c>
    </row>
    <row r="94" spans="1:11" ht="76.5" thickTop="1" thickBot="1" x14ac:dyDescent="0.3">
      <c r="A94" s="30" t="s">
        <v>13</v>
      </c>
      <c r="B94" s="30" t="s">
        <v>93</v>
      </c>
      <c r="C94" s="30">
        <v>30</v>
      </c>
      <c r="D94" s="30">
        <v>11</v>
      </c>
      <c r="E94" s="30">
        <v>597</v>
      </c>
      <c r="F94" s="30" t="s">
        <v>163</v>
      </c>
      <c r="G94" s="30" t="s">
        <v>266</v>
      </c>
      <c r="H94" s="35">
        <v>100000000</v>
      </c>
      <c r="I94" s="35">
        <v>98500000</v>
      </c>
      <c r="J94" s="35">
        <v>1</v>
      </c>
      <c r="K94" s="35">
        <v>1</v>
      </c>
    </row>
    <row r="95" spans="1:11" ht="31.5" thickTop="1" thickBot="1" x14ac:dyDescent="0.3">
      <c r="A95" s="30" t="s">
        <v>13</v>
      </c>
      <c r="B95" s="30" t="s">
        <v>93</v>
      </c>
      <c r="C95" s="30">
        <v>30</v>
      </c>
      <c r="D95" s="30">
        <v>11</v>
      </c>
      <c r="E95" s="30">
        <v>874</v>
      </c>
      <c r="F95" s="30" t="s">
        <v>159</v>
      </c>
      <c r="G95" s="30" t="s">
        <v>223</v>
      </c>
      <c r="H95" s="35">
        <v>1515000000</v>
      </c>
      <c r="I95" s="35">
        <v>1514930522</v>
      </c>
      <c r="J95" s="35">
        <v>100</v>
      </c>
      <c r="K95" s="35">
        <v>100</v>
      </c>
    </row>
    <row r="96" spans="1:11" ht="91.5" thickTop="1" thickBot="1" x14ac:dyDescent="0.3">
      <c r="A96" s="30" t="s">
        <v>13</v>
      </c>
      <c r="B96" s="30" t="s">
        <v>93</v>
      </c>
      <c r="C96" s="30">
        <v>30</v>
      </c>
      <c r="D96" s="30">
        <v>11</v>
      </c>
      <c r="E96" s="30">
        <v>980</v>
      </c>
      <c r="F96" s="30" t="s">
        <v>145</v>
      </c>
      <c r="G96" s="30" t="s">
        <v>224</v>
      </c>
      <c r="H96" s="35">
        <v>977000000</v>
      </c>
      <c r="I96" s="35">
        <v>950079118</v>
      </c>
      <c r="J96" s="35">
        <v>100</v>
      </c>
      <c r="K96" s="35">
        <v>97</v>
      </c>
    </row>
    <row r="97" spans="1:11" ht="16.5" thickTop="1" thickBot="1" x14ac:dyDescent="0.3">
      <c r="A97" s="30"/>
      <c r="B97" s="30"/>
      <c r="C97" s="30"/>
      <c r="D97" s="30"/>
      <c r="E97" s="30"/>
      <c r="F97" s="30"/>
      <c r="G97" s="30"/>
      <c r="H97" s="58">
        <f t="shared" ref="H97:K97" si="6">SUM(H90:H96)</f>
        <v>3479035558</v>
      </c>
      <c r="I97" s="58">
        <f t="shared" si="6"/>
        <v>3449672658</v>
      </c>
      <c r="J97" s="58">
        <f t="shared" si="6"/>
        <v>3206</v>
      </c>
      <c r="K97" s="58">
        <f t="shared" si="6"/>
        <v>3198</v>
      </c>
    </row>
    <row r="98" spans="1:11" ht="46.5" thickTop="1" thickBot="1" x14ac:dyDescent="0.3">
      <c r="A98" s="30" t="s">
        <v>13</v>
      </c>
      <c r="B98" s="30" t="s">
        <v>94</v>
      </c>
      <c r="C98" s="30">
        <v>30</v>
      </c>
      <c r="D98" s="30">
        <v>11</v>
      </c>
      <c r="E98" s="30">
        <v>420</v>
      </c>
      <c r="F98" s="30" t="s">
        <v>214</v>
      </c>
      <c r="G98" s="30" t="s">
        <v>228</v>
      </c>
      <c r="H98" s="35">
        <v>110000000</v>
      </c>
      <c r="I98" s="35">
        <v>65477500</v>
      </c>
      <c r="J98" s="35">
        <v>350</v>
      </c>
      <c r="K98" s="35">
        <v>209</v>
      </c>
    </row>
    <row r="99" spans="1:11" ht="31.5" thickTop="1" thickBot="1" x14ac:dyDescent="0.3">
      <c r="A99" s="30" t="s">
        <v>13</v>
      </c>
      <c r="B99" s="30" t="s">
        <v>94</v>
      </c>
      <c r="C99" s="30">
        <v>30</v>
      </c>
      <c r="D99" s="30">
        <v>11</v>
      </c>
      <c r="E99" s="30">
        <v>521</v>
      </c>
      <c r="F99" s="30" t="s">
        <v>142</v>
      </c>
      <c r="G99" s="30" t="s">
        <v>260</v>
      </c>
      <c r="H99" s="35">
        <v>492385090</v>
      </c>
      <c r="I99" s="35">
        <v>157100350</v>
      </c>
      <c r="J99" s="35">
        <v>6565</v>
      </c>
      <c r="K99" s="35">
        <v>2094</v>
      </c>
    </row>
    <row r="100" spans="1:11" ht="31.5" thickTop="1" thickBot="1" x14ac:dyDescent="0.3">
      <c r="A100" s="30" t="s">
        <v>13</v>
      </c>
      <c r="B100" s="30" t="s">
        <v>94</v>
      </c>
      <c r="C100" s="30">
        <v>30</v>
      </c>
      <c r="D100" s="30">
        <v>11</v>
      </c>
      <c r="E100" s="30">
        <v>521</v>
      </c>
      <c r="F100" s="30" t="s">
        <v>142</v>
      </c>
      <c r="G100" s="30" t="s">
        <v>215</v>
      </c>
      <c r="H100" s="35">
        <v>358000000</v>
      </c>
      <c r="I100" s="35">
        <v>207900000</v>
      </c>
      <c r="J100" s="35">
        <v>15912</v>
      </c>
      <c r="K100" s="35">
        <v>9241</v>
      </c>
    </row>
    <row r="101" spans="1:11" ht="46.5" thickTop="1" thickBot="1" x14ac:dyDescent="0.3">
      <c r="A101" s="30" t="s">
        <v>13</v>
      </c>
      <c r="B101" s="30" t="s">
        <v>94</v>
      </c>
      <c r="C101" s="30">
        <v>30</v>
      </c>
      <c r="D101" s="30">
        <v>11</v>
      </c>
      <c r="E101" s="30">
        <v>521</v>
      </c>
      <c r="F101" s="30" t="s">
        <v>142</v>
      </c>
      <c r="G101" s="30" t="s">
        <v>246</v>
      </c>
      <c r="H101" s="35">
        <v>115000000</v>
      </c>
      <c r="I101" s="35">
        <v>115000000</v>
      </c>
      <c r="J101" s="35">
        <v>331</v>
      </c>
      <c r="K101" s="35">
        <v>331</v>
      </c>
    </row>
    <row r="102" spans="1:11" ht="46.5" thickTop="1" thickBot="1" x14ac:dyDescent="0.3">
      <c r="A102" s="30" t="s">
        <v>13</v>
      </c>
      <c r="B102" s="30" t="s">
        <v>94</v>
      </c>
      <c r="C102" s="30">
        <v>30</v>
      </c>
      <c r="D102" s="30">
        <v>11</v>
      </c>
      <c r="E102" s="30">
        <v>522</v>
      </c>
      <c r="F102" s="30" t="s">
        <v>30</v>
      </c>
      <c r="G102" s="30" t="s">
        <v>312</v>
      </c>
      <c r="H102" s="35">
        <v>156410100</v>
      </c>
      <c r="I102" s="35">
        <v>103805900</v>
      </c>
      <c r="J102" s="35">
        <v>139</v>
      </c>
      <c r="K102" s="35">
        <v>93</v>
      </c>
    </row>
    <row r="103" spans="1:11" ht="46.5" thickTop="1" thickBot="1" x14ac:dyDescent="0.3">
      <c r="A103" s="30" t="s">
        <v>13</v>
      </c>
      <c r="B103" s="30" t="s">
        <v>94</v>
      </c>
      <c r="C103" s="30">
        <v>30</v>
      </c>
      <c r="D103" s="30">
        <v>11</v>
      </c>
      <c r="E103" s="30">
        <v>522</v>
      </c>
      <c r="F103" s="30" t="s">
        <v>30</v>
      </c>
      <c r="G103" s="30" t="s">
        <v>268</v>
      </c>
      <c r="H103" s="35">
        <v>20000000</v>
      </c>
      <c r="I103" s="35">
        <v>18039025</v>
      </c>
      <c r="J103" s="35">
        <v>1</v>
      </c>
      <c r="K103" s="35">
        <v>1</v>
      </c>
    </row>
    <row r="104" spans="1:11" ht="46.5" thickTop="1" thickBot="1" x14ac:dyDescent="0.3">
      <c r="A104" s="30" t="s">
        <v>13</v>
      </c>
      <c r="B104" s="30" t="s">
        <v>94</v>
      </c>
      <c r="C104" s="30">
        <v>30</v>
      </c>
      <c r="D104" s="30">
        <v>11</v>
      </c>
      <c r="E104" s="30">
        <v>522</v>
      </c>
      <c r="F104" s="30" t="s">
        <v>30</v>
      </c>
      <c r="G104" s="30" t="s">
        <v>304</v>
      </c>
      <c r="H104" s="35">
        <v>1500000000</v>
      </c>
      <c r="I104" s="35">
        <v>752022975</v>
      </c>
      <c r="J104" s="35">
        <v>1</v>
      </c>
      <c r="K104" s="35">
        <v>0</v>
      </c>
    </row>
    <row r="105" spans="1:11" ht="61.5" thickTop="1" thickBot="1" x14ac:dyDescent="0.3">
      <c r="A105" s="30" t="s">
        <v>13</v>
      </c>
      <c r="B105" s="30" t="s">
        <v>94</v>
      </c>
      <c r="C105" s="30">
        <v>30</v>
      </c>
      <c r="D105" s="30">
        <v>11</v>
      </c>
      <c r="E105" s="30">
        <v>531</v>
      </c>
      <c r="F105" s="30" t="s">
        <v>164</v>
      </c>
      <c r="G105" s="30" t="s">
        <v>280</v>
      </c>
      <c r="H105" s="35">
        <v>427500000</v>
      </c>
      <c r="I105" s="35">
        <v>427500000</v>
      </c>
      <c r="J105" s="35">
        <v>1</v>
      </c>
      <c r="K105" s="35">
        <v>1</v>
      </c>
    </row>
    <row r="106" spans="1:11" ht="61.5" thickTop="1" thickBot="1" x14ac:dyDescent="0.3">
      <c r="A106" s="30" t="s">
        <v>13</v>
      </c>
      <c r="B106" s="30" t="s">
        <v>94</v>
      </c>
      <c r="C106" s="30">
        <v>30</v>
      </c>
      <c r="D106" s="30">
        <v>11</v>
      </c>
      <c r="E106" s="30">
        <v>536</v>
      </c>
      <c r="F106" s="30" t="s">
        <v>171</v>
      </c>
      <c r="G106" s="30" t="s">
        <v>281</v>
      </c>
      <c r="H106" s="35">
        <v>47000000</v>
      </c>
      <c r="I106" s="35">
        <v>15600000</v>
      </c>
      <c r="J106" s="35">
        <v>1</v>
      </c>
      <c r="K106" s="35">
        <v>1</v>
      </c>
    </row>
    <row r="107" spans="1:11" ht="61.5" thickTop="1" thickBot="1" x14ac:dyDescent="0.3">
      <c r="A107" s="30" t="s">
        <v>13</v>
      </c>
      <c r="B107" s="30" t="s">
        <v>94</v>
      </c>
      <c r="C107" s="30">
        <v>30</v>
      </c>
      <c r="D107" s="30">
        <v>11</v>
      </c>
      <c r="E107" s="30">
        <v>538</v>
      </c>
      <c r="F107" s="30" t="s">
        <v>167</v>
      </c>
      <c r="G107" s="30" t="s">
        <v>303</v>
      </c>
      <c r="H107" s="35">
        <v>18000000</v>
      </c>
      <c r="I107" s="35">
        <v>16788000</v>
      </c>
      <c r="J107" s="35">
        <v>45</v>
      </c>
      <c r="K107" s="35">
        <v>42</v>
      </c>
    </row>
    <row r="108" spans="1:11" ht="61.5" thickTop="1" thickBot="1" x14ac:dyDescent="0.3">
      <c r="A108" s="30" t="s">
        <v>13</v>
      </c>
      <c r="B108" s="30" t="s">
        <v>94</v>
      </c>
      <c r="C108" s="30">
        <v>30</v>
      </c>
      <c r="D108" s="30">
        <v>11</v>
      </c>
      <c r="E108" s="30">
        <v>541</v>
      </c>
      <c r="F108" s="30" t="s">
        <v>146</v>
      </c>
      <c r="G108" s="30" t="s">
        <v>221</v>
      </c>
      <c r="H108" s="35">
        <v>90000000</v>
      </c>
      <c r="I108" s="35">
        <v>0</v>
      </c>
      <c r="J108" s="35">
        <v>16</v>
      </c>
      <c r="K108" s="35">
        <v>0</v>
      </c>
    </row>
    <row r="109" spans="1:11" ht="61.5" thickTop="1" thickBot="1" x14ac:dyDescent="0.3">
      <c r="A109" s="30" t="s">
        <v>13</v>
      </c>
      <c r="B109" s="30" t="s">
        <v>94</v>
      </c>
      <c r="C109" s="30">
        <v>30</v>
      </c>
      <c r="D109" s="30">
        <v>11</v>
      </c>
      <c r="E109" s="30">
        <v>542</v>
      </c>
      <c r="F109" s="30" t="s">
        <v>157</v>
      </c>
      <c r="G109" s="30" t="s">
        <v>222</v>
      </c>
      <c r="H109" s="35">
        <v>25500000</v>
      </c>
      <c r="I109" s="35">
        <v>0</v>
      </c>
      <c r="J109" s="35">
        <v>12</v>
      </c>
      <c r="K109" s="35">
        <v>0</v>
      </c>
    </row>
    <row r="110" spans="1:11" ht="61.5" thickTop="1" thickBot="1" x14ac:dyDescent="0.3">
      <c r="A110" s="30" t="s">
        <v>13</v>
      </c>
      <c r="B110" s="30" t="s">
        <v>94</v>
      </c>
      <c r="C110" s="30">
        <v>30</v>
      </c>
      <c r="D110" s="30">
        <v>11</v>
      </c>
      <c r="E110" s="30">
        <v>543</v>
      </c>
      <c r="F110" s="30" t="s">
        <v>144</v>
      </c>
      <c r="G110" s="30" t="s">
        <v>222</v>
      </c>
      <c r="H110" s="35">
        <v>45000000</v>
      </c>
      <c r="I110" s="35">
        <v>0</v>
      </c>
      <c r="J110" s="35">
        <v>12</v>
      </c>
      <c r="K110" s="35">
        <v>0</v>
      </c>
    </row>
    <row r="111" spans="1:11" ht="31.5" thickTop="1" thickBot="1" x14ac:dyDescent="0.3">
      <c r="A111" s="30" t="s">
        <v>13</v>
      </c>
      <c r="B111" s="30" t="s">
        <v>94</v>
      </c>
      <c r="C111" s="30">
        <v>30</v>
      </c>
      <c r="D111" s="30">
        <v>11</v>
      </c>
      <c r="E111" s="30">
        <v>589</v>
      </c>
      <c r="F111" s="30" t="s">
        <v>158</v>
      </c>
      <c r="G111" s="30" t="s">
        <v>241</v>
      </c>
      <c r="H111" s="35">
        <v>202000000</v>
      </c>
      <c r="I111" s="35">
        <v>192000000</v>
      </c>
      <c r="J111" s="35">
        <v>16</v>
      </c>
      <c r="K111" s="35">
        <v>15</v>
      </c>
    </row>
    <row r="112" spans="1:11" ht="76.5" thickTop="1" thickBot="1" x14ac:dyDescent="0.3">
      <c r="A112" s="30" t="s">
        <v>13</v>
      </c>
      <c r="B112" s="30" t="s">
        <v>94</v>
      </c>
      <c r="C112" s="30">
        <v>30</v>
      </c>
      <c r="D112" s="30">
        <v>11</v>
      </c>
      <c r="E112" s="30">
        <v>597</v>
      </c>
      <c r="F112" s="30" t="s">
        <v>163</v>
      </c>
      <c r="G112" s="30" t="s">
        <v>266</v>
      </c>
      <c r="H112" s="35">
        <v>225000000</v>
      </c>
      <c r="I112" s="35">
        <v>180398000</v>
      </c>
      <c r="J112" s="35">
        <v>7</v>
      </c>
      <c r="K112" s="35">
        <v>6</v>
      </c>
    </row>
    <row r="113" spans="1:11" ht="31.5" thickTop="1" thickBot="1" x14ac:dyDescent="0.3">
      <c r="A113" s="30" t="s">
        <v>13</v>
      </c>
      <c r="B113" s="30" t="s">
        <v>94</v>
      </c>
      <c r="C113" s="30">
        <v>30</v>
      </c>
      <c r="D113" s="30">
        <v>11</v>
      </c>
      <c r="E113" s="30">
        <v>874</v>
      </c>
      <c r="F113" s="30" t="s">
        <v>159</v>
      </c>
      <c r="G113" s="30" t="s">
        <v>223</v>
      </c>
      <c r="H113" s="35">
        <v>877316379</v>
      </c>
      <c r="I113" s="35">
        <v>867067289</v>
      </c>
      <c r="J113" s="35">
        <v>100</v>
      </c>
      <c r="K113" s="35">
        <v>99</v>
      </c>
    </row>
    <row r="114" spans="1:11" ht="91.5" thickTop="1" thickBot="1" x14ac:dyDescent="0.3">
      <c r="A114" s="30" t="s">
        <v>13</v>
      </c>
      <c r="B114" s="30" t="s">
        <v>94</v>
      </c>
      <c r="C114" s="30">
        <v>30</v>
      </c>
      <c r="D114" s="30">
        <v>11</v>
      </c>
      <c r="E114" s="30">
        <v>980</v>
      </c>
      <c r="F114" s="30" t="s">
        <v>145</v>
      </c>
      <c r="G114" s="30" t="s">
        <v>224</v>
      </c>
      <c r="H114" s="35">
        <v>73054204</v>
      </c>
      <c r="I114" s="35">
        <v>73054204</v>
      </c>
      <c r="J114" s="35">
        <v>100</v>
      </c>
      <c r="K114" s="35">
        <v>100</v>
      </c>
    </row>
    <row r="115" spans="1:11" ht="16.5" thickTop="1" thickBot="1" x14ac:dyDescent="0.3">
      <c r="A115" s="30"/>
      <c r="B115" s="30"/>
      <c r="C115" s="30"/>
      <c r="D115" s="30"/>
      <c r="E115" s="30"/>
      <c r="F115" s="30"/>
      <c r="G115" s="30"/>
      <c r="H115" s="58">
        <f t="shared" ref="H115:K115" si="7">SUM(H98:H114)</f>
        <v>4782165773</v>
      </c>
      <c r="I115" s="58">
        <f t="shared" si="7"/>
        <v>3191753243</v>
      </c>
      <c r="J115" s="58">
        <f t="shared" si="7"/>
        <v>23609</v>
      </c>
      <c r="K115" s="58">
        <f t="shared" si="7"/>
        <v>12233</v>
      </c>
    </row>
    <row r="116" spans="1:11" ht="46.5" thickTop="1" thickBot="1" x14ac:dyDescent="0.3">
      <c r="A116" s="30" t="s">
        <v>13</v>
      </c>
      <c r="B116" s="30" t="s">
        <v>95</v>
      </c>
      <c r="C116" s="30">
        <v>30</v>
      </c>
      <c r="D116" s="30">
        <v>11</v>
      </c>
      <c r="E116" s="30">
        <v>420</v>
      </c>
      <c r="F116" s="30" t="s">
        <v>214</v>
      </c>
      <c r="G116" s="30" t="s">
        <v>264</v>
      </c>
      <c r="H116" s="35">
        <v>160000000</v>
      </c>
      <c r="I116" s="35">
        <v>119937744</v>
      </c>
      <c r="J116" s="35">
        <v>457</v>
      </c>
      <c r="K116" s="35">
        <v>342</v>
      </c>
    </row>
    <row r="117" spans="1:11" ht="61.5" thickTop="1" thickBot="1" x14ac:dyDescent="0.3">
      <c r="A117" s="30" t="s">
        <v>13</v>
      </c>
      <c r="B117" s="30" t="s">
        <v>95</v>
      </c>
      <c r="C117" s="30">
        <v>30</v>
      </c>
      <c r="D117" s="30">
        <v>11</v>
      </c>
      <c r="E117" s="30">
        <v>511</v>
      </c>
      <c r="F117" s="30" t="s">
        <v>160</v>
      </c>
      <c r="G117" s="30" t="s">
        <v>226</v>
      </c>
      <c r="H117" s="35">
        <v>380000000</v>
      </c>
      <c r="I117" s="35">
        <v>150000000</v>
      </c>
      <c r="J117" s="35">
        <v>20000</v>
      </c>
      <c r="K117" s="35">
        <v>7895</v>
      </c>
    </row>
    <row r="118" spans="1:11" ht="31.5" thickTop="1" thickBot="1" x14ac:dyDescent="0.3">
      <c r="A118" s="30" t="s">
        <v>13</v>
      </c>
      <c r="B118" s="30" t="s">
        <v>95</v>
      </c>
      <c r="C118" s="30">
        <v>30</v>
      </c>
      <c r="D118" s="30">
        <v>11</v>
      </c>
      <c r="E118" s="30">
        <v>521</v>
      </c>
      <c r="F118" s="30" t="s">
        <v>142</v>
      </c>
      <c r="G118" s="30" t="s">
        <v>260</v>
      </c>
      <c r="H118" s="35">
        <v>1636000000</v>
      </c>
      <c r="I118" s="35">
        <v>1632067702</v>
      </c>
      <c r="J118" s="35">
        <v>21813</v>
      </c>
      <c r="K118" s="35">
        <v>21760</v>
      </c>
    </row>
    <row r="119" spans="1:11" ht="31.5" thickTop="1" thickBot="1" x14ac:dyDescent="0.3">
      <c r="A119" s="30" t="s">
        <v>13</v>
      </c>
      <c r="B119" s="30" t="s">
        <v>95</v>
      </c>
      <c r="C119" s="30">
        <v>30</v>
      </c>
      <c r="D119" s="30">
        <v>11</v>
      </c>
      <c r="E119" s="30">
        <v>521</v>
      </c>
      <c r="F119" s="30" t="s">
        <v>142</v>
      </c>
      <c r="G119" s="30" t="s">
        <v>215</v>
      </c>
      <c r="H119" s="35">
        <v>130000000</v>
      </c>
      <c r="I119" s="35">
        <v>30200000</v>
      </c>
      <c r="J119" s="35">
        <v>5909</v>
      </c>
      <c r="K119" s="35">
        <v>1373</v>
      </c>
    </row>
    <row r="120" spans="1:11" ht="46.5" thickTop="1" thickBot="1" x14ac:dyDescent="0.3">
      <c r="A120" s="30" t="s">
        <v>13</v>
      </c>
      <c r="B120" s="30" t="s">
        <v>95</v>
      </c>
      <c r="C120" s="30">
        <v>30</v>
      </c>
      <c r="D120" s="30">
        <v>11</v>
      </c>
      <c r="E120" s="30">
        <v>521</v>
      </c>
      <c r="F120" s="30" t="s">
        <v>142</v>
      </c>
      <c r="G120" s="30" t="s">
        <v>228</v>
      </c>
      <c r="H120" s="35">
        <v>150000000</v>
      </c>
      <c r="I120" s="35">
        <v>123500000</v>
      </c>
      <c r="J120" s="35">
        <v>176</v>
      </c>
      <c r="K120" s="35">
        <v>144</v>
      </c>
    </row>
    <row r="121" spans="1:11" ht="31.5" thickTop="1" thickBot="1" x14ac:dyDescent="0.3">
      <c r="A121" s="30" t="s">
        <v>13</v>
      </c>
      <c r="B121" s="30" t="s">
        <v>95</v>
      </c>
      <c r="C121" s="30">
        <v>30</v>
      </c>
      <c r="D121" s="30">
        <v>11</v>
      </c>
      <c r="E121" s="30">
        <v>521</v>
      </c>
      <c r="F121" s="30" t="s">
        <v>142</v>
      </c>
      <c r="G121" s="30" t="s">
        <v>237</v>
      </c>
      <c r="H121" s="35">
        <v>150000000</v>
      </c>
      <c r="I121" s="35">
        <v>128095997</v>
      </c>
      <c r="J121" s="35">
        <v>125</v>
      </c>
      <c r="K121" s="35">
        <v>106</v>
      </c>
    </row>
    <row r="122" spans="1:11" ht="46.5" thickTop="1" thickBot="1" x14ac:dyDescent="0.3">
      <c r="A122" s="30" t="s">
        <v>13</v>
      </c>
      <c r="B122" s="30" t="s">
        <v>95</v>
      </c>
      <c r="C122" s="30">
        <v>30</v>
      </c>
      <c r="D122" s="30">
        <v>11</v>
      </c>
      <c r="E122" s="30">
        <v>521</v>
      </c>
      <c r="F122" s="30" t="s">
        <v>142</v>
      </c>
      <c r="G122" s="30" t="s">
        <v>246</v>
      </c>
      <c r="H122" s="35">
        <v>250000000</v>
      </c>
      <c r="I122" s="35">
        <v>236400000</v>
      </c>
      <c r="J122" s="35">
        <v>714</v>
      </c>
      <c r="K122" s="35">
        <v>675</v>
      </c>
    </row>
    <row r="123" spans="1:11" ht="31.5" thickTop="1" thickBot="1" x14ac:dyDescent="0.3">
      <c r="A123" s="30" t="s">
        <v>13</v>
      </c>
      <c r="B123" s="30" t="s">
        <v>95</v>
      </c>
      <c r="C123" s="30">
        <v>30</v>
      </c>
      <c r="D123" s="30">
        <v>11</v>
      </c>
      <c r="E123" s="30">
        <v>521</v>
      </c>
      <c r="F123" s="30" t="s">
        <v>142</v>
      </c>
      <c r="G123" s="30" t="s">
        <v>230</v>
      </c>
      <c r="H123" s="35">
        <v>0</v>
      </c>
      <c r="I123" s="35">
        <v>0</v>
      </c>
      <c r="J123" s="35">
        <v>0</v>
      </c>
      <c r="K123" s="35">
        <v>0</v>
      </c>
    </row>
    <row r="124" spans="1:11" ht="46.5" thickTop="1" thickBot="1" x14ac:dyDescent="0.3">
      <c r="A124" s="30" t="s">
        <v>13</v>
      </c>
      <c r="B124" s="30" t="s">
        <v>95</v>
      </c>
      <c r="C124" s="30">
        <v>30</v>
      </c>
      <c r="D124" s="30">
        <v>11</v>
      </c>
      <c r="E124" s="30">
        <v>522</v>
      </c>
      <c r="F124" s="30" t="s">
        <v>30</v>
      </c>
      <c r="G124" s="30" t="s">
        <v>265</v>
      </c>
      <c r="H124" s="35">
        <v>85000000</v>
      </c>
      <c r="I124" s="35">
        <v>81250000</v>
      </c>
      <c r="J124" s="35">
        <v>1</v>
      </c>
      <c r="K124" s="35">
        <v>1</v>
      </c>
    </row>
    <row r="125" spans="1:11" ht="46.5" thickTop="1" thickBot="1" x14ac:dyDescent="0.3">
      <c r="A125" s="30" t="s">
        <v>13</v>
      </c>
      <c r="B125" s="30" t="s">
        <v>95</v>
      </c>
      <c r="C125" s="30">
        <v>30</v>
      </c>
      <c r="D125" s="30">
        <v>11</v>
      </c>
      <c r="E125" s="30">
        <v>522</v>
      </c>
      <c r="F125" s="30" t="s">
        <v>30</v>
      </c>
      <c r="G125" s="30" t="s">
        <v>268</v>
      </c>
      <c r="H125" s="35">
        <v>0</v>
      </c>
      <c r="I125" s="35">
        <v>0</v>
      </c>
      <c r="J125" s="35">
        <v>0</v>
      </c>
      <c r="K125" s="35">
        <v>0</v>
      </c>
    </row>
    <row r="126" spans="1:11" ht="46.5" thickTop="1" thickBot="1" x14ac:dyDescent="0.3">
      <c r="A126" s="30" t="s">
        <v>13</v>
      </c>
      <c r="B126" s="30" t="s">
        <v>95</v>
      </c>
      <c r="C126" s="30">
        <v>30</v>
      </c>
      <c r="D126" s="30">
        <v>11</v>
      </c>
      <c r="E126" s="30">
        <v>522</v>
      </c>
      <c r="F126" s="30" t="s">
        <v>30</v>
      </c>
      <c r="G126" s="30" t="s">
        <v>249</v>
      </c>
      <c r="H126" s="35">
        <v>925000000</v>
      </c>
      <c r="I126" s="35">
        <v>840013242</v>
      </c>
      <c r="J126" s="35">
        <v>685</v>
      </c>
      <c r="K126" s="35">
        <v>622</v>
      </c>
    </row>
    <row r="127" spans="1:11" ht="46.5" thickTop="1" thickBot="1" x14ac:dyDescent="0.3">
      <c r="A127" s="30" t="s">
        <v>13</v>
      </c>
      <c r="B127" s="30" t="s">
        <v>95</v>
      </c>
      <c r="C127" s="30">
        <v>30</v>
      </c>
      <c r="D127" s="30">
        <v>11</v>
      </c>
      <c r="E127" s="30">
        <v>522</v>
      </c>
      <c r="F127" s="30" t="s">
        <v>30</v>
      </c>
      <c r="G127" s="30" t="s">
        <v>304</v>
      </c>
      <c r="H127" s="35">
        <v>792798855</v>
      </c>
      <c r="I127" s="35">
        <v>0</v>
      </c>
      <c r="J127" s="35">
        <v>2</v>
      </c>
      <c r="K127" s="35">
        <v>0</v>
      </c>
    </row>
    <row r="128" spans="1:11" ht="46.5" thickTop="1" thickBot="1" x14ac:dyDescent="0.3">
      <c r="A128" s="30" t="s">
        <v>13</v>
      </c>
      <c r="B128" s="30" t="s">
        <v>95</v>
      </c>
      <c r="C128" s="30">
        <v>30</v>
      </c>
      <c r="D128" s="30">
        <v>11</v>
      </c>
      <c r="E128" s="30">
        <v>522</v>
      </c>
      <c r="F128" s="30" t="s">
        <v>30</v>
      </c>
      <c r="G128" s="30" t="s">
        <v>231</v>
      </c>
      <c r="H128" s="35">
        <v>100000000</v>
      </c>
      <c r="I128" s="35">
        <v>0</v>
      </c>
      <c r="J128" s="35">
        <v>150</v>
      </c>
      <c r="K128" s="35">
        <v>0</v>
      </c>
    </row>
    <row r="129" spans="1:11" ht="46.5" thickTop="1" thickBot="1" x14ac:dyDescent="0.3">
      <c r="A129" s="30" t="s">
        <v>13</v>
      </c>
      <c r="B129" s="30" t="s">
        <v>95</v>
      </c>
      <c r="C129" s="30">
        <v>30</v>
      </c>
      <c r="D129" s="30">
        <v>11</v>
      </c>
      <c r="E129" s="30">
        <v>522</v>
      </c>
      <c r="F129" s="30" t="s">
        <v>30</v>
      </c>
      <c r="G129" s="30" t="s">
        <v>301</v>
      </c>
      <c r="H129" s="35">
        <v>100000000</v>
      </c>
      <c r="I129" s="35">
        <v>0</v>
      </c>
      <c r="J129" s="35">
        <v>144</v>
      </c>
      <c r="K129" s="35">
        <v>0</v>
      </c>
    </row>
    <row r="130" spans="1:11" ht="61.5" thickTop="1" thickBot="1" x14ac:dyDescent="0.3">
      <c r="A130" s="30" t="s">
        <v>13</v>
      </c>
      <c r="B130" s="30" t="s">
        <v>95</v>
      </c>
      <c r="C130" s="30">
        <v>30</v>
      </c>
      <c r="D130" s="30">
        <v>11</v>
      </c>
      <c r="E130" s="30">
        <v>531</v>
      </c>
      <c r="F130" s="30" t="s">
        <v>164</v>
      </c>
      <c r="G130" s="30" t="s">
        <v>280</v>
      </c>
      <c r="H130" s="35">
        <v>400000000</v>
      </c>
      <c r="I130" s="35">
        <v>400000000</v>
      </c>
      <c r="J130" s="35">
        <v>1</v>
      </c>
      <c r="K130" s="35">
        <v>1</v>
      </c>
    </row>
    <row r="131" spans="1:11" ht="46.5" thickTop="1" thickBot="1" x14ac:dyDescent="0.3">
      <c r="A131" s="30" t="s">
        <v>13</v>
      </c>
      <c r="B131" s="30" t="s">
        <v>95</v>
      </c>
      <c r="C131" s="30">
        <v>30</v>
      </c>
      <c r="D131" s="30">
        <v>11</v>
      </c>
      <c r="E131" s="30">
        <v>532</v>
      </c>
      <c r="F131" s="30" t="s">
        <v>162</v>
      </c>
      <c r="G131" s="30" t="s">
        <v>232</v>
      </c>
      <c r="H131" s="35">
        <v>64225000</v>
      </c>
      <c r="I131" s="35">
        <v>64224900</v>
      </c>
      <c r="J131" s="35">
        <v>1</v>
      </c>
      <c r="K131" s="35">
        <v>1</v>
      </c>
    </row>
    <row r="132" spans="1:11" ht="61.5" thickTop="1" thickBot="1" x14ac:dyDescent="0.3">
      <c r="A132" s="30" t="s">
        <v>13</v>
      </c>
      <c r="B132" s="30" t="s">
        <v>95</v>
      </c>
      <c r="C132" s="30">
        <v>30</v>
      </c>
      <c r="D132" s="30">
        <v>11</v>
      </c>
      <c r="E132" s="30">
        <v>533</v>
      </c>
      <c r="F132" s="30" t="s">
        <v>169</v>
      </c>
      <c r="G132" s="30" t="s">
        <v>233</v>
      </c>
      <c r="H132" s="35">
        <v>35775000</v>
      </c>
      <c r="I132" s="35">
        <v>35775000</v>
      </c>
      <c r="J132" s="35">
        <v>1</v>
      </c>
      <c r="K132" s="35">
        <v>1</v>
      </c>
    </row>
    <row r="133" spans="1:11" ht="61.5" thickTop="1" thickBot="1" x14ac:dyDescent="0.3">
      <c r="A133" s="30" t="s">
        <v>13</v>
      </c>
      <c r="B133" s="30" t="s">
        <v>95</v>
      </c>
      <c r="C133" s="30">
        <v>30</v>
      </c>
      <c r="D133" s="30">
        <v>11</v>
      </c>
      <c r="E133" s="30">
        <v>538</v>
      </c>
      <c r="F133" s="30" t="s">
        <v>167</v>
      </c>
      <c r="G133" s="30" t="s">
        <v>303</v>
      </c>
      <c r="H133" s="35">
        <v>30000000</v>
      </c>
      <c r="I133" s="35">
        <v>0</v>
      </c>
      <c r="J133" s="35">
        <v>60</v>
      </c>
      <c r="K133" s="35">
        <v>0</v>
      </c>
    </row>
    <row r="134" spans="1:11" ht="31.5" thickTop="1" thickBot="1" x14ac:dyDescent="0.3">
      <c r="A134" s="30" t="s">
        <v>13</v>
      </c>
      <c r="B134" s="30" t="s">
        <v>95</v>
      </c>
      <c r="C134" s="30">
        <v>30</v>
      </c>
      <c r="D134" s="30">
        <v>11</v>
      </c>
      <c r="E134" s="30">
        <v>589</v>
      </c>
      <c r="F134" s="30" t="s">
        <v>158</v>
      </c>
      <c r="G134" s="30" t="s">
        <v>241</v>
      </c>
      <c r="H134" s="35">
        <v>208000000</v>
      </c>
      <c r="I134" s="35">
        <v>205000000</v>
      </c>
      <c r="J134" s="35">
        <v>28</v>
      </c>
      <c r="K134" s="35">
        <v>28</v>
      </c>
    </row>
    <row r="135" spans="1:11" ht="76.5" thickTop="1" thickBot="1" x14ac:dyDescent="0.3">
      <c r="A135" s="30" t="s">
        <v>13</v>
      </c>
      <c r="B135" s="30" t="s">
        <v>95</v>
      </c>
      <c r="C135" s="30">
        <v>30</v>
      </c>
      <c r="D135" s="30">
        <v>11</v>
      </c>
      <c r="E135" s="30">
        <v>597</v>
      </c>
      <c r="F135" s="30" t="s">
        <v>163</v>
      </c>
      <c r="G135" s="30" t="s">
        <v>266</v>
      </c>
      <c r="H135" s="35">
        <v>380000000</v>
      </c>
      <c r="I135" s="35">
        <v>380000000</v>
      </c>
      <c r="J135" s="35">
        <v>15</v>
      </c>
      <c r="K135" s="35">
        <v>15</v>
      </c>
    </row>
    <row r="136" spans="1:11" ht="31.5" thickTop="1" thickBot="1" x14ac:dyDescent="0.3">
      <c r="A136" s="30" t="s">
        <v>13</v>
      </c>
      <c r="B136" s="30" t="s">
        <v>95</v>
      </c>
      <c r="C136" s="30">
        <v>30</v>
      </c>
      <c r="D136" s="30">
        <v>11</v>
      </c>
      <c r="E136" s="30">
        <v>874</v>
      </c>
      <c r="F136" s="30" t="s">
        <v>159</v>
      </c>
      <c r="G136" s="30" t="s">
        <v>223</v>
      </c>
      <c r="H136" s="35">
        <v>1144848212</v>
      </c>
      <c r="I136" s="35">
        <v>681000000</v>
      </c>
      <c r="J136" s="35">
        <v>100</v>
      </c>
      <c r="K136" s="35">
        <v>59</v>
      </c>
    </row>
    <row r="137" spans="1:11" ht="16.5" thickTop="1" thickBot="1" x14ac:dyDescent="0.3">
      <c r="A137" s="30"/>
      <c r="B137" s="30"/>
      <c r="C137" s="30"/>
      <c r="D137" s="30"/>
      <c r="E137" s="30"/>
      <c r="F137" s="30"/>
      <c r="G137" s="30"/>
      <c r="H137" s="58">
        <f t="shared" ref="H137:K137" si="8">SUM(H116:H136)</f>
        <v>7121647067</v>
      </c>
      <c r="I137" s="58">
        <f t="shared" si="8"/>
        <v>5107464585</v>
      </c>
      <c r="J137" s="58">
        <f t="shared" si="8"/>
        <v>50382</v>
      </c>
      <c r="K137" s="58">
        <f t="shared" si="8"/>
        <v>33023</v>
      </c>
    </row>
    <row r="138" spans="1:11" ht="46.5" thickTop="1" thickBot="1" x14ac:dyDescent="0.3">
      <c r="A138" s="30" t="s">
        <v>13</v>
      </c>
      <c r="B138" s="30" t="s">
        <v>96</v>
      </c>
      <c r="C138" s="30">
        <v>30</v>
      </c>
      <c r="D138" s="30">
        <v>11</v>
      </c>
      <c r="E138" s="30">
        <v>420</v>
      </c>
      <c r="F138" s="30" t="s">
        <v>214</v>
      </c>
      <c r="G138" s="30" t="s">
        <v>285</v>
      </c>
      <c r="H138" s="35">
        <v>5305000000</v>
      </c>
      <c r="I138" s="35">
        <v>3306963699</v>
      </c>
      <c r="J138" s="35">
        <v>11</v>
      </c>
      <c r="K138" s="35">
        <v>7</v>
      </c>
    </row>
    <row r="139" spans="1:11" ht="46.5" thickTop="1" thickBot="1" x14ac:dyDescent="0.3">
      <c r="A139" s="30" t="s">
        <v>13</v>
      </c>
      <c r="B139" s="30" t="s">
        <v>96</v>
      </c>
      <c r="C139" s="30">
        <v>30</v>
      </c>
      <c r="D139" s="30">
        <v>11</v>
      </c>
      <c r="E139" s="30">
        <v>521</v>
      </c>
      <c r="F139" s="30" t="s">
        <v>142</v>
      </c>
      <c r="G139" s="30" t="s">
        <v>263</v>
      </c>
      <c r="H139" s="35">
        <v>2560956606</v>
      </c>
      <c r="I139" s="35">
        <v>1197844590</v>
      </c>
      <c r="J139" s="35">
        <v>2900</v>
      </c>
      <c r="K139" s="35">
        <v>1363</v>
      </c>
    </row>
    <row r="140" spans="1:11" ht="61.5" thickTop="1" thickBot="1" x14ac:dyDescent="0.3">
      <c r="A140" s="30" t="s">
        <v>13</v>
      </c>
      <c r="B140" s="30" t="s">
        <v>96</v>
      </c>
      <c r="C140" s="30">
        <v>30</v>
      </c>
      <c r="D140" s="30">
        <v>11</v>
      </c>
      <c r="E140" s="30">
        <v>531</v>
      </c>
      <c r="F140" s="30" t="s">
        <v>164</v>
      </c>
      <c r="G140" s="30" t="s">
        <v>317</v>
      </c>
      <c r="H140" s="35">
        <v>431000000</v>
      </c>
      <c r="I140" s="35">
        <v>400000000</v>
      </c>
      <c r="J140" s="35">
        <v>1</v>
      </c>
      <c r="K140" s="35">
        <v>1</v>
      </c>
    </row>
    <row r="141" spans="1:11" ht="61.5" thickTop="1" thickBot="1" x14ac:dyDescent="0.3">
      <c r="A141" s="30" t="s">
        <v>13</v>
      </c>
      <c r="B141" s="30" t="s">
        <v>96</v>
      </c>
      <c r="C141" s="30">
        <v>30</v>
      </c>
      <c r="D141" s="30">
        <v>11</v>
      </c>
      <c r="E141" s="30">
        <v>531</v>
      </c>
      <c r="F141" s="30" t="s">
        <v>164</v>
      </c>
      <c r="G141" s="30" t="s">
        <v>218</v>
      </c>
      <c r="H141" s="35">
        <v>5050049277</v>
      </c>
      <c r="I141" s="35">
        <v>5050049277</v>
      </c>
      <c r="J141" s="35">
        <v>2</v>
      </c>
      <c r="K141" s="35">
        <v>2</v>
      </c>
    </row>
    <row r="142" spans="1:11" ht="76.5" thickTop="1" thickBot="1" x14ac:dyDescent="0.3">
      <c r="A142" s="30" t="s">
        <v>13</v>
      </c>
      <c r="B142" s="30" t="s">
        <v>96</v>
      </c>
      <c r="C142" s="30">
        <v>30</v>
      </c>
      <c r="D142" s="30">
        <v>11</v>
      </c>
      <c r="E142" s="30">
        <v>531</v>
      </c>
      <c r="F142" s="30" t="s">
        <v>164</v>
      </c>
      <c r="G142" s="30" t="s">
        <v>318</v>
      </c>
      <c r="H142" s="35">
        <v>3252406540</v>
      </c>
      <c r="I142" s="35">
        <v>3252406540</v>
      </c>
      <c r="J142" s="35">
        <v>3</v>
      </c>
      <c r="K142" s="35">
        <v>3</v>
      </c>
    </row>
    <row r="143" spans="1:11" ht="61.5" thickTop="1" thickBot="1" x14ac:dyDescent="0.3">
      <c r="A143" s="30" t="s">
        <v>13</v>
      </c>
      <c r="B143" s="30" t="s">
        <v>96</v>
      </c>
      <c r="C143" s="30">
        <v>30</v>
      </c>
      <c r="D143" s="30">
        <v>11</v>
      </c>
      <c r="E143" s="30">
        <v>532</v>
      </c>
      <c r="F143" s="30" t="s">
        <v>162</v>
      </c>
      <c r="G143" s="30" t="s">
        <v>220</v>
      </c>
      <c r="H143" s="35">
        <v>22800000</v>
      </c>
      <c r="I143" s="35">
        <v>0</v>
      </c>
      <c r="J143" s="35">
        <v>5</v>
      </c>
      <c r="K143" s="35">
        <v>0</v>
      </c>
    </row>
    <row r="144" spans="1:11" ht="31.5" thickTop="1" thickBot="1" x14ac:dyDescent="0.3">
      <c r="A144" s="30" t="s">
        <v>13</v>
      </c>
      <c r="B144" s="30" t="s">
        <v>96</v>
      </c>
      <c r="C144" s="30">
        <v>30</v>
      </c>
      <c r="D144" s="30">
        <v>11</v>
      </c>
      <c r="E144" s="30">
        <v>534</v>
      </c>
      <c r="F144" s="30" t="s">
        <v>143</v>
      </c>
      <c r="G144" s="30" t="s">
        <v>319</v>
      </c>
      <c r="H144" s="35">
        <v>1200000</v>
      </c>
      <c r="I144" s="35">
        <v>1150000</v>
      </c>
      <c r="J144" s="35">
        <v>1</v>
      </c>
      <c r="K144" s="35">
        <v>1</v>
      </c>
    </row>
    <row r="145" spans="1:11" ht="61.5" thickTop="1" thickBot="1" x14ac:dyDescent="0.3">
      <c r="A145" s="30" t="s">
        <v>13</v>
      </c>
      <c r="B145" s="30" t="s">
        <v>96</v>
      </c>
      <c r="C145" s="30">
        <v>30</v>
      </c>
      <c r="D145" s="30">
        <v>11</v>
      </c>
      <c r="E145" s="30">
        <v>536</v>
      </c>
      <c r="F145" s="30" t="s">
        <v>171</v>
      </c>
      <c r="G145" s="30" t="s">
        <v>281</v>
      </c>
      <c r="H145" s="35">
        <v>37265000</v>
      </c>
      <c r="I145" s="35">
        <v>35935600</v>
      </c>
      <c r="J145" s="35">
        <v>25</v>
      </c>
      <c r="K145" s="35">
        <v>25</v>
      </c>
    </row>
    <row r="146" spans="1:11" ht="61.5" thickTop="1" thickBot="1" x14ac:dyDescent="0.3">
      <c r="A146" s="30" t="s">
        <v>13</v>
      </c>
      <c r="B146" s="30" t="s">
        <v>96</v>
      </c>
      <c r="C146" s="30">
        <v>30</v>
      </c>
      <c r="D146" s="30">
        <v>11</v>
      </c>
      <c r="E146" s="30">
        <v>539</v>
      </c>
      <c r="F146" s="30" t="s">
        <v>320</v>
      </c>
      <c r="G146" s="30" t="s">
        <v>321</v>
      </c>
      <c r="H146" s="35">
        <v>85735000</v>
      </c>
      <c r="I146" s="35">
        <v>29440000</v>
      </c>
      <c r="J146" s="35">
        <v>30</v>
      </c>
      <c r="K146" s="35">
        <v>10</v>
      </c>
    </row>
    <row r="147" spans="1:11" ht="61.5" thickTop="1" thickBot="1" x14ac:dyDescent="0.3">
      <c r="A147" s="30" t="s">
        <v>13</v>
      </c>
      <c r="B147" s="30" t="s">
        <v>96</v>
      </c>
      <c r="C147" s="30">
        <v>30</v>
      </c>
      <c r="D147" s="30">
        <v>11</v>
      </c>
      <c r="E147" s="30">
        <v>541</v>
      </c>
      <c r="F147" s="30" t="s">
        <v>146</v>
      </c>
      <c r="G147" s="30" t="s">
        <v>221</v>
      </c>
      <c r="H147" s="35">
        <v>30407819</v>
      </c>
      <c r="I147" s="35">
        <v>30407819</v>
      </c>
      <c r="J147" s="35">
        <v>10</v>
      </c>
      <c r="K147" s="35">
        <v>10</v>
      </c>
    </row>
    <row r="148" spans="1:11" ht="61.5" thickTop="1" thickBot="1" x14ac:dyDescent="0.3">
      <c r="A148" s="30" t="s">
        <v>13</v>
      </c>
      <c r="B148" s="30" t="s">
        <v>96</v>
      </c>
      <c r="C148" s="30">
        <v>30</v>
      </c>
      <c r="D148" s="30">
        <v>11</v>
      </c>
      <c r="E148" s="30">
        <v>543</v>
      </c>
      <c r="F148" s="30" t="s">
        <v>144</v>
      </c>
      <c r="G148" s="30" t="s">
        <v>222</v>
      </c>
      <c r="H148" s="35">
        <v>108450000</v>
      </c>
      <c r="I148" s="35">
        <v>108450000</v>
      </c>
      <c r="J148" s="35">
        <v>22</v>
      </c>
      <c r="K148" s="35">
        <v>22</v>
      </c>
    </row>
    <row r="149" spans="1:11" ht="31.5" thickTop="1" thickBot="1" x14ac:dyDescent="0.3">
      <c r="A149" s="30" t="s">
        <v>13</v>
      </c>
      <c r="B149" s="30" t="s">
        <v>96</v>
      </c>
      <c r="C149" s="30">
        <v>30</v>
      </c>
      <c r="D149" s="30">
        <v>11</v>
      </c>
      <c r="E149" s="30">
        <v>874</v>
      </c>
      <c r="F149" s="30" t="s">
        <v>159</v>
      </c>
      <c r="G149" s="30" t="s">
        <v>223</v>
      </c>
      <c r="H149" s="35">
        <v>1101087658</v>
      </c>
      <c r="I149" s="35">
        <v>1051338838</v>
      </c>
      <c r="J149" s="35">
        <v>100</v>
      </c>
      <c r="K149" s="35">
        <v>100</v>
      </c>
    </row>
    <row r="150" spans="1:11" ht="91.5" thickTop="1" thickBot="1" x14ac:dyDescent="0.3">
      <c r="A150" s="30" t="s">
        <v>13</v>
      </c>
      <c r="B150" s="30" t="s">
        <v>96</v>
      </c>
      <c r="C150" s="30">
        <v>30</v>
      </c>
      <c r="D150" s="30">
        <v>11</v>
      </c>
      <c r="E150" s="30">
        <v>980</v>
      </c>
      <c r="F150" s="30" t="s">
        <v>145</v>
      </c>
      <c r="G150" s="30" t="s">
        <v>224</v>
      </c>
      <c r="H150" s="35">
        <v>257904341</v>
      </c>
      <c r="I150" s="35">
        <v>205210093</v>
      </c>
      <c r="J150" s="35">
        <v>100</v>
      </c>
      <c r="K150" s="35">
        <v>80</v>
      </c>
    </row>
    <row r="151" spans="1:11" ht="16.5" thickTop="1" thickBot="1" x14ac:dyDescent="0.3">
      <c r="A151" s="30"/>
      <c r="B151" s="30"/>
      <c r="C151" s="30"/>
      <c r="D151" s="30"/>
      <c r="E151" s="30"/>
      <c r="F151" s="30"/>
      <c r="G151" s="30"/>
      <c r="H151" s="58">
        <f t="shared" ref="H151:K151" si="9">SUM(H138:H150)</f>
        <v>18244262241</v>
      </c>
      <c r="I151" s="58">
        <f t="shared" si="9"/>
        <v>14669196456</v>
      </c>
      <c r="J151" s="58">
        <f t="shared" si="9"/>
        <v>3210</v>
      </c>
      <c r="K151" s="58">
        <f t="shared" si="9"/>
        <v>1624</v>
      </c>
    </row>
    <row r="152" spans="1:11" ht="46.5" thickTop="1" thickBot="1" x14ac:dyDescent="0.3">
      <c r="A152" s="30" t="s">
        <v>13</v>
      </c>
      <c r="B152" s="30" t="s">
        <v>97</v>
      </c>
      <c r="C152" s="30">
        <v>30</v>
      </c>
      <c r="D152" s="30">
        <v>11</v>
      </c>
      <c r="E152" s="30">
        <v>521</v>
      </c>
      <c r="F152" s="30" t="s">
        <v>142</v>
      </c>
      <c r="G152" s="30" t="s">
        <v>263</v>
      </c>
      <c r="H152" s="35">
        <v>442751386</v>
      </c>
      <c r="I152" s="35">
        <v>442751386</v>
      </c>
      <c r="J152" s="35">
        <v>1000</v>
      </c>
      <c r="K152" s="35">
        <v>1000</v>
      </c>
    </row>
    <row r="153" spans="1:11" ht="46.5" thickTop="1" thickBot="1" x14ac:dyDescent="0.3">
      <c r="A153" s="30" t="s">
        <v>13</v>
      </c>
      <c r="B153" s="30" t="s">
        <v>97</v>
      </c>
      <c r="C153" s="30">
        <v>30</v>
      </c>
      <c r="D153" s="30">
        <v>11</v>
      </c>
      <c r="E153" s="30">
        <v>521</v>
      </c>
      <c r="F153" s="30" t="s">
        <v>142</v>
      </c>
      <c r="G153" s="30" t="s">
        <v>313</v>
      </c>
      <c r="H153" s="35">
        <v>407289064</v>
      </c>
      <c r="I153" s="35">
        <v>286945285</v>
      </c>
      <c r="J153" s="35">
        <v>2</v>
      </c>
      <c r="K153" s="35">
        <v>2</v>
      </c>
    </row>
    <row r="154" spans="1:11" ht="46.5" thickTop="1" thickBot="1" x14ac:dyDescent="0.3">
      <c r="A154" s="30" t="s">
        <v>13</v>
      </c>
      <c r="B154" s="30" t="s">
        <v>97</v>
      </c>
      <c r="C154" s="30">
        <v>30</v>
      </c>
      <c r="D154" s="30">
        <v>11</v>
      </c>
      <c r="E154" s="30">
        <v>522</v>
      </c>
      <c r="F154" s="30" t="s">
        <v>30</v>
      </c>
      <c r="G154" s="30" t="s">
        <v>231</v>
      </c>
      <c r="H154" s="35">
        <v>405826473</v>
      </c>
      <c r="I154" s="35">
        <v>405826473</v>
      </c>
      <c r="J154" s="35">
        <v>120</v>
      </c>
      <c r="K154" s="35">
        <v>120</v>
      </c>
    </row>
    <row r="155" spans="1:11" ht="46.5" thickTop="1" thickBot="1" x14ac:dyDescent="0.3">
      <c r="A155" s="30" t="s">
        <v>13</v>
      </c>
      <c r="B155" s="30" t="s">
        <v>97</v>
      </c>
      <c r="C155" s="30">
        <v>30</v>
      </c>
      <c r="D155" s="30">
        <v>11</v>
      </c>
      <c r="E155" s="30">
        <v>522</v>
      </c>
      <c r="F155" s="30" t="s">
        <v>30</v>
      </c>
      <c r="G155" s="30" t="s">
        <v>309</v>
      </c>
      <c r="H155" s="35">
        <v>424173527</v>
      </c>
      <c r="I155" s="35">
        <v>349541118</v>
      </c>
      <c r="J155" s="35">
        <v>1</v>
      </c>
      <c r="K155" s="35">
        <v>1</v>
      </c>
    </row>
    <row r="156" spans="1:11" ht="61.5" thickTop="1" thickBot="1" x14ac:dyDescent="0.3">
      <c r="A156" s="30" t="s">
        <v>13</v>
      </c>
      <c r="B156" s="30" t="s">
        <v>97</v>
      </c>
      <c r="C156" s="30">
        <v>30</v>
      </c>
      <c r="D156" s="30">
        <v>11</v>
      </c>
      <c r="E156" s="30">
        <v>532</v>
      </c>
      <c r="F156" s="30" t="s">
        <v>162</v>
      </c>
      <c r="G156" s="30" t="s">
        <v>288</v>
      </c>
      <c r="H156" s="35">
        <v>49067833</v>
      </c>
      <c r="I156" s="35">
        <v>43500000</v>
      </c>
      <c r="J156" s="35">
        <v>1</v>
      </c>
      <c r="K156" s="35">
        <v>1</v>
      </c>
    </row>
    <row r="157" spans="1:11" ht="31.5" thickTop="1" thickBot="1" x14ac:dyDescent="0.3">
      <c r="A157" s="30" t="s">
        <v>13</v>
      </c>
      <c r="B157" s="30" t="s">
        <v>97</v>
      </c>
      <c r="C157" s="30">
        <v>30</v>
      </c>
      <c r="D157" s="30">
        <v>11</v>
      </c>
      <c r="E157" s="30">
        <v>534</v>
      </c>
      <c r="F157" s="30" t="s">
        <v>143</v>
      </c>
      <c r="G157" s="30" t="s">
        <v>319</v>
      </c>
      <c r="H157" s="35">
        <v>1193589</v>
      </c>
      <c r="I157" s="35">
        <v>1150000</v>
      </c>
      <c r="J157" s="35">
        <v>3</v>
      </c>
      <c r="K157" s="35">
        <v>3</v>
      </c>
    </row>
    <row r="158" spans="1:11" ht="61.5" thickTop="1" thickBot="1" x14ac:dyDescent="0.3">
      <c r="A158" s="30" t="s">
        <v>13</v>
      </c>
      <c r="B158" s="30" t="s">
        <v>97</v>
      </c>
      <c r="C158" s="30">
        <v>30</v>
      </c>
      <c r="D158" s="30">
        <v>11</v>
      </c>
      <c r="E158" s="30">
        <v>541</v>
      </c>
      <c r="F158" s="30" t="s">
        <v>146</v>
      </c>
      <c r="G158" s="30" t="s">
        <v>221</v>
      </c>
      <c r="H158" s="35">
        <v>101771950</v>
      </c>
      <c r="I158" s="35">
        <v>94275300</v>
      </c>
      <c r="J158" s="35">
        <v>20</v>
      </c>
      <c r="K158" s="35">
        <v>19</v>
      </c>
    </row>
    <row r="159" spans="1:11" ht="61.5" thickTop="1" thickBot="1" x14ac:dyDescent="0.3">
      <c r="A159" s="30" t="s">
        <v>13</v>
      </c>
      <c r="B159" s="30" t="s">
        <v>97</v>
      </c>
      <c r="C159" s="30">
        <v>30</v>
      </c>
      <c r="D159" s="30">
        <v>11</v>
      </c>
      <c r="E159" s="30">
        <v>579</v>
      </c>
      <c r="F159" s="30" t="s">
        <v>166</v>
      </c>
      <c r="G159" s="30" t="s">
        <v>240</v>
      </c>
      <c r="H159" s="35">
        <v>76000000</v>
      </c>
      <c r="I159" s="35">
        <v>0</v>
      </c>
      <c r="J159" s="35">
        <v>1</v>
      </c>
      <c r="K159" s="35">
        <v>0</v>
      </c>
    </row>
    <row r="160" spans="1:11" ht="76.5" thickTop="1" thickBot="1" x14ac:dyDescent="0.3">
      <c r="A160" s="30" t="s">
        <v>13</v>
      </c>
      <c r="B160" s="30" t="s">
        <v>97</v>
      </c>
      <c r="C160" s="30">
        <v>30</v>
      </c>
      <c r="D160" s="30">
        <v>11</v>
      </c>
      <c r="E160" s="30">
        <v>596</v>
      </c>
      <c r="F160" s="30" t="s">
        <v>161</v>
      </c>
      <c r="G160" s="30" t="s">
        <v>266</v>
      </c>
      <c r="H160" s="35">
        <v>675250559</v>
      </c>
      <c r="I160" s="35">
        <v>405250559</v>
      </c>
      <c r="J160" s="35">
        <v>20</v>
      </c>
      <c r="K160" s="35">
        <v>10</v>
      </c>
    </row>
    <row r="161" spans="1:11" ht="76.5" thickTop="1" thickBot="1" x14ac:dyDescent="0.3">
      <c r="A161" s="30" t="s">
        <v>13</v>
      </c>
      <c r="B161" s="30" t="s">
        <v>97</v>
      </c>
      <c r="C161" s="30">
        <v>30</v>
      </c>
      <c r="D161" s="30">
        <v>11</v>
      </c>
      <c r="E161" s="30">
        <v>597</v>
      </c>
      <c r="F161" s="30" t="s">
        <v>163</v>
      </c>
      <c r="G161" s="30" t="s">
        <v>266</v>
      </c>
      <c r="H161" s="35">
        <v>91474575</v>
      </c>
      <c r="I161" s="35">
        <v>0</v>
      </c>
      <c r="J161" s="35">
        <v>20</v>
      </c>
      <c r="K161" s="35">
        <v>10</v>
      </c>
    </row>
    <row r="162" spans="1:11" ht="31.5" thickTop="1" thickBot="1" x14ac:dyDescent="0.3">
      <c r="A162" s="30" t="s">
        <v>13</v>
      </c>
      <c r="B162" s="30" t="s">
        <v>97</v>
      </c>
      <c r="C162" s="30">
        <v>30</v>
      </c>
      <c r="D162" s="30">
        <v>11</v>
      </c>
      <c r="E162" s="30">
        <v>874</v>
      </c>
      <c r="F162" s="30" t="s">
        <v>159</v>
      </c>
      <c r="G162" s="30" t="s">
        <v>223</v>
      </c>
      <c r="H162" s="35">
        <v>1596877494</v>
      </c>
      <c r="I162" s="35">
        <v>1362950866</v>
      </c>
      <c r="J162" s="35">
        <v>100</v>
      </c>
      <c r="K162" s="35">
        <v>85</v>
      </c>
    </row>
    <row r="163" spans="1:11" ht="91.5" thickTop="1" thickBot="1" x14ac:dyDescent="0.3">
      <c r="A163" s="30" t="s">
        <v>13</v>
      </c>
      <c r="B163" s="30" t="s">
        <v>97</v>
      </c>
      <c r="C163" s="30">
        <v>30</v>
      </c>
      <c r="D163" s="30">
        <v>11</v>
      </c>
      <c r="E163" s="30">
        <v>980</v>
      </c>
      <c r="F163" s="30" t="s">
        <v>145</v>
      </c>
      <c r="G163" s="30" t="s">
        <v>224</v>
      </c>
      <c r="H163" s="35">
        <v>847415633</v>
      </c>
      <c r="I163" s="35">
        <v>815975806</v>
      </c>
      <c r="J163" s="35">
        <v>100</v>
      </c>
      <c r="K163" s="35">
        <v>95</v>
      </c>
    </row>
    <row r="164" spans="1:11" ht="16.5" thickTop="1" thickBot="1" x14ac:dyDescent="0.3">
      <c r="A164" s="30"/>
      <c r="B164" s="30"/>
      <c r="C164" s="30"/>
      <c r="D164" s="30"/>
      <c r="E164" s="30"/>
      <c r="F164" s="30"/>
      <c r="G164" s="30"/>
      <c r="H164" s="58">
        <f t="shared" ref="H164:K164" si="10">SUM(H152:H163)</f>
        <v>5119092083</v>
      </c>
      <c r="I164" s="58">
        <f t="shared" si="10"/>
        <v>4208166793</v>
      </c>
      <c r="J164" s="58">
        <f t="shared" si="10"/>
        <v>1388</v>
      </c>
      <c r="K164" s="58">
        <f t="shared" si="10"/>
        <v>1346</v>
      </c>
    </row>
    <row r="165" spans="1:11" ht="46.5" thickTop="1" thickBot="1" x14ac:dyDescent="0.3">
      <c r="A165" s="30" t="s">
        <v>13</v>
      </c>
      <c r="B165" s="30" t="s">
        <v>98</v>
      </c>
      <c r="C165" s="30">
        <v>30</v>
      </c>
      <c r="D165" s="30">
        <v>11</v>
      </c>
      <c r="E165" s="30">
        <v>420</v>
      </c>
      <c r="F165" s="30" t="s">
        <v>214</v>
      </c>
      <c r="G165" s="30" t="s">
        <v>264</v>
      </c>
      <c r="H165" s="35">
        <v>100000000</v>
      </c>
      <c r="I165" s="35">
        <v>0</v>
      </c>
      <c r="J165" s="35">
        <v>1200</v>
      </c>
      <c r="K165" s="35">
        <v>0</v>
      </c>
    </row>
    <row r="166" spans="1:11" ht="31.5" thickTop="1" thickBot="1" x14ac:dyDescent="0.3">
      <c r="A166" s="30" t="s">
        <v>13</v>
      </c>
      <c r="B166" s="30" t="s">
        <v>98</v>
      </c>
      <c r="C166" s="30">
        <v>30</v>
      </c>
      <c r="D166" s="30">
        <v>11</v>
      </c>
      <c r="E166" s="30">
        <v>521</v>
      </c>
      <c r="F166" s="30" t="s">
        <v>142</v>
      </c>
      <c r="G166" s="30" t="s">
        <v>260</v>
      </c>
      <c r="H166" s="35">
        <v>364385326</v>
      </c>
      <c r="I166" s="35">
        <v>131875896</v>
      </c>
      <c r="J166" s="35">
        <v>4000</v>
      </c>
      <c r="K166" s="35">
        <v>1440</v>
      </c>
    </row>
    <row r="167" spans="1:11" ht="31.5" thickTop="1" thickBot="1" x14ac:dyDescent="0.3">
      <c r="A167" s="30" t="s">
        <v>13</v>
      </c>
      <c r="B167" s="30" t="s">
        <v>98</v>
      </c>
      <c r="C167" s="30">
        <v>30</v>
      </c>
      <c r="D167" s="30">
        <v>11</v>
      </c>
      <c r="E167" s="30">
        <v>521</v>
      </c>
      <c r="F167" s="30" t="s">
        <v>142</v>
      </c>
      <c r="G167" s="30" t="s">
        <v>215</v>
      </c>
      <c r="H167" s="35">
        <v>0</v>
      </c>
      <c r="I167" s="35">
        <v>0</v>
      </c>
      <c r="J167" s="35">
        <v>0</v>
      </c>
      <c r="K167" s="35">
        <v>0</v>
      </c>
    </row>
    <row r="168" spans="1:11" ht="31.5" thickTop="1" thickBot="1" x14ac:dyDescent="0.3">
      <c r="A168" s="30" t="s">
        <v>13</v>
      </c>
      <c r="B168" s="30" t="s">
        <v>98</v>
      </c>
      <c r="C168" s="30">
        <v>30</v>
      </c>
      <c r="D168" s="30">
        <v>11</v>
      </c>
      <c r="E168" s="30">
        <v>521</v>
      </c>
      <c r="F168" s="30" t="s">
        <v>142</v>
      </c>
      <c r="G168" s="30" t="s">
        <v>255</v>
      </c>
      <c r="H168" s="35">
        <v>0</v>
      </c>
      <c r="I168" s="35">
        <v>0</v>
      </c>
      <c r="J168" s="35">
        <v>0</v>
      </c>
      <c r="K168" s="35">
        <v>0</v>
      </c>
    </row>
    <row r="169" spans="1:11" ht="31.5" thickTop="1" thickBot="1" x14ac:dyDescent="0.3">
      <c r="A169" s="30" t="s">
        <v>13</v>
      </c>
      <c r="B169" s="30" t="s">
        <v>98</v>
      </c>
      <c r="C169" s="30">
        <v>30</v>
      </c>
      <c r="D169" s="30">
        <v>11</v>
      </c>
      <c r="E169" s="30">
        <v>521</v>
      </c>
      <c r="F169" s="30" t="s">
        <v>142</v>
      </c>
      <c r="G169" s="30" t="s">
        <v>216</v>
      </c>
      <c r="H169" s="35">
        <v>350000000</v>
      </c>
      <c r="I169" s="35">
        <v>0</v>
      </c>
      <c r="J169" s="35">
        <v>30000</v>
      </c>
      <c r="K169" s="35">
        <v>0</v>
      </c>
    </row>
    <row r="170" spans="1:11" ht="31.5" thickTop="1" thickBot="1" x14ac:dyDescent="0.3">
      <c r="A170" s="30" t="s">
        <v>13</v>
      </c>
      <c r="B170" s="30" t="s">
        <v>98</v>
      </c>
      <c r="C170" s="30">
        <v>30</v>
      </c>
      <c r="D170" s="30">
        <v>11</v>
      </c>
      <c r="E170" s="30">
        <v>521</v>
      </c>
      <c r="F170" s="30" t="s">
        <v>142</v>
      </c>
      <c r="G170" s="30" t="s">
        <v>310</v>
      </c>
      <c r="H170" s="35">
        <v>360612505</v>
      </c>
      <c r="I170" s="35">
        <v>0</v>
      </c>
      <c r="J170" s="35">
        <v>100</v>
      </c>
      <c r="K170" s="35">
        <v>0</v>
      </c>
    </row>
    <row r="171" spans="1:11" ht="31.5" thickTop="1" thickBot="1" x14ac:dyDescent="0.3">
      <c r="A171" s="30" t="s">
        <v>13</v>
      </c>
      <c r="B171" s="30" t="s">
        <v>98</v>
      </c>
      <c r="C171" s="30">
        <v>30</v>
      </c>
      <c r="D171" s="30">
        <v>11</v>
      </c>
      <c r="E171" s="30">
        <v>521</v>
      </c>
      <c r="F171" s="30" t="s">
        <v>142</v>
      </c>
      <c r="G171" s="30" t="s">
        <v>297</v>
      </c>
      <c r="H171" s="35">
        <v>0</v>
      </c>
      <c r="I171" s="35">
        <v>0</v>
      </c>
      <c r="J171" s="35">
        <v>0</v>
      </c>
      <c r="K171" s="35">
        <v>0</v>
      </c>
    </row>
    <row r="172" spans="1:11" ht="46.5" thickTop="1" thickBot="1" x14ac:dyDescent="0.3">
      <c r="A172" s="30" t="s">
        <v>13</v>
      </c>
      <c r="B172" s="30" t="s">
        <v>98</v>
      </c>
      <c r="C172" s="30">
        <v>30</v>
      </c>
      <c r="D172" s="30">
        <v>11</v>
      </c>
      <c r="E172" s="30">
        <v>522</v>
      </c>
      <c r="F172" s="30" t="s">
        <v>30</v>
      </c>
      <c r="G172" s="30" t="s">
        <v>312</v>
      </c>
      <c r="H172" s="35">
        <v>200000000</v>
      </c>
      <c r="I172" s="35">
        <v>0</v>
      </c>
      <c r="J172" s="35">
        <v>1500</v>
      </c>
      <c r="K172" s="35">
        <v>0</v>
      </c>
    </row>
    <row r="173" spans="1:11" ht="46.5" thickTop="1" thickBot="1" x14ac:dyDescent="0.3">
      <c r="A173" s="30" t="s">
        <v>13</v>
      </c>
      <c r="B173" s="30" t="s">
        <v>98</v>
      </c>
      <c r="C173" s="30">
        <v>30</v>
      </c>
      <c r="D173" s="30">
        <v>11</v>
      </c>
      <c r="E173" s="30">
        <v>522</v>
      </c>
      <c r="F173" s="30" t="s">
        <v>30</v>
      </c>
      <c r="G173" s="30" t="s">
        <v>231</v>
      </c>
      <c r="H173" s="35">
        <v>280000000</v>
      </c>
      <c r="I173" s="35">
        <v>0</v>
      </c>
      <c r="J173" s="35">
        <v>2500</v>
      </c>
      <c r="K173" s="35">
        <v>0</v>
      </c>
    </row>
    <row r="174" spans="1:11" ht="76.5" thickTop="1" thickBot="1" x14ac:dyDescent="0.3">
      <c r="A174" s="30" t="s">
        <v>13</v>
      </c>
      <c r="B174" s="30" t="s">
        <v>98</v>
      </c>
      <c r="C174" s="30">
        <v>30</v>
      </c>
      <c r="D174" s="30">
        <v>11</v>
      </c>
      <c r="E174" s="30">
        <v>537</v>
      </c>
      <c r="F174" s="30" t="s">
        <v>170</v>
      </c>
      <c r="G174" s="30" t="s">
        <v>269</v>
      </c>
      <c r="H174" s="35">
        <v>200000000</v>
      </c>
      <c r="I174" s="35">
        <v>0</v>
      </c>
      <c r="J174" s="35">
        <v>1</v>
      </c>
      <c r="K174" s="35">
        <v>0</v>
      </c>
    </row>
    <row r="175" spans="1:11" ht="61.5" thickTop="1" thickBot="1" x14ac:dyDescent="0.3">
      <c r="A175" s="30" t="s">
        <v>13</v>
      </c>
      <c r="B175" s="30" t="s">
        <v>98</v>
      </c>
      <c r="C175" s="30">
        <v>30</v>
      </c>
      <c r="D175" s="30">
        <v>11</v>
      </c>
      <c r="E175" s="30">
        <v>541</v>
      </c>
      <c r="F175" s="30" t="s">
        <v>146</v>
      </c>
      <c r="G175" s="30" t="s">
        <v>221</v>
      </c>
      <c r="H175" s="35">
        <v>20000000</v>
      </c>
      <c r="I175" s="35">
        <v>11025000</v>
      </c>
      <c r="J175" s="35">
        <v>150</v>
      </c>
      <c r="K175" s="35">
        <v>82</v>
      </c>
    </row>
    <row r="176" spans="1:11" ht="61.5" thickTop="1" thickBot="1" x14ac:dyDescent="0.3">
      <c r="A176" s="30" t="s">
        <v>13</v>
      </c>
      <c r="B176" s="30" t="s">
        <v>98</v>
      </c>
      <c r="C176" s="30">
        <v>30</v>
      </c>
      <c r="D176" s="30">
        <v>11</v>
      </c>
      <c r="E176" s="30">
        <v>542</v>
      </c>
      <c r="F176" s="30" t="s">
        <v>157</v>
      </c>
      <c r="G176" s="30" t="s">
        <v>222</v>
      </c>
      <c r="H176" s="35">
        <v>20000000</v>
      </c>
      <c r="I176" s="35">
        <v>0</v>
      </c>
      <c r="J176" s="35">
        <v>10</v>
      </c>
      <c r="K176" s="35">
        <v>6</v>
      </c>
    </row>
    <row r="177" spans="1:11" ht="61.5" thickTop="1" thickBot="1" x14ac:dyDescent="0.3">
      <c r="A177" s="30" t="s">
        <v>13</v>
      </c>
      <c r="B177" s="30" t="s">
        <v>98</v>
      </c>
      <c r="C177" s="30">
        <v>30</v>
      </c>
      <c r="D177" s="30">
        <v>11</v>
      </c>
      <c r="E177" s="30">
        <v>543</v>
      </c>
      <c r="F177" s="30" t="s">
        <v>144</v>
      </c>
      <c r="G177" s="30" t="s">
        <v>222</v>
      </c>
      <c r="H177" s="35">
        <v>30000000</v>
      </c>
      <c r="I177" s="35">
        <v>29998000</v>
      </c>
      <c r="J177" s="35">
        <v>10</v>
      </c>
      <c r="K177" s="35">
        <v>6</v>
      </c>
    </row>
    <row r="178" spans="1:11" ht="31.5" thickTop="1" thickBot="1" x14ac:dyDescent="0.3">
      <c r="A178" s="30" t="s">
        <v>13</v>
      </c>
      <c r="B178" s="30" t="s">
        <v>98</v>
      </c>
      <c r="C178" s="30">
        <v>30</v>
      </c>
      <c r="D178" s="30">
        <v>11</v>
      </c>
      <c r="E178" s="30">
        <v>589</v>
      </c>
      <c r="F178" s="30" t="s">
        <v>158</v>
      </c>
      <c r="G178" s="30" t="s">
        <v>241</v>
      </c>
      <c r="H178" s="35">
        <v>45500000</v>
      </c>
      <c r="I178" s="35">
        <v>0</v>
      </c>
      <c r="J178" s="35">
        <v>18</v>
      </c>
      <c r="K178" s="35">
        <v>0</v>
      </c>
    </row>
    <row r="179" spans="1:11" ht="76.5" thickTop="1" thickBot="1" x14ac:dyDescent="0.3">
      <c r="A179" s="30" t="s">
        <v>13</v>
      </c>
      <c r="B179" s="30" t="s">
        <v>98</v>
      </c>
      <c r="C179" s="30">
        <v>30</v>
      </c>
      <c r="D179" s="30">
        <v>11</v>
      </c>
      <c r="E179" s="30">
        <v>596</v>
      </c>
      <c r="F179" s="30" t="s">
        <v>161</v>
      </c>
      <c r="G179" s="30" t="s">
        <v>266</v>
      </c>
      <c r="H179" s="35">
        <v>300000000</v>
      </c>
      <c r="I179" s="35">
        <v>198588400</v>
      </c>
      <c r="J179" s="35">
        <v>10</v>
      </c>
      <c r="K179" s="35">
        <v>7</v>
      </c>
    </row>
    <row r="180" spans="1:11" ht="31.5" thickTop="1" thickBot="1" x14ac:dyDescent="0.3">
      <c r="A180" s="30" t="s">
        <v>13</v>
      </c>
      <c r="B180" s="30" t="s">
        <v>98</v>
      </c>
      <c r="C180" s="30">
        <v>30</v>
      </c>
      <c r="D180" s="30">
        <v>11</v>
      </c>
      <c r="E180" s="30">
        <v>874</v>
      </c>
      <c r="F180" s="30" t="s">
        <v>159</v>
      </c>
      <c r="G180" s="30" t="s">
        <v>223</v>
      </c>
      <c r="H180" s="35">
        <v>2050000000</v>
      </c>
      <c r="I180" s="35">
        <v>1841972780</v>
      </c>
      <c r="J180" s="35">
        <v>100</v>
      </c>
      <c r="K180" s="35">
        <v>90</v>
      </c>
    </row>
    <row r="181" spans="1:11" ht="91.5" thickTop="1" thickBot="1" x14ac:dyDescent="0.3">
      <c r="A181" s="30" t="s">
        <v>13</v>
      </c>
      <c r="B181" s="30" t="s">
        <v>98</v>
      </c>
      <c r="C181" s="30">
        <v>30</v>
      </c>
      <c r="D181" s="30">
        <v>11</v>
      </c>
      <c r="E181" s="30">
        <v>980</v>
      </c>
      <c r="F181" s="30" t="s">
        <v>145</v>
      </c>
      <c r="G181" s="30" t="s">
        <v>224</v>
      </c>
      <c r="H181" s="35">
        <v>302762271</v>
      </c>
      <c r="I181" s="35">
        <v>249673244</v>
      </c>
      <c r="J181" s="35">
        <v>100</v>
      </c>
      <c r="K181" s="35">
        <v>82</v>
      </c>
    </row>
    <row r="182" spans="1:11" ht="16.5" thickTop="1" thickBot="1" x14ac:dyDescent="0.3">
      <c r="A182" s="30"/>
      <c r="B182" s="30"/>
      <c r="C182" s="30"/>
      <c r="D182" s="30"/>
      <c r="E182" s="30"/>
      <c r="F182" s="30"/>
      <c r="G182" s="30"/>
      <c r="H182" s="58">
        <f t="shared" ref="H182:K182" si="11">SUM(H165:H181)</f>
        <v>4623260102</v>
      </c>
      <c r="I182" s="58">
        <f t="shared" si="11"/>
        <v>2463133320</v>
      </c>
      <c r="J182" s="58">
        <f t="shared" si="11"/>
        <v>39699</v>
      </c>
      <c r="K182" s="58">
        <f t="shared" si="11"/>
        <v>1713</v>
      </c>
    </row>
    <row r="183" spans="1:11" ht="31.5" thickTop="1" thickBot="1" x14ac:dyDescent="0.3">
      <c r="A183" s="30" t="s">
        <v>13</v>
      </c>
      <c r="B183" s="30" t="s">
        <v>99</v>
      </c>
      <c r="C183" s="30">
        <v>30</v>
      </c>
      <c r="D183" s="30">
        <v>11</v>
      </c>
      <c r="E183" s="30">
        <v>420</v>
      </c>
      <c r="F183" s="30" t="s">
        <v>214</v>
      </c>
      <c r="G183" s="30" t="s">
        <v>306</v>
      </c>
      <c r="H183" s="35">
        <v>40000000</v>
      </c>
      <c r="I183" s="35">
        <v>36039000</v>
      </c>
      <c r="J183" s="35">
        <v>200</v>
      </c>
      <c r="K183" s="35">
        <v>180</v>
      </c>
    </row>
    <row r="184" spans="1:11" ht="31.5" thickTop="1" thickBot="1" x14ac:dyDescent="0.3">
      <c r="A184" s="30" t="s">
        <v>13</v>
      </c>
      <c r="B184" s="30" t="s">
        <v>99</v>
      </c>
      <c r="C184" s="30">
        <v>30</v>
      </c>
      <c r="D184" s="30">
        <v>11</v>
      </c>
      <c r="E184" s="30">
        <v>521</v>
      </c>
      <c r="F184" s="30" t="s">
        <v>142</v>
      </c>
      <c r="G184" s="30" t="s">
        <v>260</v>
      </c>
      <c r="H184" s="35">
        <v>391021504</v>
      </c>
      <c r="I184" s="35">
        <v>71848858</v>
      </c>
      <c r="J184" s="35">
        <v>9765</v>
      </c>
      <c r="K184" s="35">
        <v>1700</v>
      </c>
    </row>
    <row r="185" spans="1:11" ht="31.5" thickTop="1" thickBot="1" x14ac:dyDescent="0.3">
      <c r="A185" s="30" t="s">
        <v>13</v>
      </c>
      <c r="B185" s="30" t="s">
        <v>99</v>
      </c>
      <c r="C185" s="30">
        <v>30</v>
      </c>
      <c r="D185" s="30">
        <v>11</v>
      </c>
      <c r="E185" s="30">
        <v>521</v>
      </c>
      <c r="F185" s="30" t="s">
        <v>142</v>
      </c>
      <c r="G185" s="30" t="s">
        <v>215</v>
      </c>
      <c r="H185" s="35">
        <v>100000000</v>
      </c>
      <c r="I185" s="35">
        <v>49467961</v>
      </c>
      <c r="J185" s="35">
        <v>4000</v>
      </c>
      <c r="K185" s="35">
        <v>2000</v>
      </c>
    </row>
    <row r="186" spans="1:11" ht="46.5" thickTop="1" thickBot="1" x14ac:dyDescent="0.3">
      <c r="A186" s="30" t="s">
        <v>13</v>
      </c>
      <c r="B186" s="30" t="s">
        <v>99</v>
      </c>
      <c r="C186" s="30">
        <v>30</v>
      </c>
      <c r="D186" s="30">
        <v>11</v>
      </c>
      <c r="E186" s="30">
        <v>521</v>
      </c>
      <c r="F186" s="30" t="s">
        <v>142</v>
      </c>
      <c r="G186" s="30" t="s">
        <v>228</v>
      </c>
      <c r="H186" s="35">
        <v>400000000</v>
      </c>
      <c r="I186" s="35">
        <v>321003370</v>
      </c>
      <c r="J186" s="35">
        <v>310</v>
      </c>
      <c r="K186" s="35">
        <v>248</v>
      </c>
    </row>
    <row r="187" spans="1:11" ht="46.5" thickTop="1" thickBot="1" x14ac:dyDescent="0.3">
      <c r="A187" s="30" t="s">
        <v>13</v>
      </c>
      <c r="B187" s="30" t="s">
        <v>99</v>
      </c>
      <c r="C187" s="30">
        <v>30</v>
      </c>
      <c r="D187" s="30">
        <v>11</v>
      </c>
      <c r="E187" s="30">
        <v>522</v>
      </c>
      <c r="F187" s="30" t="s">
        <v>30</v>
      </c>
      <c r="G187" s="30" t="s">
        <v>249</v>
      </c>
      <c r="H187" s="35">
        <v>65038167</v>
      </c>
      <c r="I187" s="35">
        <v>0</v>
      </c>
      <c r="J187" s="35">
        <v>1</v>
      </c>
      <c r="K187" s="35">
        <v>0</v>
      </c>
    </row>
    <row r="188" spans="1:11" ht="46.5" thickTop="1" thickBot="1" x14ac:dyDescent="0.3">
      <c r="A188" s="30" t="s">
        <v>13</v>
      </c>
      <c r="B188" s="30" t="s">
        <v>99</v>
      </c>
      <c r="C188" s="30">
        <v>30</v>
      </c>
      <c r="D188" s="30">
        <v>11</v>
      </c>
      <c r="E188" s="30">
        <v>522</v>
      </c>
      <c r="F188" s="30" t="s">
        <v>30</v>
      </c>
      <c r="G188" s="30" t="s">
        <v>304</v>
      </c>
      <c r="H188" s="35">
        <v>150000000</v>
      </c>
      <c r="I188" s="35">
        <v>74607750</v>
      </c>
      <c r="J188" s="35">
        <v>2</v>
      </c>
      <c r="K188" s="35">
        <v>1</v>
      </c>
    </row>
    <row r="189" spans="1:11" ht="46.5" thickTop="1" thickBot="1" x14ac:dyDescent="0.3">
      <c r="A189" s="30" t="s">
        <v>13</v>
      </c>
      <c r="B189" s="30" t="s">
        <v>99</v>
      </c>
      <c r="C189" s="30">
        <v>30</v>
      </c>
      <c r="D189" s="30">
        <v>11</v>
      </c>
      <c r="E189" s="30">
        <v>522</v>
      </c>
      <c r="F189" s="30" t="s">
        <v>30</v>
      </c>
      <c r="G189" s="30" t="s">
        <v>309</v>
      </c>
      <c r="H189" s="35">
        <v>12300000</v>
      </c>
      <c r="I189" s="35">
        <v>12300000</v>
      </c>
      <c r="J189" s="35">
        <v>1</v>
      </c>
      <c r="K189" s="35">
        <v>1</v>
      </c>
    </row>
    <row r="190" spans="1:11" ht="46.5" thickTop="1" thickBot="1" x14ac:dyDescent="0.3">
      <c r="A190" s="30" t="s">
        <v>13</v>
      </c>
      <c r="B190" s="30" t="s">
        <v>99</v>
      </c>
      <c r="C190" s="30">
        <v>30</v>
      </c>
      <c r="D190" s="30">
        <v>11</v>
      </c>
      <c r="E190" s="30">
        <v>522</v>
      </c>
      <c r="F190" s="30" t="s">
        <v>30</v>
      </c>
      <c r="G190" s="30" t="s">
        <v>305</v>
      </c>
      <c r="H190" s="35">
        <v>9155000</v>
      </c>
      <c r="I190" s="35">
        <v>9155000</v>
      </c>
      <c r="J190" s="35">
        <v>150</v>
      </c>
      <c r="K190" s="35">
        <v>150</v>
      </c>
    </row>
    <row r="191" spans="1:11" ht="46.5" thickTop="1" thickBot="1" x14ac:dyDescent="0.3">
      <c r="A191" s="30" t="s">
        <v>13</v>
      </c>
      <c r="B191" s="30" t="s">
        <v>99</v>
      </c>
      <c r="C191" s="30">
        <v>30</v>
      </c>
      <c r="D191" s="30">
        <v>11</v>
      </c>
      <c r="E191" s="30">
        <v>522</v>
      </c>
      <c r="F191" s="30" t="s">
        <v>30</v>
      </c>
      <c r="G191" s="30" t="s">
        <v>301</v>
      </c>
      <c r="H191" s="35">
        <v>600000000</v>
      </c>
      <c r="I191" s="35">
        <v>419986853</v>
      </c>
      <c r="J191" s="35">
        <v>1</v>
      </c>
      <c r="K191" s="35">
        <v>1</v>
      </c>
    </row>
    <row r="192" spans="1:11" ht="31.5" thickTop="1" thickBot="1" x14ac:dyDescent="0.3">
      <c r="A192" s="30" t="s">
        <v>13</v>
      </c>
      <c r="B192" s="30" t="s">
        <v>99</v>
      </c>
      <c r="C192" s="30">
        <v>30</v>
      </c>
      <c r="D192" s="30">
        <v>11</v>
      </c>
      <c r="E192" s="30">
        <v>534</v>
      </c>
      <c r="F192" s="30" t="s">
        <v>143</v>
      </c>
      <c r="G192" s="30" t="s">
        <v>250</v>
      </c>
      <c r="H192" s="35">
        <v>5200000</v>
      </c>
      <c r="I192" s="35">
        <v>5200000</v>
      </c>
      <c r="J192" s="35">
        <v>1</v>
      </c>
      <c r="K192" s="35">
        <v>1</v>
      </c>
    </row>
    <row r="193" spans="1:11" ht="61.5" thickTop="1" thickBot="1" x14ac:dyDescent="0.3">
      <c r="A193" s="30" t="s">
        <v>13</v>
      </c>
      <c r="B193" s="30" t="s">
        <v>99</v>
      </c>
      <c r="C193" s="30">
        <v>30</v>
      </c>
      <c r="D193" s="30">
        <v>11</v>
      </c>
      <c r="E193" s="30">
        <v>538</v>
      </c>
      <c r="F193" s="30" t="s">
        <v>167</v>
      </c>
      <c r="G193" s="30" t="s">
        <v>303</v>
      </c>
      <c r="H193" s="35">
        <v>96000000</v>
      </c>
      <c r="I193" s="35">
        <v>95820000</v>
      </c>
      <c r="J193" s="35">
        <v>2</v>
      </c>
      <c r="K193" s="35">
        <v>2</v>
      </c>
    </row>
    <row r="194" spans="1:11" ht="61.5" thickTop="1" thickBot="1" x14ac:dyDescent="0.3">
      <c r="A194" s="30" t="s">
        <v>13</v>
      </c>
      <c r="B194" s="30" t="s">
        <v>99</v>
      </c>
      <c r="C194" s="30">
        <v>30</v>
      </c>
      <c r="D194" s="30">
        <v>11</v>
      </c>
      <c r="E194" s="30">
        <v>541</v>
      </c>
      <c r="F194" s="30" t="s">
        <v>146</v>
      </c>
      <c r="G194" s="30" t="s">
        <v>221</v>
      </c>
      <c r="H194" s="35">
        <v>15000000</v>
      </c>
      <c r="I194" s="35">
        <v>11050000</v>
      </c>
      <c r="J194" s="35">
        <v>10</v>
      </c>
      <c r="K194" s="35">
        <v>7</v>
      </c>
    </row>
    <row r="195" spans="1:11" ht="61.5" thickTop="1" thickBot="1" x14ac:dyDescent="0.3">
      <c r="A195" s="30" t="s">
        <v>13</v>
      </c>
      <c r="B195" s="30" t="s">
        <v>99</v>
      </c>
      <c r="C195" s="30">
        <v>30</v>
      </c>
      <c r="D195" s="30">
        <v>11</v>
      </c>
      <c r="E195" s="30">
        <v>542</v>
      </c>
      <c r="F195" s="30" t="s">
        <v>157</v>
      </c>
      <c r="G195" s="30" t="s">
        <v>222</v>
      </c>
      <c r="H195" s="35">
        <v>4800000</v>
      </c>
      <c r="I195" s="35">
        <v>0</v>
      </c>
      <c r="J195" s="35">
        <v>4</v>
      </c>
      <c r="K195" s="35">
        <v>1</v>
      </c>
    </row>
    <row r="196" spans="1:11" ht="61.5" thickTop="1" thickBot="1" x14ac:dyDescent="0.3">
      <c r="A196" s="30" t="s">
        <v>13</v>
      </c>
      <c r="B196" s="30" t="s">
        <v>99</v>
      </c>
      <c r="C196" s="30">
        <v>30</v>
      </c>
      <c r="D196" s="30">
        <v>11</v>
      </c>
      <c r="E196" s="30">
        <v>543</v>
      </c>
      <c r="F196" s="30" t="s">
        <v>144</v>
      </c>
      <c r="G196" s="30" t="s">
        <v>222</v>
      </c>
      <c r="H196" s="35">
        <v>13000000</v>
      </c>
      <c r="I196" s="35">
        <v>3450000</v>
      </c>
      <c r="J196" s="35">
        <v>4</v>
      </c>
      <c r="K196" s="35">
        <v>1</v>
      </c>
    </row>
    <row r="197" spans="1:11" ht="61.5" thickTop="1" thickBot="1" x14ac:dyDescent="0.3">
      <c r="A197" s="30" t="s">
        <v>13</v>
      </c>
      <c r="B197" s="30" t="s">
        <v>99</v>
      </c>
      <c r="C197" s="30">
        <v>30</v>
      </c>
      <c r="D197" s="30">
        <v>11</v>
      </c>
      <c r="E197" s="30">
        <v>579</v>
      </c>
      <c r="F197" s="30" t="s">
        <v>166</v>
      </c>
      <c r="G197" s="30" t="s">
        <v>240</v>
      </c>
      <c r="H197" s="35">
        <v>32000000</v>
      </c>
      <c r="I197" s="35">
        <v>0</v>
      </c>
      <c r="J197" s="35">
        <v>1</v>
      </c>
      <c r="K197" s="35">
        <v>0</v>
      </c>
    </row>
    <row r="198" spans="1:11" ht="31.5" thickTop="1" thickBot="1" x14ac:dyDescent="0.3">
      <c r="A198" s="30" t="s">
        <v>13</v>
      </c>
      <c r="B198" s="30" t="s">
        <v>99</v>
      </c>
      <c r="C198" s="30">
        <v>30</v>
      </c>
      <c r="D198" s="30">
        <v>11</v>
      </c>
      <c r="E198" s="30">
        <v>589</v>
      </c>
      <c r="F198" s="30" t="s">
        <v>158</v>
      </c>
      <c r="G198" s="30" t="s">
        <v>241</v>
      </c>
      <c r="H198" s="35">
        <v>149000000</v>
      </c>
      <c r="I198" s="35">
        <v>148575493</v>
      </c>
      <c r="J198" s="35">
        <v>14</v>
      </c>
      <c r="K198" s="35">
        <v>14</v>
      </c>
    </row>
    <row r="199" spans="1:11" ht="76.5" thickTop="1" thickBot="1" x14ac:dyDescent="0.3">
      <c r="A199" s="30" t="s">
        <v>13</v>
      </c>
      <c r="B199" s="30" t="s">
        <v>99</v>
      </c>
      <c r="C199" s="30">
        <v>30</v>
      </c>
      <c r="D199" s="30">
        <v>11</v>
      </c>
      <c r="E199" s="30">
        <v>597</v>
      </c>
      <c r="F199" s="30" t="s">
        <v>163</v>
      </c>
      <c r="G199" s="30" t="s">
        <v>266</v>
      </c>
      <c r="H199" s="35">
        <v>339000000</v>
      </c>
      <c r="I199" s="35">
        <v>338195371</v>
      </c>
      <c r="J199" s="35">
        <v>15</v>
      </c>
      <c r="K199" s="35">
        <v>15</v>
      </c>
    </row>
    <row r="200" spans="1:11" ht="31.5" thickTop="1" thickBot="1" x14ac:dyDescent="0.3">
      <c r="A200" s="30" t="s">
        <v>13</v>
      </c>
      <c r="B200" s="30" t="s">
        <v>99</v>
      </c>
      <c r="C200" s="30">
        <v>30</v>
      </c>
      <c r="D200" s="30">
        <v>11</v>
      </c>
      <c r="E200" s="30">
        <v>874</v>
      </c>
      <c r="F200" s="30" t="s">
        <v>159</v>
      </c>
      <c r="G200" s="30" t="s">
        <v>223</v>
      </c>
      <c r="H200" s="35">
        <v>510000000</v>
      </c>
      <c r="I200" s="35">
        <v>505874700</v>
      </c>
      <c r="J200" s="35">
        <v>100</v>
      </c>
      <c r="K200" s="35">
        <v>100</v>
      </c>
    </row>
    <row r="201" spans="1:11" ht="16.5" thickTop="1" thickBot="1" x14ac:dyDescent="0.3">
      <c r="A201" s="30"/>
      <c r="B201" s="30"/>
      <c r="C201" s="30"/>
      <c r="D201" s="30"/>
      <c r="E201" s="30"/>
      <c r="F201" s="30"/>
      <c r="G201" s="30"/>
      <c r="H201" s="58">
        <f t="shared" ref="H201:K201" si="12">SUM(H183:H200)</f>
        <v>2931514671</v>
      </c>
      <c r="I201" s="58">
        <f t="shared" si="12"/>
        <v>2102574356</v>
      </c>
      <c r="J201" s="58">
        <f t="shared" si="12"/>
        <v>14581</v>
      </c>
      <c r="K201" s="58">
        <f t="shared" si="12"/>
        <v>4422</v>
      </c>
    </row>
    <row r="202" spans="1:11" ht="31.5" thickTop="1" thickBot="1" x14ac:dyDescent="0.3">
      <c r="A202" s="30" t="s">
        <v>13</v>
      </c>
      <c r="B202" s="30" t="s">
        <v>100</v>
      </c>
      <c r="C202" s="30">
        <v>30</v>
      </c>
      <c r="D202" s="30">
        <v>11</v>
      </c>
      <c r="E202" s="30">
        <v>521</v>
      </c>
      <c r="F202" s="30" t="s">
        <v>142</v>
      </c>
      <c r="G202" s="30" t="s">
        <v>260</v>
      </c>
      <c r="H202" s="35">
        <v>1582267752</v>
      </c>
      <c r="I202" s="35">
        <v>1269696720</v>
      </c>
      <c r="J202" s="35">
        <v>24342</v>
      </c>
      <c r="K202" s="35">
        <v>19534</v>
      </c>
    </row>
    <row r="203" spans="1:11" ht="31.5" thickTop="1" thickBot="1" x14ac:dyDescent="0.3">
      <c r="A203" s="30" t="s">
        <v>13</v>
      </c>
      <c r="B203" s="30" t="s">
        <v>100</v>
      </c>
      <c r="C203" s="30">
        <v>30</v>
      </c>
      <c r="D203" s="30">
        <v>11</v>
      </c>
      <c r="E203" s="30">
        <v>521</v>
      </c>
      <c r="F203" s="30" t="s">
        <v>142</v>
      </c>
      <c r="G203" s="30" t="s">
        <v>215</v>
      </c>
      <c r="H203" s="35">
        <v>415992172</v>
      </c>
      <c r="I203" s="35">
        <v>415992172</v>
      </c>
      <c r="J203" s="35">
        <v>85000</v>
      </c>
      <c r="K203" s="35">
        <v>85000</v>
      </c>
    </row>
    <row r="204" spans="1:11" ht="46.5" thickTop="1" thickBot="1" x14ac:dyDescent="0.3">
      <c r="A204" s="30" t="s">
        <v>13</v>
      </c>
      <c r="B204" s="30" t="s">
        <v>100</v>
      </c>
      <c r="C204" s="30">
        <v>30</v>
      </c>
      <c r="D204" s="30">
        <v>11</v>
      </c>
      <c r="E204" s="30">
        <v>521</v>
      </c>
      <c r="F204" s="30" t="s">
        <v>142</v>
      </c>
      <c r="G204" s="30" t="s">
        <v>228</v>
      </c>
      <c r="H204" s="35">
        <v>45000000</v>
      </c>
      <c r="I204" s="35">
        <v>45000000</v>
      </c>
      <c r="J204" s="35">
        <v>200</v>
      </c>
      <c r="K204" s="35">
        <v>200</v>
      </c>
    </row>
    <row r="205" spans="1:11" ht="31.5" thickTop="1" thickBot="1" x14ac:dyDescent="0.3">
      <c r="A205" s="30" t="s">
        <v>13</v>
      </c>
      <c r="B205" s="30" t="s">
        <v>100</v>
      </c>
      <c r="C205" s="30">
        <v>30</v>
      </c>
      <c r="D205" s="30">
        <v>11</v>
      </c>
      <c r="E205" s="30">
        <v>521</v>
      </c>
      <c r="F205" s="30" t="s">
        <v>142</v>
      </c>
      <c r="G205" s="30" t="s">
        <v>237</v>
      </c>
      <c r="H205" s="35">
        <v>115000000</v>
      </c>
      <c r="I205" s="35">
        <v>0</v>
      </c>
      <c r="J205" s="35">
        <v>23</v>
      </c>
      <c r="K205" s="35">
        <v>0</v>
      </c>
    </row>
    <row r="206" spans="1:11" ht="46.5" thickTop="1" thickBot="1" x14ac:dyDescent="0.3">
      <c r="A206" s="30" t="s">
        <v>13</v>
      </c>
      <c r="B206" s="30" t="s">
        <v>100</v>
      </c>
      <c r="C206" s="30">
        <v>30</v>
      </c>
      <c r="D206" s="30">
        <v>11</v>
      </c>
      <c r="E206" s="30">
        <v>522</v>
      </c>
      <c r="F206" s="30" t="s">
        <v>30</v>
      </c>
      <c r="G206" s="30" t="s">
        <v>217</v>
      </c>
      <c r="H206" s="35">
        <v>100000000</v>
      </c>
      <c r="I206" s="35">
        <v>0</v>
      </c>
      <c r="J206" s="35">
        <v>50</v>
      </c>
      <c r="K206" s="35">
        <v>0</v>
      </c>
    </row>
    <row r="207" spans="1:11" ht="61.5" thickTop="1" thickBot="1" x14ac:dyDescent="0.3">
      <c r="A207" s="30" t="s">
        <v>13</v>
      </c>
      <c r="B207" s="30" t="s">
        <v>100</v>
      </c>
      <c r="C207" s="30">
        <v>30</v>
      </c>
      <c r="D207" s="30">
        <v>11</v>
      </c>
      <c r="E207" s="30">
        <v>531</v>
      </c>
      <c r="F207" s="30" t="s">
        <v>164</v>
      </c>
      <c r="G207" s="30" t="s">
        <v>256</v>
      </c>
      <c r="H207" s="35">
        <v>988000000</v>
      </c>
      <c r="I207" s="35">
        <v>988000000</v>
      </c>
      <c r="J207" s="35">
        <v>1</v>
      </c>
      <c r="K207" s="35">
        <v>1</v>
      </c>
    </row>
    <row r="208" spans="1:11" ht="61.5" thickTop="1" thickBot="1" x14ac:dyDescent="0.3">
      <c r="A208" s="30" t="s">
        <v>13</v>
      </c>
      <c r="B208" s="30" t="s">
        <v>100</v>
      </c>
      <c r="C208" s="30">
        <v>30</v>
      </c>
      <c r="D208" s="30">
        <v>11</v>
      </c>
      <c r="E208" s="30">
        <v>532</v>
      </c>
      <c r="F208" s="30" t="s">
        <v>162</v>
      </c>
      <c r="G208" s="30" t="s">
        <v>220</v>
      </c>
      <c r="H208" s="35">
        <v>14000000</v>
      </c>
      <c r="I208" s="35">
        <v>0</v>
      </c>
      <c r="J208" s="35">
        <v>4</v>
      </c>
      <c r="K208" s="35">
        <v>0</v>
      </c>
    </row>
    <row r="209" spans="1:11" ht="61.5" thickTop="1" thickBot="1" x14ac:dyDescent="0.3">
      <c r="A209" s="30" t="s">
        <v>13</v>
      </c>
      <c r="B209" s="30" t="s">
        <v>100</v>
      </c>
      <c r="C209" s="30">
        <v>30</v>
      </c>
      <c r="D209" s="30">
        <v>11</v>
      </c>
      <c r="E209" s="30">
        <v>541</v>
      </c>
      <c r="F209" s="30" t="s">
        <v>146</v>
      </c>
      <c r="G209" s="30" t="s">
        <v>221</v>
      </c>
      <c r="H209" s="35">
        <v>25000000</v>
      </c>
      <c r="I209" s="35">
        <v>0</v>
      </c>
      <c r="J209" s="35">
        <v>12</v>
      </c>
      <c r="K209" s="35">
        <v>0</v>
      </c>
    </row>
    <row r="210" spans="1:11" ht="61.5" thickTop="1" thickBot="1" x14ac:dyDescent="0.3">
      <c r="A210" s="30" t="s">
        <v>13</v>
      </c>
      <c r="B210" s="30" t="s">
        <v>100</v>
      </c>
      <c r="C210" s="30">
        <v>30</v>
      </c>
      <c r="D210" s="30">
        <v>11</v>
      </c>
      <c r="E210" s="30">
        <v>543</v>
      </c>
      <c r="F210" s="30" t="s">
        <v>144</v>
      </c>
      <c r="G210" s="30" t="s">
        <v>222</v>
      </c>
      <c r="H210" s="35">
        <v>50000000</v>
      </c>
      <c r="I210" s="35">
        <v>8980000</v>
      </c>
      <c r="J210" s="35">
        <v>10</v>
      </c>
      <c r="K210" s="35">
        <v>2</v>
      </c>
    </row>
    <row r="211" spans="1:11" ht="31.5" thickTop="1" thickBot="1" x14ac:dyDescent="0.3">
      <c r="A211" s="30" t="s">
        <v>13</v>
      </c>
      <c r="B211" s="30" t="s">
        <v>100</v>
      </c>
      <c r="C211" s="30">
        <v>30</v>
      </c>
      <c r="D211" s="30">
        <v>11</v>
      </c>
      <c r="E211" s="30">
        <v>589</v>
      </c>
      <c r="F211" s="30" t="s">
        <v>158</v>
      </c>
      <c r="G211" s="30" t="s">
        <v>241</v>
      </c>
      <c r="H211" s="35">
        <v>84000000</v>
      </c>
      <c r="I211" s="35">
        <v>72000000</v>
      </c>
      <c r="J211" s="35">
        <v>40</v>
      </c>
      <c r="K211" s="35">
        <v>36</v>
      </c>
    </row>
    <row r="212" spans="1:11" ht="76.5" thickTop="1" thickBot="1" x14ac:dyDescent="0.3">
      <c r="A212" s="30" t="s">
        <v>13</v>
      </c>
      <c r="B212" s="30" t="s">
        <v>100</v>
      </c>
      <c r="C212" s="30">
        <v>30</v>
      </c>
      <c r="D212" s="30">
        <v>11</v>
      </c>
      <c r="E212" s="30">
        <v>597</v>
      </c>
      <c r="F212" s="30" t="s">
        <v>163</v>
      </c>
      <c r="G212" s="30" t="s">
        <v>266</v>
      </c>
      <c r="H212" s="35">
        <v>100000000</v>
      </c>
      <c r="I212" s="35">
        <v>94874244</v>
      </c>
      <c r="J212" s="35">
        <v>1</v>
      </c>
      <c r="K212" s="35">
        <v>1</v>
      </c>
    </row>
    <row r="213" spans="1:11" ht="61.5" thickTop="1" thickBot="1" x14ac:dyDescent="0.3">
      <c r="A213" s="30" t="s">
        <v>13</v>
      </c>
      <c r="B213" s="30" t="s">
        <v>100</v>
      </c>
      <c r="C213" s="30">
        <v>30</v>
      </c>
      <c r="D213" s="30">
        <v>11</v>
      </c>
      <c r="E213" s="30">
        <v>873</v>
      </c>
      <c r="F213" s="30" t="s">
        <v>252</v>
      </c>
      <c r="G213" s="30" t="s">
        <v>253</v>
      </c>
      <c r="H213" s="35">
        <v>100000000</v>
      </c>
      <c r="I213" s="35">
        <v>99825000</v>
      </c>
      <c r="J213" s="35">
        <v>100</v>
      </c>
      <c r="K213" s="35">
        <v>100</v>
      </c>
    </row>
    <row r="214" spans="1:11" ht="31.5" thickTop="1" thickBot="1" x14ac:dyDescent="0.3">
      <c r="A214" s="30" t="s">
        <v>13</v>
      </c>
      <c r="B214" s="30" t="s">
        <v>100</v>
      </c>
      <c r="C214" s="30">
        <v>30</v>
      </c>
      <c r="D214" s="30">
        <v>11</v>
      </c>
      <c r="E214" s="30">
        <v>874</v>
      </c>
      <c r="F214" s="30" t="s">
        <v>159</v>
      </c>
      <c r="G214" s="30" t="s">
        <v>223</v>
      </c>
      <c r="H214" s="35">
        <v>1082781046</v>
      </c>
      <c r="I214" s="35">
        <v>884543950</v>
      </c>
      <c r="J214" s="35">
        <v>100</v>
      </c>
      <c r="K214" s="35">
        <v>82</v>
      </c>
    </row>
    <row r="215" spans="1:11" ht="91.5" thickTop="1" thickBot="1" x14ac:dyDescent="0.3">
      <c r="A215" s="30" t="s">
        <v>13</v>
      </c>
      <c r="B215" s="30" t="s">
        <v>100</v>
      </c>
      <c r="C215" s="30">
        <v>30</v>
      </c>
      <c r="D215" s="30">
        <v>11</v>
      </c>
      <c r="E215" s="30">
        <v>980</v>
      </c>
      <c r="F215" s="30" t="s">
        <v>145</v>
      </c>
      <c r="G215" s="30" t="s">
        <v>224</v>
      </c>
      <c r="H215" s="35">
        <v>331262372</v>
      </c>
      <c r="I215" s="35">
        <v>331262172</v>
      </c>
      <c r="J215" s="35">
        <v>100</v>
      </c>
      <c r="K215" s="35">
        <v>100</v>
      </c>
    </row>
    <row r="216" spans="1:11" ht="16.5" thickTop="1" thickBot="1" x14ac:dyDescent="0.3">
      <c r="A216" s="30"/>
      <c r="B216" s="30"/>
      <c r="C216" s="30"/>
      <c r="D216" s="30"/>
      <c r="E216" s="30"/>
      <c r="F216" s="30"/>
      <c r="G216" s="30"/>
      <c r="H216" s="58">
        <f t="shared" ref="H216:K216" si="13">SUM(H202:H215)</f>
        <v>5033303342</v>
      </c>
      <c r="I216" s="58">
        <f t="shared" si="13"/>
        <v>4210174258</v>
      </c>
      <c r="J216" s="58">
        <f t="shared" si="13"/>
        <v>109983</v>
      </c>
      <c r="K216" s="58">
        <f t="shared" si="13"/>
        <v>105056</v>
      </c>
    </row>
    <row r="217" spans="1:11" ht="31.5" thickTop="1" thickBot="1" x14ac:dyDescent="0.3">
      <c r="A217" s="30" t="s">
        <v>13</v>
      </c>
      <c r="B217" s="30" t="s">
        <v>101</v>
      </c>
      <c r="C217" s="30">
        <v>30</v>
      </c>
      <c r="D217" s="30">
        <v>11</v>
      </c>
      <c r="E217" s="30">
        <v>420</v>
      </c>
      <c r="F217" s="30" t="s">
        <v>214</v>
      </c>
      <c r="G217" s="30" t="s">
        <v>215</v>
      </c>
      <c r="H217" s="35">
        <v>280000000</v>
      </c>
      <c r="I217" s="35">
        <v>258948000</v>
      </c>
      <c r="J217" s="35">
        <v>12631</v>
      </c>
      <c r="K217" s="35">
        <v>11742</v>
      </c>
    </row>
    <row r="218" spans="1:11" ht="61.5" thickTop="1" thickBot="1" x14ac:dyDescent="0.3">
      <c r="A218" s="30" t="s">
        <v>13</v>
      </c>
      <c r="B218" s="30" t="s">
        <v>101</v>
      </c>
      <c r="C218" s="30">
        <v>30</v>
      </c>
      <c r="D218" s="30">
        <v>11</v>
      </c>
      <c r="E218" s="30">
        <v>511</v>
      </c>
      <c r="F218" s="30" t="s">
        <v>160</v>
      </c>
      <c r="G218" s="30" t="s">
        <v>226</v>
      </c>
      <c r="H218" s="35">
        <v>150000000</v>
      </c>
      <c r="I218" s="35">
        <v>0</v>
      </c>
      <c r="J218" s="35">
        <v>1000</v>
      </c>
      <c r="K218" s="35">
        <v>0</v>
      </c>
    </row>
    <row r="219" spans="1:11" ht="31.5" thickTop="1" thickBot="1" x14ac:dyDescent="0.3">
      <c r="A219" s="30" t="s">
        <v>13</v>
      </c>
      <c r="B219" s="30" t="s">
        <v>101</v>
      </c>
      <c r="C219" s="30">
        <v>30</v>
      </c>
      <c r="D219" s="30">
        <v>11</v>
      </c>
      <c r="E219" s="30">
        <v>521</v>
      </c>
      <c r="F219" s="30" t="s">
        <v>142</v>
      </c>
      <c r="G219" s="30" t="s">
        <v>227</v>
      </c>
      <c r="H219" s="35">
        <v>170000000</v>
      </c>
      <c r="I219" s="35">
        <v>170000000</v>
      </c>
      <c r="J219" s="35">
        <v>200</v>
      </c>
      <c r="K219" s="35">
        <v>200</v>
      </c>
    </row>
    <row r="220" spans="1:11" ht="31.5" thickTop="1" thickBot="1" x14ac:dyDescent="0.3">
      <c r="A220" s="30" t="s">
        <v>13</v>
      </c>
      <c r="B220" s="30" t="s">
        <v>101</v>
      </c>
      <c r="C220" s="30">
        <v>30</v>
      </c>
      <c r="D220" s="30">
        <v>11</v>
      </c>
      <c r="E220" s="30">
        <v>521</v>
      </c>
      <c r="F220" s="30" t="s">
        <v>142</v>
      </c>
      <c r="G220" s="30" t="s">
        <v>260</v>
      </c>
      <c r="H220" s="35">
        <v>1888974307</v>
      </c>
      <c r="I220" s="35">
        <v>1664472989</v>
      </c>
      <c r="J220" s="35">
        <v>29527</v>
      </c>
      <c r="K220" s="35">
        <v>25265</v>
      </c>
    </row>
    <row r="221" spans="1:11" ht="46.5" thickTop="1" thickBot="1" x14ac:dyDescent="0.3">
      <c r="A221" s="30" t="s">
        <v>13</v>
      </c>
      <c r="B221" s="30" t="s">
        <v>101</v>
      </c>
      <c r="C221" s="30">
        <v>30</v>
      </c>
      <c r="D221" s="30">
        <v>11</v>
      </c>
      <c r="E221" s="30">
        <v>522</v>
      </c>
      <c r="F221" s="30" t="s">
        <v>30</v>
      </c>
      <c r="G221" s="30" t="s">
        <v>217</v>
      </c>
      <c r="H221" s="35">
        <v>495156688</v>
      </c>
      <c r="I221" s="35">
        <v>468586730</v>
      </c>
      <c r="J221" s="35">
        <v>990</v>
      </c>
      <c r="K221" s="35">
        <v>941</v>
      </c>
    </row>
    <row r="222" spans="1:11" ht="76.5" thickTop="1" thickBot="1" x14ac:dyDescent="0.3">
      <c r="A222" s="30" t="s">
        <v>13</v>
      </c>
      <c r="B222" s="30" t="s">
        <v>101</v>
      </c>
      <c r="C222" s="30">
        <v>30</v>
      </c>
      <c r="D222" s="30">
        <v>11</v>
      </c>
      <c r="E222" s="30">
        <v>531</v>
      </c>
      <c r="F222" s="30" t="s">
        <v>164</v>
      </c>
      <c r="G222" s="30" t="s">
        <v>318</v>
      </c>
      <c r="H222" s="35">
        <v>200000000</v>
      </c>
      <c r="I222" s="35">
        <v>0</v>
      </c>
      <c r="J222" s="35">
        <v>1</v>
      </c>
      <c r="K222" s="35">
        <v>0</v>
      </c>
    </row>
    <row r="223" spans="1:11" ht="61.5" thickTop="1" thickBot="1" x14ac:dyDescent="0.3">
      <c r="A223" s="30" t="s">
        <v>13</v>
      </c>
      <c r="B223" s="30" t="s">
        <v>101</v>
      </c>
      <c r="C223" s="30">
        <v>30</v>
      </c>
      <c r="D223" s="30">
        <v>11</v>
      </c>
      <c r="E223" s="30">
        <v>541</v>
      </c>
      <c r="F223" s="30" t="s">
        <v>146</v>
      </c>
      <c r="G223" s="30" t="s">
        <v>221</v>
      </c>
      <c r="H223" s="35">
        <v>95000000</v>
      </c>
      <c r="I223" s="35">
        <v>87000000</v>
      </c>
      <c r="J223" s="35">
        <v>25</v>
      </c>
      <c r="K223" s="35">
        <v>24</v>
      </c>
    </row>
    <row r="224" spans="1:11" ht="61.5" thickTop="1" thickBot="1" x14ac:dyDescent="0.3">
      <c r="A224" s="30" t="s">
        <v>13</v>
      </c>
      <c r="B224" s="30" t="s">
        <v>101</v>
      </c>
      <c r="C224" s="30">
        <v>30</v>
      </c>
      <c r="D224" s="30">
        <v>11</v>
      </c>
      <c r="E224" s="30">
        <v>542</v>
      </c>
      <c r="F224" s="30" t="s">
        <v>157</v>
      </c>
      <c r="G224" s="30" t="s">
        <v>222</v>
      </c>
      <c r="H224" s="35">
        <v>30000000</v>
      </c>
      <c r="I224" s="35">
        <v>0</v>
      </c>
      <c r="J224" s="35">
        <v>6</v>
      </c>
      <c r="K224" s="35">
        <v>0</v>
      </c>
    </row>
    <row r="225" spans="1:11" ht="61.5" thickTop="1" thickBot="1" x14ac:dyDescent="0.3">
      <c r="A225" s="30" t="s">
        <v>13</v>
      </c>
      <c r="B225" s="30" t="s">
        <v>101</v>
      </c>
      <c r="C225" s="30">
        <v>30</v>
      </c>
      <c r="D225" s="30">
        <v>11</v>
      </c>
      <c r="E225" s="30">
        <v>543</v>
      </c>
      <c r="F225" s="30" t="s">
        <v>144</v>
      </c>
      <c r="G225" s="30" t="s">
        <v>222</v>
      </c>
      <c r="H225" s="35">
        <v>25000000</v>
      </c>
      <c r="I225" s="35">
        <v>0</v>
      </c>
      <c r="J225" s="35">
        <v>6</v>
      </c>
      <c r="K225" s="35">
        <v>0</v>
      </c>
    </row>
    <row r="226" spans="1:11" ht="31.5" thickTop="1" thickBot="1" x14ac:dyDescent="0.3">
      <c r="A226" s="30" t="s">
        <v>13</v>
      </c>
      <c r="B226" s="30" t="s">
        <v>101</v>
      </c>
      <c r="C226" s="30">
        <v>30</v>
      </c>
      <c r="D226" s="30">
        <v>11</v>
      </c>
      <c r="E226" s="30">
        <v>589</v>
      </c>
      <c r="F226" s="30" t="s">
        <v>158</v>
      </c>
      <c r="G226" s="30" t="s">
        <v>241</v>
      </c>
      <c r="H226" s="35">
        <v>214200000</v>
      </c>
      <c r="I226" s="35">
        <v>203200000</v>
      </c>
      <c r="J226" s="35">
        <v>28</v>
      </c>
      <c r="K226" s="35">
        <v>27</v>
      </c>
    </row>
    <row r="227" spans="1:11" ht="76.5" thickTop="1" thickBot="1" x14ac:dyDescent="0.3">
      <c r="A227" s="30" t="s">
        <v>13</v>
      </c>
      <c r="B227" s="30" t="s">
        <v>101</v>
      </c>
      <c r="C227" s="30">
        <v>30</v>
      </c>
      <c r="D227" s="30">
        <v>11</v>
      </c>
      <c r="E227" s="30">
        <v>596</v>
      </c>
      <c r="F227" s="30" t="s">
        <v>161</v>
      </c>
      <c r="G227" s="30" t="s">
        <v>266</v>
      </c>
      <c r="H227" s="35">
        <v>400000000</v>
      </c>
      <c r="I227" s="35">
        <v>207684680</v>
      </c>
      <c r="J227" s="35">
        <v>7</v>
      </c>
      <c r="K227" s="35">
        <v>4</v>
      </c>
    </row>
    <row r="228" spans="1:11" ht="31.5" thickTop="1" thickBot="1" x14ac:dyDescent="0.3">
      <c r="A228" s="30" t="s">
        <v>13</v>
      </c>
      <c r="B228" s="30" t="s">
        <v>101</v>
      </c>
      <c r="C228" s="30">
        <v>30</v>
      </c>
      <c r="D228" s="30">
        <v>11</v>
      </c>
      <c r="E228" s="30">
        <v>874</v>
      </c>
      <c r="F228" s="30" t="s">
        <v>159</v>
      </c>
      <c r="G228" s="30" t="s">
        <v>223</v>
      </c>
      <c r="H228" s="35">
        <v>957800000</v>
      </c>
      <c r="I228" s="35">
        <v>271600000</v>
      </c>
      <c r="J228" s="35">
        <v>100</v>
      </c>
      <c r="K228" s="35">
        <v>27</v>
      </c>
    </row>
    <row r="229" spans="1:11" ht="91.5" thickTop="1" thickBot="1" x14ac:dyDescent="0.3">
      <c r="A229" s="30" t="s">
        <v>13</v>
      </c>
      <c r="B229" s="30" t="s">
        <v>101</v>
      </c>
      <c r="C229" s="30">
        <v>30</v>
      </c>
      <c r="D229" s="30">
        <v>11</v>
      </c>
      <c r="E229" s="30">
        <v>980</v>
      </c>
      <c r="F229" s="30" t="s">
        <v>145</v>
      </c>
      <c r="G229" s="30" t="s">
        <v>224</v>
      </c>
      <c r="H229" s="35">
        <v>524383890</v>
      </c>
      <c r="I229" s="35">
        <v>512098580</v>
      </c>
      <c r="J229" s="35">
        <v>100</v>
      </c>
      <c r="K229" s="35">
        <v>99</v>
      </c>
    </row>
    <row r="230" spans="1:11" ht="16.5" thickTop="1" thickBot="1" x14ac:dyDescent="0.3">
      <c r="A230" s="30"/>
      <c r="B230" s="30"/>
      <c r="C230" s="30"/>
      <c r="D230" s="30"/>
      <c r="E230" s="30"/>
      <c r="F230" s="30"/>
      <c r="G230" s="30"/>
      <c r="H230" s="58">
        <f t="shared" ref="H230:K230" si="14">SUM(H217:H229)</f>
        <v>5430514885</v>
      </c>
      <c r="I230" s="58">
        <f t="shared" si="14"/>
        <v>3843590979</v>
      </c>
      <c r="J230" s="58">
        <f t="shared" si="14"/>
        <v>44621</v>
      </c>
      <c r="K230" s="58">
        <f t="shared" si="14"/>
        <v>38329</v>
      </c>
    </row>
    <row r="231" spans="1:11" ht="31.5" thickTop="1" thickBot="1" x14ac:dyDescent="0.3">
      <c r="A231" s="30" t="s">
        <v>13</v>
      </c>
      <c r="B231" s="30" t="s">
        <v>102</v>
      </c>
      <c r="C231" s="30">
        <v>30</v>
      </c>
      <c r="D231" s="30">
        <v>11</v>
      </c>
      <c r="E231" s="30">
        <v>521</v>
      </c>
      <c r="F231" s="30" t="s">
        <v>142</v>
      </c>
      <c r="G231" s="30" t="s">
        <v>260</v>
      </c>
      <c r="H231" s="35">
        <v>3943602130</v>
      </c>
      <c r="I231" s="35">
        <v>3498789410</v>
      </c>
      <c r="J231" s="35">
        <v>88237</v>
      </c>
      <c r="K231" s="35">
        <v>78285</v>
      </c>
    </row>
    <row r="232" spans="1:11" ht="46.5" thickTop="1" thickBot="1" x14ac:dyDescent="0.3">
      <c r="A232" s="30" t="s">
        <v>13</v>
      </c>
      <c r="B232" s="30" t="s">
        <v>102</v>
      </c>
      <c r="C232" s="30">
        <v>30</v>
      </c>
      <c r="D232" s="30">
        <v>11</v>
      </c>
      <c r="E232" s="30">
        <v>522</v>
      </c>
      <c r="F232" s="30" t="s">
        <v>30</v>
      </c>
      <c r="G232" s="30" t="s">
        <v>304</v>
      </c>
      <c r="H232" s="35">
        <v>380001123</v>
      </c>
      <c r="I232" s="35">
        <v>0</v>
      </c>
      <c r="J232" s="35">
        <v>1</v>
      </c>
      <c r="K232" s="35">
        <v>0</v>
      </c>
    </row>
    <row r="233" spans="1:11" ht="61.5" thickTop="1" thickBot="1" x14ac:dyDescent="0.3">
      <c r="A233" s="30" t="s">
        <v>13</v>
      </c>
      <c r="B233" s="30" t="s">
        <v>102</v>
      </c>
      <c r="C233" s="30">
        <v>30</v>
      </c>
      <c r="D233" s="30">
        <v>11</v>
      </c>
      <c r="E233" s="30">
        <v>541</v>
      </c>
      <c r="F233" s="30" t="s">
        <v>146</v>
      </c>
      <c r="G233" s="30" t="s">
        <v>221</v>
      </c>
      <c r="H233" s="35">
        <v>30000000</v>
      </c>
      <c r="I233" s="35">
        <v>0</v>
      </c>
      <c r="J233" s="35">
        <v>25</v>
      </c>
      <c r="K233" s="35">
        <v>0</v>
      </c>
    </row>
    <row r="234" spans="1:11" ht="61.5" thickTop="1" thickBot="1" x14ac:dyDescent="0.3">
      <c r="A234" s="30" t="s">
        <v>13</v>
      </c>
      <c r="B234" s="30" t="s">
        <v>102</v>
      </c>
      <c r="C234" s="30">
        <v>30</v>
      </c>
      <c r="D234" s="30">
        <v>11</v>
      </c>
      <c r="E234" s="30">
        <v>543</v>
      </c>
      <c r="F234" s="30" t="s">
        <v>144</v>
      </c>
      <c r="G234" s="30" t="s">
        <v>222</v>
      </c>
      <c r="H234" s="35">
        <v>20000000</v>
      </c>
      <c r="I234" s="35">
        <v>0</v>
      </c>
      <c r="J234" s="35">
        <v>5</v>
      </c>
      <c r="K234" s="35">
        <v>0</v>
      </c>
    </row>
    <row r="235" spans="1:11" ht="31.5" thickTop="1" thickBot="1" x14ac:dyDescent="0.3">
      <c r="A235" s="30" t="s">
        <v>13</v>
      </c>
      <c r="B235" s="30" t="s">
        <v>102</v>
      </c>
      <c r="C235" s="30">
        <v>30</v>
      </c>
      <c r="D235" s="30">
        <v>11</v>
      </c>
      <c r="E235" s="30">
        <v>589</v>
      </c>
      <c r="F235" s="30" t="s">
        <v>158</v>
      </c>
      <c r="G235" s="30" t="s">
        <v>241</v>
      </c>
      <c r="H235" s="35">
        <v>132000000</v>
      </c>
      <c r="I235" s="35">
        <v>131707274</v>
      </c>
      <c r="J235" s="35">
        <v>2</v>
      </c>
      <c r="K235" s="35">
        <v>2</v>
      </c>
    </row>
    <row r="236" spans="1:11" ht="31.5" thickTop="1" thickBot="1" x14ac:dyDescent="0.3">
      <c r="A236" s="30" t="s">
        <v>13</v>
      </c>
      <c r="B236" s="30" t="s">
        <v>102</v>
      </c>
      <c r="C236" s="30">
        <v>30</v>
      </c>
      <c r="D236" s="30">
        <v>11</v>
      </c>
      <c r="E236" s="30">
        <v>874</v>
      </c>
      <c r="F236" s="30" t="s">
        <v>159</v>
      </c>
      <c r="G236" s="30" t="s">
        <v>223</v>
      </c>
      <c r="H236" s="35">
        <v>376470000</v>
      </c>
      <c r="I236" s="35">
        <v>75446460</v>
      </c>
      <c r="J236" s="35">
        <v>100</v>
      </c>
      <c r="K236" s="35">
        <v>20</v>
      </c>
    </row>
    <row r="237" spans="1:11" ht="16.5" thickTop="1" thickBot="1" x14ac:dyDescent="0.3">
      <c r="A237" s="30"/>
      <c r="B237" s="30"/>
      <c r="C237" s="30"/>
      <c r="D237" s="30"/>
      <c r="E237" s="30"/>
      <c r="F237" s="30"/>
      <c r="G237" s="30"/>
      <c r="H237" s="58">
        <f t="shared" ref="H237:K237" si="15">SUM(H231:H236)</f>
        <v>4882073253</v>
      </c>
      <c r="I237" s="58">
        <f t="shared" si="15"/>
        <v>3705943144</v>
      </c>
      <c r="J237" s="58">
        <f t="shared" si="15"/>
        <v>88370</v>
      </c>
      <c r="K237" s="58">
        <f t="shared" si="15"/>
        <v>78307</v>
      </c>
    </row>
    <row r="238" spans="1:11" ht="31.5" thickTop="1" thickBot="1" x14ac:dyDescent="0.3">
      <c r="A238" s="30" t="s">
        <v>13</v>
      </c>
      <c r="B238" s="30" t="s">
        <v>103</v>
      </c>
      <c r="C238" s="30">
        <v>30</v>
      </c>
      <c r="D238" s="30">
        <v>11</v>
      </c>
      <c r="E238" s="30">
        <v>420</v>
      </c>
      <c r="F238" s="30" t="s">
        <v>214</v>
      </c>
      <c r="G238" s="30" t="s">
        <v>306</v>
      </c>
      <c r="H238" s="35">
        <v>560000000</v>
      </c>
      <c r="I238" s="35">
        <v>550486700</v>
      </c>
      <c r="J238" s="35">
        <v>40000</v>
      </c>
      <c r="K238" s="35">
        <v>40000</v>
      </c>
    </row>
    <row r="239" spans="1:11" ht="31.5" thickTop="1" thickBot="1" x14ac:dyDescent="0.3">
      <c r="A239" s="30" t="s">
        <v>13</v>
      </c>
      <c r="B239" s="30" t="s">
        <v>103</v>
      </c>
      <c r="C239" s="30">
        <v>30</v>
      </c>
      <c r="D239" s="30">
        <v>11</v>
      </c>
      <c r="E239" s="30">
        <v>521</v>
      </c>
      <c r="F239" s="30" t="s">
        <v>142</v>
      </c>
      <c r="G239" s="30" t="s">
        <v>260</v>
      </c>
      <c r="H239" s="35">
        <v>1872076348</v>
      </c>
      <c r="I239" s="35">
        <v>1324928922</v>
      </c>
      <c r="J239" s="35">
        <v>38135</v>
      </c>
      <c r="K239" s="35">
        <v>26900</v>
      </c>
    </row>
    <row r="240" spans="1:11" ht="46.5" thickTop="1" thickBot="1" x14ac:dyDescent="0.3">
      <c r="A240" s="30" t="s">
        <v>13</v>
      </c>
      <c r="B240" s="30" t="s">
        <v>103</v>
      </c>
      <c r="C240" s="30">
        <v>30</v>
      </c>
      <c r="D240" s="30">
        <v>11</v>
      </c>
      <c r="E240" s="30">
        <v>522</v>
      </c>
      <c r="F240" s="30" t="s">
        <v>30</v>
      </c>
      <c r="G240" s="30" t="s">
        <v>249</v>
      </c>
      <c r="H240" s="35">
        <v>144237729</v>
      </c>
      <c r="I240" s="35">
        <v>0</v>
      </c>
      <c r="J240" s="35">
        <v>15</v>
      </c>
      <c r="K240" s="35">
        <v>0</v>
      </c>
    </row>
    <row r="241" spans="1:11" ht="61.5" thickTop="1" thickBot="1" x14ac:dyDescent="0.3">
      <c r="A241" s="30" t="s">
        <v>13</v>
      </c>
      <c r="B241" s="30" t="s">
        <v>103</v>
      </c>
      <c r="C241" s="30">
        <v>30</v>
      </c>
      <c r="D241" s="30">
        <v>11</v>
      </c>
      <c r="E241" s="30">
        <v>532</v>
      </c>
      <c r="F241" s="30" t="s">
        <v>162</v>
      </c>
      <c r="G241" s="30" t="s">
        <v>288</v>
      </c>
      <c r="H241" s="35">
        <v>131000000</v>
      </c>
      <c r="I241" s="35">
        <v>130575000</v>
      </c>
      <c r="J241" s="35">
        <v>1</v>
      </c>
      <c r="K241" s="35">
        <v>1</v>
      </c>
    </row>
    <row r="242" spans="1:11" ht="31.5" thickTop="1" thickBot="1" x14ac:dyDescent="0.3">
      <c r="A242" s="30" t="s">
        <v>13</v>
      </c>
      <c r="B242" s="30" t="s">
        <v>103</v>
      </c>
      <c r="C242" s="30">
        <v>30</v>
      </c>
      <c r="D242" s="30">
        <v>11</v>
      </c>
      <c r="E242" s="30">
        <v>537</v>
      </c>
      <c r="F242" s="30" t="s">
        <v>170</v>
      </c>
      <c r="G242" s="30" t="s">
        <v>322</v>
      </c>
      <c r="H242" s="35">
        <v>169000000</v>
      </c>
      <c r="I242" s="35">
        <v>169000000</v>
      </c>
      <c r="J242" s="35">
        <v>1</v>
      </c>
      <c r="K242" s="35">
        <v>1</v>
      </c>
    </row>
    <row r="243" spans="1:11" ht="61.5" thickTop="1" thickBot="1" x14ac:dyDescent="0.3">
      <c r="A243" s="30" t="s">
        <v>13</v>
      </c>
      <c r="B243" s="30" t="s">
        <v>103</v>
      </c>
      <c r="C243" s="30">
        <v>30</v>
      </c>
      <c r="D243" s="30">
        <v>11</v>
      </c>
      <c r="E243" s="30">
        <v>538</v>
      </c>
      <c r="F243" s="30" t="s">
        <v>167</v>
      </c>
      <c r="G243" s="30" t="s">
        <v>270</v>
      </c>
      <c r="H243" s="35">
        <v>12000000</v>
      </c>
      <c r="I243" s="35">
        <v>0</v>
      </c>
      <c r="J243" s="35">
        <v>10</v>
      </c>
      <c r="K243" s="35">
        <v>0</v>
      </c>
    </row>
    <row r="244" spans="1:11" ht="61.5" thickTop="1" thickBot="1" x14ac:dyDescent="0.3">
      <c r="A244" s="30" t="s">
        <v>13</v>
      </c>
      <c r="B244" s="30" t="s">
        <v>103</v>
      </c>
      <c r="C244" s="30">
        <v>30</v>
      </c>
      <c r="D244" s="30">
        <v>11</v>
      </c>
      <c r="E244" s="30">
        <v>541</v>
      </c>
      <c r="F244" s="30" t="s">
        <v>146</v>
      </c>
      <c r="G244" s="30" t="s">
        <v>221</v>
      </c>
      <c r="H244" s="35">
        <v>12500000</v>
      </c>
      <c r="I244" s="35">
        <v>0</v>
      </c>
      <c r="J244" s="35">
        <v>5</v>
      </c>
      <c r="K244" s="35">
        <v>0</v>
      </c>
    </row>
    <row r="245" spans="1:11" ht="61.5" thickTop="1" thickBot="1" x14ac:dyDescent="0.3">
      <c r="A245" s="30" t="s">
        <v>13</v>
      </c>
      <c r="B245" s="30" t="s">
        <v>103</v>
      </c>
      <c r="C245" s="30">
        <v>30</v>
      </c>
      <c r="D245" s="30">
        <v>11</v>
      </c>
      <c r="E245" s="30">
        <v>543</v>
      </c>
      <c r="F245" s="30" t="s">
        <v>144</v>
      </c>
      <c r="G245" s="30" t="s">
        <v>222</v>
      </c>
      <c r="H245" s="35">
        <v>12500000</v>
      </c>
      <c r="I245" s="35">
        <v>0</v>
      </c>
      <c r="J245" s="35">
        <v>4</v>
      </c>
      <c r="K245" s="35">
        <v>0</v>
      </c>
    </row>
    <row r="246" spans="1:11" ht="31.5" thickTop="1" thickBot="1" x14ac:dyDescent="0.3">
      <c r="A246" s="30" t="s">
        <v>13</v>
      </c>
      <c r="B246" s="30" t="s">
        <v>103</v>
      </c>
      <c r="C246" s="30">
        <v>30</v>
      </c>
      <c r="D246" s="30">
        <v>11</v>
      </c>
      <c r="E246" s="30">
        <v>589</v>
      </c>
      <c r="F246" s="30" t="s">
        <v>158</v>
      </c>
      <c r="G246" s="30" t="s">
        <v>241</v>
      </c>
      <c r="H246" s="35">
        <v>50000000</v>
      </c>
      <c r="I246" s="35">
        <v>0</v>
      </c>
      <c r="J246" s="35">
        <v>3</v>
      </c>
      <c r="K246" s="35">
        <v>0</v>
      </c>
    </row>
    <row r="247" spans="1:11" ht="76.5" thickTop="1" thickBot="1" x14ac:dyDescent="0.3">
      <c r="A247" s="30" t="s">
        <v>13</v>
      </c>
      <c r="B247" s="30" t="s">
        <v>103</v>
      </c>
      <c r="C247" s="30">
        <v>30</v>
      </c>
      <c r="D247" s="30">
        <v>11</v>
      </c>
      <c r="E247" s="30">
        <v>597</v>
      </c>
      <c r="F247" s="30" t="s">
        <v>163</v>
      </c>
      <c r="G247" s="30" t="s">
        <v>266</v>
      </c>
      <c r="H247" s="35">
        <v>301000000</v>
      </c>
      <c r="I247" s="35">
        <v>237600000</v>
      </c>
      <c r="J247" s="35">
        <v>30</v>
      </c>
      <c r="K247" s="35">
        <v>23</v>
      </c>
    </row>
    <row r="248" spans="1:11" ht="31.5" thickTop="1" thickBot="1" x14ac:dyDescent="0.3">
      <c r="A248" s="30" t="s">
        <v>13</v>
      </c>
      <c r="B248" s="30" t="s">
        <v>103</v>
      </c>
      <c r="C248" s="30">
        <v>30</v>
      </c>
      <c r="D248" s="30">
        <v>11</v>
      </c>
      <c r="E248" s="30">
        <v>874</v>
      </c>
      <c r="F248" s="30" t="s">
        <v>159</v>
      </c>
      <c r="G248" s="30" t="s">
        <v>223</v>
      </c>
      <c r="H248" s="35">
        <v>70000000</v>
      </c>
      <c r="I248" s="35">
        <v>0</v>
      </c>
      <c r="J248" s="35">
        <v>100</v>
      </c>
      <c r="K248" s="35">
        <v>0</v>
      </c>
    </row>
    <row r="249" spans="1:11" ht="91.5" thickTop="1" thickBot="1" x14ac:dyDescent="0.3">
      <c r="A249" s="30" t="s">
        <v>13</v>
      </c>
      <c r="B249" s="30" t="s">
        <v>103</v>
      </c>
      <c r="C249" s="30">
        <v>30</v>
      </c>
      <c r="D249" s="30">
        <v>11</v>
      </c>
      <c r="E249" s="30">
        <v>980</v>
      </c>
      <c r="F249" s="30" t="s">
        <v>145</v>
      </c>
      <c r="G249" s="30" t="s">
        <v>224</v>
      </c>
      <c r="H249" s="35">
        <v>200000000</v>
      </c>
      <c r="I249" s="35">
        <v>26200000</v>
      </c>
      <c r="J249" s="35">
        <v>100</v>
      </c>
      <c r="K249" s="35">
        <v>100</v>
      </c>
    </row>
    <row r="250" spans="1:11" ht="16.5" thickTop="1" thickBot="1" x14ac:dyDescent="0.3">
      <c r="A250" s="30"/>
      <c r="B250" s="30"/>
      <c r="C250" s="30"/>
      <c r="D250" s="30"/>
      <c r="E250" s="30"/>
      <c r="F250" s="30"/>
      <c r="G250" s="30"/>
      <c r="H250" s="58">
        <f t="shared" ref="H250:K250" si="16">SUM(H238:H249)</f>
        <v>3534314077</v>
      </c>
      <c r="I250" s="58">
        <f t="shared" si="16"/>
        <v>2438790622</v>
      </c>
      <c r="J250" s="58">
        <f t="shared" si="16"/>
        <v>78404</v>
      </c>
      <c r="K250" s="58">
        <f t="shared" si="16"/>
        <v>67025</v>
      </c>
    </row>
    <row r="251" spans="1:11" ht="61.5" thickTop="1" thickBot="1" x14ac:dyDescent="0.3">
      <c r="A251" s="30" t="s">
        <v>13</v>
      </c>
      <c r="B251" s="30" t="s">
        <v>104</v>
      </c>
      <c r="C251" s="30">
        <v>30</v>
      </c>
      <c r="D251" s="30">
        <v>11</v>
      </c>
      <c r="E251" s="30">
        <v>511</v>
      </c>
      <c r="F251" s="30" t="s">
        <v>160</v>
      </c>
      <c r="G251" s="30" t="s">
        <v>226</v>
      </c>
      <c r="H251" s="35">
        <v>250000000</v>
      </c>
      <c r="I251" s="35">
        <v>0</v>
      </c>
      <c r="J251" s="35">
        <v>1</v>
      </c>
      <c r="K251" s="35">
        <v>0</v>
      </c>
    </row>
    <row r="252" spans="1:11" ht="31.5" thickTop="1" thickBot="1" x14ac:dyDescent="0.3">
      <c r="A252" s="30" t="s">
        <v>13</v>
      </c>
      <c r="B252" s="30" t="s">
        <v>104</v>
      </c>
      <c r="C252" s="30">
        <v>30</v>
      </c>
      <c r="D252" s="30">
        <v>11</v>
      </c>
      <c r="E252" s="30">
        <v>521</v>
      </c>
      <c r="F252" s="30" t="s">
        <v>142</v>
      </c>
      <c r="G252" s="30" t="s">
        <v>260</v>
      </c>
      <c r="H252" s="35">
        <v>500857000</v>
      </c>
      <c r="I252" s="35">
        <v>500856818</v>
      </c>
      <c r="J252" s="35">
        <v>5000</v>
      </c>
      <c r="K252" s="35">
        <v>5000</v>
      </c>
    </row>
    <row r="253" spans="1:11" ht="31.5" thickTop="1" thickBot="1" x14ac:dyDescent="0.3">
      <c r="A253" s="30" t="s">
        <v>13</v>
      </c>
      <c r="B253" s="30" t="s">
        <v>104</v>
      </c>
      <c r="C253" s="30">
        <v>30</v>
      </c>
      <c r="D253" s="30">
        <v>11</v>
      </c>
      <c r="E253" s="30">
        <v>521</v>
      </c>
      <c r="F253" s="30" t="s">
        <v>142</v>
      </c>
      <c r="G253" s="30" t="s">
        <v>215</v>
      </c>
      <c r="H253" s="35">
        <v>75324126</v>
      </c>
      <c r="I253" s="35">
        <v>75315885</v>
      </c>
      <c r="J253" s="35">
        <v>29000</v>
      </c>
      <c r="K253" s="35">
        <v>29000</v>
      </c>
    </row>
    <row r="254" spans="1:11" ht="31.5" thickTop="1" thickBot="1" x14ac:dyDescent="0.3">
      <c r="A254" s="30" t="s">
        <v>13</v>
      </c>
      <c r="B254" s="30" t="s">
        <v>104</v>
      </c>
      <c r="C254" s="30">
        <v>30</v>
      </c>
      <c r="D254" s="30">
        <v>11</v>
      </c>
      <c r="E254" s="30">
        <v>521</v>
      </c>
      <c r="F254" s="30" t="s">
        <v>142</v>
      </c>
      <c r="G254" s="30" t="s">
        <v>284</v>
      </c>
      <c r="H254" s="35">
        <v>121000000</v>
      </c>
      <c r="I254" s="35">
        <v>120973886</v>
      </c>
      <c r="J254" s="35">
        <v>13</v>
      </c>
      <c r="K254" s="35">
        <v>13</v>
      </c>
    </row>
    <row r="255" spans="1:11" ht="46.5" thickTop="1" thickBot="1" x14ac:dyDescent="0.3">
      <c r="A255" s="30" t="s">
        <v>13</v>
      </c>
      <c r="B255" s="30" t="s">
        <v>104</v>
      </c>
      <c r="C255" s="30">
        <v>30</v>
      </c>
      <c r="D255" s="30">
        <v>11</v>
      </c>
      <c r="E255" s="30">
        <v>521</v>
      </c>
      <c r="F255" s="30" t="s">
        <v>142</v>
      </c>
      <c r="G255" s="30" t="s">
        <v>228</v>
      </c>
      <c r="H255" s="35">
        <v>717574565</v>
      </c>
      <c r="I255" s="35">
        <v>717523015</v>
      </c>
      <c r="J255" s="35">
        <v>720</v>
      </c>
      <c r="K255" s="35">
        <v>720</v>
      </c>
    </row>
    <row r="256" spans="1:11" ht="46.5" thickTop="1" thickBot="1" x14ac:dyDescent="0.3">
      <c r="A256" s="30" t="s">
        <v>13</v>
      </c>
      <c r="B256" s="30" t="s">
        <v>104</v>
      </c>
      <c r="C256" s="30">
        <v>30</v>
      </c>
      <c r="D256" s="30">
        <v>11</v>
      </c>
      <c r="E256" s="30">
        <v>521</v>
      </c>
      <c r="F256" s="30" t="s">
        <v>142</v>
      </c>
      <c r="G256" s="30" t="s">
        <v>264</v>
      </c>
      <c r="H256" s="35">
        <v>316704000</v>
      </c>
      <c r="I256" s="35">
        <v>316703963</v>
      </c>
      <c r="J256" s="35">
        <v>300</v>
      </c>
      <c r="K256" s="35">
        <v>300</v>
      </c>
    </row>
    <row r="257" spans="1:11" ht="46.5" thickTop="1" thickBot="1" x14ac:dyDescent="0.3">
      <c r="A257" s="30" t="s">
        <v>13</v>
      </c>
      <c r="B257" s="30" t="s">
        <v>104</v>
      </c>
      <c r="C257" s="30">
        <v>30</v>
      </c>
      <c r="D257" s="30">
        <v>11</v>
      </c>
      <c r="E257" s="30">
        <v>522</v>
      </c>
      <c r="F257" s="30" t="s">
        <v>30</v>
      </c>
      <c r="G257" s="30" t="s">
        <v>249</v>
      </c>
      <c r="H257" s="35">
        <v>560656135</v>
      </c>
      <c r="I257" s="35">
        <v>556449727</v>
      </c>
      <c r="J257" s="35">
        <v>550</v>
      </c>
      <c r="K257" s="35">
        <v>550</v>
      </c>
    </row>
    <row r="258" spans="1:11" ht="46.5" thickTop="1" thickBot="1" x14ac:dyDescent="0.3">
      <c r="A258" s="30" t="s">
        <v>13</v>
      </c>
      <c r="B258" s="30" t="s">
        <v>104</v>
      </c>
      <c r="C258" s="30">
        <v>30</v>
      </c>
      <c r="D258" s="30">
        <v>11</v>
      </c>
      <c r="E258" s="30">
        <v>522</v>
      </c>
      <c r="F258" s="30" t="s">
        <v>30</v>
      </c>
      <c r="G258" s="30" t="s">
        <v>301</v>
      </c>
      <c r="H258" s="35">
        <v>0</v>
      </c>
      <c r="I258" s="35">
        <v>0</v>
      </c>
      <c r="J258" s="35">
        <v>0</v>
      </c>
      <c r="K258" s="35">
        <v>0</v>
      </c>
    </row>
    <row r="259" spans="1:11" ht="61.5" thickTop="1" thickBot="1" x14ac:dyDescent="0.3">
      <c r="A259" s="30" t="s">
        <v>13</v>
      </c>
      <c r="B259" s="30" t="s">
        <v>104</v>
      </c>
      <c r="C259" s="30">
        <v>30</v>
      </c>
      <c r="D259" s="30">
        <v>11</v>
      </c>
      <c r="E259" s="30">
        <v>536</v>
      </c>
      <c r="F259" s="30" t="s">
        <v>171</v>
      </c>
      <c r="G259" s="30" t="s">
        <v>281</v>
      </c>
      <c r="H259" s="35">
        <v>10000000</v>
      </c>
      <c r="I259" s="35">
        <v>10000000</v>
      </c>
      <c r="J259" s="35">
        <v>1</v>
      </c>
      <c r="K259" s="35">
        <v>1</v>
      </c>
    </row>
    <row r="260" spans="1:11" ht="61.5" thickTop="1" thickBot="1" x14ac:dyDescent="0.3">
      <c r="A260" s="30" t="s">
        <v>13</v>
      </c>
      <c r="B260" s="30" t="s">
        <v>104</v>
      </c>
      <c r="C260" s="30">
        <v>30</v>
      </c>
      <c r="D260" s="30">
        <v>11</v>
      </c>
      <c r="E260" s="30">
        <v>541</v>
      </c>
      <c r="F260" s="30" t="s">
        <v>146</v>
      </c>
      <c r="G260" s="30" t="s">
        <v>221</v>
      </c>
      <c r="H260" s="35">
        <v>5000000</v>
      </c>
      <c r="I260" s="35">
        <v>5000000</v>
      </c>
      <c r="J260" s="35">
        <v>5</v>
      </c>
      <c r="K260" s="35">
        <v>5</v>
      </c>
    </row>
    <row r="261" spans="1:11" ht="61.5" thickTop="1" thickBot="1" x14ac:dyDescent="0.3">
      <c r="A261" s="30" t="s">
        <v>13</v>
      </c>
      <c r="B261" s="30" t="s">
        <v>104</v>
      </c>
      <c r="C261" s="30">
        <v>30</v>
      </c>
      <c r="D261" s="30">
        <v>11</v>
      </c>
      <c r="E261" s="30">
        <v>543</v>
      </c>
      <c r="F261" s="30" t="s">
        <v>144</v>
      </c>
      <c r="G261" s="30" t="s">
        <v>222</v>
      </c>
      <c r="H261" s="35">
        <v>28000000</v>
      </c>
      <c r="I261" s="35">
        <v>28000000</v>
      </c>
      <c r="J261" s="35">
        <v>4</v>
      </c>
      <c r="K261" s="35">
        <v>4</v>
      </c>
    </row>
    <row r="262" spans="1:11" ht="31.5" thickTop="1" thickBot="1" x14ac:dyDescent="0.3">
      <c r="A262" s="30" t="s">
        <v>13</v>
      </c>
      <c r="B262" s="30" t="s">
        <v>104</v>
      </c>
      <c r="C262" s="30">
        <v>30</v>
      </c>
      <c r="D262" s="30">
        <v>11</v>
      </c>
      <c r="E262" s="30">
        <v>874</v>
      </c>
      <c r="F262" s="30" t="s">
        <v>159</v>
      </c>
      <c r="G262" s="30" t="s">
        <v>223</v>
      </c>
      <c r="H262" s="35">
        <v>392551618</v>
      </c>
      <c r="I262" s="35">
        <v>392551618</v>
      </c>
      <c r="J262" s="35">
        <v>100</v>
      </c>
      <c r="K262" s="35">
        <v>100</v>
      </c>
    </row>
    <row r="263" spans="1:11" ht="16.5" thickTop="1" thickBot="1" x14ac:dyDescent="0.3">
      <c r="A263" s="30"/>
      <c r="B263" s="30"/>
      <c r="C263" s="30"/>
      <c r="D263" s="30"/>
      <c r="E263" s="30"/>
      <c r="F263" s="30"/>
      <c r="G263" s="30"/>
      <c r="H263" s="58">
        <f t="shared" ref="H263:K263" si="17">SUM(H251:H262)</f>
        <v>2977667444</v>
      </c>
      <c r="I263" s="58">
        <f t="shared" si="17"/>
        <v>2723374912</v>
      </c>
      <c r="J263" s="58">
        <f t="shared" si="17"/>
        <v>35694</v>
      </c>
      <c r="K263" s="58">
        <f t="shared" si="17"/>
        <v>35693</v>
      </c>
    </row>
    <row r="264" spans="1:11" ht="31.5" thickTop="1" thickBot="1" x14ac:dyDescent="0.3">
      <c r="A264" s="30" t="s">
        <v>13</v>
      </c>
      <c r="B264" s="30" t="s">
        <v>105</v>
      </c>
      <c r="C264" s="30">
        <v>30</v>
      </c>
      <c r="D264" s="30">
        <v>11</v>
      </c>
      <c r="E264" s="30">
        <v>521</v>
      </c>
      <c r="F264" s="30" t="s">
        <v>142</v>
      </c>
      <c r="G264" s="30" t="s">
        <v>260</v>
      </c>
      <c r="H264" s="35">
        <v>832156631</v>
      </c>
      <c r="I264" s="35">
        <v>829294019</v>
      </c>
      <c r="J264" s="35">
        <v>11095</v>
      </c>
      <c r="K264" s="35">
        <v>11056</v>
      </c>
    </row>
    <row r="265" spans="1:11" ht="46.5" thickTop="1" thickBot="1" x14ac:dyDescent="0.3">
      <c r="A265" s="30" t="s">
        <v>13</v>
      </c>
      <c r="B265" s="30" t="s">
        <v>105</v>
      </c>
      <c r="C265" s="30">
        <v>30</v>
      </c>
      <c r="D265" s="30">
        <v>11</v>
      </c>
      <c r="E265" s="30">
        <v>521</v>
      </c>
      <c r="F265" s="30" t="s">
        <v>142</v>
      </c>
      <c r="G265" s="30" t="s">
        <v>228</v>
      </c>
      <c r="H265" s="35">
        <v>1115934122</v>
      </c>
      <c r="I265" s="35">
        <v>1065570157</v>
      </c>
      <c r="J265" s="35">
        <v>862</v>
      </c>
      <c r="K265" s="35">
        <v>822</v>
      </c>
    </row>
    <row r="266" spans="1:11" ht="31.5" thickTop="1" thickBot="1" x14ac:dyDescent="0.3">
      <c r="A266" s="30" t="s">
        <v>13</v>
      </c>
      <c r="B266" s="30" t="s">
        <v>105</v>
      </c>
      <c r="C266" s="30">
        <v>30</v>
      </c>
      <c r="D266" s="30">
        <v>11</v>
      </c>
      <c r="E266" s="30">
        <v>521</v>
      </c>
      <c r="F266" s="30" t="s">
        <v>142</v>
      </c>
      <c r="G266" s="30" t="s">
        <v>237</v>
      </c>
      <c r="H266" s="35">
        <v>20445869</v>
      </c>
      <c r="I266" s="35">
        <v>20440669</v>
      </c>
      <c r="J266" s="35">
        <v>60</v>
      </c>
      <c r="K266" s="35">
        <v>60</v>
      </c>
    </row>
    <row r="267" spans="1:11" ht="46.5" thickTop="1" thickBot="1" x14ac:dyDescent="0.3">
      <c r="A267" s="30" t="s">
        <v>13</v>
      </c>
      <c r="B267" s="30" t="s">
        <v>105</v>
      </c>
      <c r="C267" s="30">
        <v>30</v>
      </c>
      <c r="D267" s="30">
        <v>11</v>
      </c>
      <c r="E267" s="30">
        <v>521</v>
      </c>
      <c r="F267" s="30" t="s">
        <v>142</v>
      </c>
      <c r="G267" s="30" t="s">
        <v>313</v>
      </c>
      <c r="H267" s="35">
        <v>899639976</v>
      </c>
      <c r="I267" s="35">
        <v>892555012</v>
      </c>
      <c r="J267" s="35">
        <v>3</v>
      </c>
      <c r="K267" s="35">
        <v>3</v>
      </c>
    </row>
    <row r="268" spans="1:11" ht="31.5" thickTop="1" thickBot="1" x14ac:dyDescent="0.3">
      <c r="A268" s="30" t="s">
        <v>13</v>
      </c>
      <c r="B268" s="30" t="s">
        <v>105</v>
      </c>
      <c r="C268" s="30">
        <v>30</v>
      </c>
      <c r="D268" s="30">
        <v>11</v>
      </c>
      <c r="E268" s="30">
        <v>521</v>
      </c>
      <c r="F268" s="30" t="s">
        <v>142</v>
      </c>
      <c r="G268" s="30" t="s">
        <v>229</v>
      </c>
      <c r="H268" s="35">
        <v>344000000</v>
      </c>
      <c r="I268" s="35">
        <v>292425954</v>
      </c>
      <c r="J268" s="35">
        <v>550</v>
      </c>
      <c r="K268" s="35">
        <v>468</v>
      </c>
    </row>
    <row r="269" spans="1:11" ht="61.5" thickTop="1" thickBot="1" x14ac:dyDescent="0.3">
      <c r="A269" s="30" t="s">
        <v>13</v>
      </c>
      <c r="B269" s="30" t="s">
        <v>105</v>
      </c>
      <c r="C269" s="30">
        <v>30</v>
      </c>
      <c r="D269" s="30">
        <v>11</v>
      </c>
      <c r="E269" s="30">
        <v>531</v>
      </c>
      <c r="F269" s="30" t="s">
        <v>164</v>
      </c>
      <c r="G269" s="30" t="s">
        <v>288</v>
      </c>
      <c r="H269" s="35">
        <v>114740000</v>
      </c>
      <c r="I269" s="35">
        <v>114740000</v>
      </c>
      <c r="J269" s="35">
        <v>1</v>
      </c>
      <c r="K269" s="35">
        <v>1</v>
      </c>
    </row>
    <row r="270" spans="1:11" ht="46.5" thickTop="1" thickBot="1" x14ac:dyDescent="0.3">
      <c r="A270" s="30" t="s">
        <v>13</v>
      </c>
      <c r="B270" s="30" t="s">
        <v>105</v>
      </c>
      <c r="C270" s="30">
        <v>30</v>
      </c>
      <c r="D270" s="30">
        <v>11</v>
      </c>
      <c r="E270" s="30">
        <v>532</v>
      </c>
      <c r="F270" s="30" t="s">
        <v>162</v>
      </c>
      <c r="G270" s="30" t="s">
        <v>232</v>
      </c>
      <c r="H270" s="35">
        <v>17720000</v>
      </c>
      <c r="I270" s="35">
        <v>17720000</v>
      </c>
      <c r="J270" s="35">
        <v>1</v>
      </c>
      <c r="K270" s="35">
        <v>1</v>
      </c>
    </row>
    <row r="271" spans="1:11" ht="31.5" thickTop="1" thickBot="1" x14ac:dyDescent="0.3">
      <c r="A271" s="30" t="s">
        <v>13</v>
      </c>
      <c r="B271" s="30" t="s">
        <v>105</v>
      </c>
      <c r="C271" s="30">
        <v>30</v>
      </c>
      <c r="D271" s="30">
        <v>11</v>
      </c>
      <c r="E271" s="30">
        <v>589</v>
      </c>
      <c r="F271" s="30" t="s">
        <v>158</v>
      </c>
      <c r="G271" s="30" t="s">
        <v>241</v>
      </c>
      <c r="H271" s="35">
        <v>183000000</v>
      </c>
      <c r="I271" s="35">
        <v>169033843</v>
      </c>
      <c r="J271" s="35">
        <v>15</v>
      </c>
      <c r="K271" s="35">
        <v>14</v>
      </c>
    </row>
    <row r="272" spans="1:11" ht="76.5" thickTop="1" thickBot="1" x14ac:dyDescent="0.3">
      <c r="A272" s="30" t="s">
        <v>13</v>
      </c>
      <c r="B272" s="30" t="s">
        <v>105</v>
      </c>
      <c r="C272" s="30">
        <v>30</v>
      </c>
      <c r="D272" s="30">
        <v>11</v>
      </c>
      <c r="E272" s="30">
        <v>597</v>
      </c>
      <c r="F272" s="30" t="s">
        <v>163</v>
      </c>
      <c r="G272" s="30" t="s">
        <v>266</v>
      </c>
      <c r="H272" s="35">
        <v>150000000</v>
      </c>
      <c r="I272" s="35">
        <v>149062000</v>
      </c>
      <c r="J272" s="35">
        <v>6</v>
      </c>
      <c r="K272" s="35">
        <v>6</v>
      </c>
    </row>
    <row r="273" spans="1:11" ht="61.5" thickTop="1" thickBot="1" x14ac:dyDescent="0.3">
      <c r="A273" s="30" t="s">
        <v>13</v>
      </c>
      <c r="B273" s="30" t="s">
        <v>105</v>
      </c>
      <c r="C273" s="30">
        <v>30</v>
      </c>
      <c r="D273" s="30">
        <v>11</v>
      </c>
      <c r="E273" s="30">
        <v>873</v>
      </c>
      <c r="F273" s="30" t="s">
        <v>252</v>
      </c>
      <c r="G273" s="30" t="s">
        <v>253</v>
      </c>
      <c r="H273" s="35">
        <v>25000000</v>
      </c>
      <c r="I273" s="35">
        <v>25000000</v>
      </c>
      <c r="J273" s="35">
        <v>100</v>
      </c>
      <c r="K273" s="35">
        <v>100</v>
      </c>
    </row>
    <row r="274" spans="1:11" ht="91.5" thickTop="1" thickBot="1" x14ac:dyDescent="0.3">
      <c r="A274" s="30" t="s">
        <v>13</v>
      </c>
      <c r="B274" s="30" t="s">
        <v>105</v>
      </c>
      <c r="C274" s="30">
        <v>30</v>
      </c>
      <c r="D274" s="30">
        <v>11</v>
      </c>
      <c r="E274" s="30">
        <v>980</v>
      </c>
      <c r="F274" s="30" t="s">
        <v>145</v>
      </c>
      <c r="G274" s="30" t="s">
        <v>224</v>
      </c>
      <c r="H274" s="35">
        <v>22422310</v>
      </c>
      <c r="I274" s="35">
        <v>0</v>
      </c>
      <c r="J274" s="35">
        <v>100</v>
      </c>
      <c r="K274" s="35">
        <v>70</v>
      </c>
    </row>
    <row r="275" spans="1:11" ht="16.5" thickTop="1" thickBot="1" x14ac:dyDescent="0.3">
      <c r="A275" s="30"/>
      <c r="B275" s="30"/>
      <c r="C275" s="30"/>
      <c r="D275" s="30"/>
      <c r="E275" s="30"/>
      <c r="F275" s="30"/>
      <c r="G275" s="30"/>
      <c r="H275" s="58">
        <f t="shared" ref="H275:K275" si="18">SUM(H264:H274)</f>
        <v>3725058908</v>
      </c>
      <c r="I275" s="58">
        <f t="shared" si="18"/>
        <v>3575841654</v>
      </c>
      <c r="J275" s="58">
        <f t="shared" si="18"/>
        <v>12793</v>
      </c>
      <c r="K275" s="58">
        <f t="shared" si="18"/>
        <v>12601</v>
      </c>
    </row>
    <row r="276" spans="1:11" ht="46.5" thickTop="1" thickBot="1" x14ac:dyDescent="0.3">
      <c r="A276" s="30" t="s">
        <v>13</v>
      </c>
      <c r="B276" s="30" t="s">
        <v>106</v>
      </c>
      <c r="C276" s="30">
        <v>30</v>
      </c>
      <c r="D276" s="30">
        <v>11</v>
      </c>
      <c r="E276" s="30">
        <v>410</v>
      </c>
      <c r="F276" s="30" t="s">
        <v>165</v>
      </c>
      <c r="G276" s="30" t="s">
        <v>275</v>
      </c>
      <c r="H276" s="35">
        <v>50000000</v>
      </c>
      <c r="I276" s="35">
        <v>19979199</v>
      </c>
      <c r="J276" s="35">
        <v>150</v>
      </c>
      <c r="K276" s="35">
        <v>60</v>
      </c>
    </row>
    <row r="277" spans="1:11" ht="31.5" thickTop="1" thickBot="1" x14ac:dyDescent="0.3">
      <c r="A277" s="30" t="s">
        <v>13</v>
      </c>
      <c r="B277" s="30" t="s">
        <v>106</v>
      </c>
      <c r="C277" s="30">
        <v>30</v>
      </c>
      <c r="D277" s="30">
        <v>11</v>
      </c>
      <c r="E277" s="30">
        <v>420</v>
      </c>
      <c r="F277" s="30" t="s">
        <v>214</v>
      </c>
      <c r="G277" s="30" t="s">
        <v>306</v>
      </c>
      <c r="H277" s="35">
        <v>200000000</v>
      </c>
      <c r="I277" s="35">
        <v>99790700</v>
      </c>
      <c r="J277" s="35">
        <v>1000</v>
      </c>
      <c r="K277" s="35">
        <v>498</v>
      </c>
    </row>
    <row r="278" spans="1:11" ht="61.5" thickTop="1" thickBot="1" x14ac:dyDescent="0.3">
      <c r="A278" s="30" t="s">
        <v>13</v>
      </c>
      <c r="B278" s="30" t="s">
        <v>106</v>
      </c>
      <c r="C278" s="30">
        <v>30</v>
      </c>
      <c r="D278" s="30">
        <v>11</v>
      </c>
      <c r="E278" s="30">
        <v>511</v>
      </c>
      <c r="F278" s="30" t="s">
        <v>160</v>
      </c>
      <c r="G278" s="30" t="s">
        <v>226</v>
      </c>
      <c r="H278" s="35">
        <v>300000000</v>
      </c>
      <c r="I278" s="35">
        <v>0</v>
      </c>
      <c r="J278" s="35">
        <v>10000</v>
      </c>
      <c r="K278" s="35">
        <v>0</v>
      </c>
    </row>
    <row r="279" spans="1:11" ht="31.5" thickTop="1" thickBot="1" x14ac:dyDescent="0.3">
      <c r="A279" s="30" t="s">
        <v>13</v>
      </c>
      <c r="B279" s="30" t="s">
        <v>106</v>
      </c>
      <c r="C279" s="30">
        <v>30</v>
      </c>
      <c r="D279" s="30">
        <v>11</v>
      </c>
      <c r="E279" s="30">
        <v>521</v>
      </c>
      <c r="F279" s="30" t="s">
        <v>142</v>
      </c>
      <c r="G279" s="30" t="s">
        <v>260</v>
      </c>
      <c r="H279" s="35">
        <v>1219314245</v>
      </c>
      <c r="I279" s="35">
        <v>1182197604</v>
      </c>
      <c r="J279" s="35">
        <v>22580</v>
      </c>
      <c r="K279" s="35">
        <v>20350</v>
      </c>
    </row>
    <row r="280" spans="1:11" ht="31.5" thickTop="1" thickBot="1" x14ac:dyDescent="0.3">
      <c r="A280" s="30" t="s">
        <v>13</v>
      </c>
      <c r="B280" s="30" t="s">
        <v>106</v>
      </c>
      <c r="C280" s="30">
        <v>30</v>
      </c>
      <c r="D280" s="30">
        <v>11</v>
      </c>
      <c r="E280" s="30">
        <v>521</v>
      </c>
      <c r="F280" s="30" t="s">
        <v>142</v>
      </c>
      <c r="G280" s="30" t="s">
        <v>237</v>
      </c>
      <c r="H280" s="35">
        <v>250000000</v>
      </c>
      <c r="I280" s="35">
        <v>234524375</v>
      </c>
      <c r="J280" s="35">
        <v>1600</v>
      </c>
      <c r="K280" s="35">
        <v>1560</v>
      </c>
    </row>
    <row r="281" spans="1:11" ht="46.5" thickTop="1" thickBot="1" x14ac:dyDescent="0.3">
      <c r="A281" s="30" t="s">
        <v>13</v>
      </c>
      <c r="B281" s="30" t="s">
        <v>106</v>
      </c>
      <c r="C281" s="30">
        <v>30</v>
      </c>
      <c r="D281" s="30">
        <v>11</v>
      </c>
      <c r="E281" s="30">
        <v>521</v>
      </c>
      <c r="F281" s="30" t="s">
        <v>142</v>
      </c>
      <c r="G281" s="30" t="s">
        <v>246</v>
      </c>
      <c r="H281" s="35">
        <v>240000000</v>
      </c>
      <c r="I281" s="35">
        <v>178973372</v>
      </c>
      <c r="J281" s="35">
        <v>6000</v>
      </c>
      <c r="K281" s="35">
        <v>4500</v>
      </c>
    </row>
    <row r="282" spans="1:11" ht="46.5" thickTop="1" thickBot="1" x14ac:dyDescent="0.3">
      <c r="A282" s="30" t="s">
        <v>13</v>
      </c>
      <c r="B282" s="30" t="s">
        <v>106</v>
      </c>
      <c r="C282" s="30">
        <v>30</v>
      </c>
      <c r="D282" s="30">
        <v>11</v>
      </c>
      <c r="E282" s="30">
        <v>522</v>
      </c>
      <c r="F282" s="30" t="s">
        <v>30</v>
      </c>
      <c r="G282" s="30" t="s">
        <v>304</v>
      </c>
      <c r="H282" s="35">
        <v>1300000000</v>
      </c>
      <c r="I282" s="35">
        <v>1044998367</v>
      </c>
      <c r="J282" s="35">
        <v>3</v>
      </c>
      <c r="K282" s="35">
        <v>0</v>
      </c>
    </row>
    <row r="283" spans="1:11" ht="61.5" thickTop="1" thickBot="1" x14ac:dyDescent="0.3">
      <c r="A283" s="30" t="s">
        <v>13</v>
      </c>
      <c r="B283" s="30" t="s">
        <v>106</v>
      </c>
      <c r="C283" s="30">
        <v>30</v>
      </c>
      <c r="D283" s="30">
        <v>11</v>
      </c>
      <c r="E283" s="30">
        <v>531</v>
      </c>
      <c r="F283" s="30" t="s">
        <v>164</v>
      </c>
      <c r="G283" s="30" t="s">
        <v>288</v>
      </c>
      <c r="H283" s="35">
        <v>137000000</v>
      </c>
      <c r="I283" s="35">
        <v>137000000</v>
      </c>
      <c r="J283" s="35">
        <v>1</v>
      </c>
      <c r="K283" s="35">
        <v>1</v>
      </c>
    </row>
    <row r="284" spans="1:11" ht="61.5" thickTop="1" thickBot="1" x14ac:dyDescent="0.3">
      <c r="A284" s="30" t="s">
        <v>13</v>
      </c>
      <c r="B284" s="30" t="s">
        <v>106</v>
      </c>
      <c r="C284" s="30">
        <v>30</v>
      </c>
      <c r="D284" s="30">
        <v>11</v>
      </c>
      <c r="E284" s="30">
        <v>532</v>
      </c>
      <c r="F284" s="30" t="s">
        <v>162</v>
      </c>
      <c r="G284" s="30" t="s">
        <v>307</v>
      </c>
      <c r="H284" s="35">
        <v>20000000</v>
      </c>
      <c r="I284" s="35">
        <v>0</v>
      </c>
      <c r="J284" s="35">
        <v>2</v>
      </c>
      <c r="K284" s="35">
        <v>0</v>
      </c>
    </row>
    <row r="285" spans="1:11" ht="31.5" thickTop="1" thickBot="1" x14ac:dyDescent="0.3">
      <c r="A285" s="30" t="s">
        <v>13</v>
      </c>
      <c r="B285" s="30" t="s">
        <v>106</v>
      </c>
      <c r="C285" s="30">
        <v>30</v>
      </c>
      <c r="D285" s="30">
        <v>11</v>
      </c>
      <c r="E285" s="30">
        <v>534</v>
      </c>
      <c r="F285" s="30" t="s">
        <v>143</v>
      </c>
      <c r="G285" s="30" t="s">
        <v>250</v>
      </c>
      <c r="H285" s="35">
        <v>35000000</v>
      </c>
      <c r="I285" s="35">
        <v>0</v>
      </c>
      <c r="J285" s="35">
        <v>1</v>
      </c>
      <c r="K285" s="35">
        <v>0</v>
      </c>
    </row>
    <row r="286" spans="1:11" ht="61.5" thickTop="1" thickBot="1" x14ac:dyDescent="0.3">
      <c r="A286" s="30" t="s">
        <v>13</v>
      </c>
      <c r="B286" s="30" t="s">
        <v>106</v>
      </c>
      <c r="C286" s="30">
        <v>30</v>
      </c>
      <c r="D286" s="30">
        <v>11</v>
      </c>
      <c r="E286" s="30">
        <v>536</v>
      </c>
      <c r="F286" s="30" t="s">
        <v>171</v>
      </c>
      <c r="G286" s="30" t="s">
        <v>251</v>
      </c>
      <c r="H286" s="35">
        <v>10000000</v>
      </c>
      <c r="I286" s="35">
        <v>0</v>
      </c>
      <c r="J286" s="35">
        <v>2</v>
      </c>
      <c r="K286" s="35">
        <v>0</v>
      </c>
    </row>
    <row r="287" spans="1:11" ht="61.5" thickTop="1" thickBot="1" x14ac:dyDescent="0.3">
      <c r="A287" s="30" t="s">
        <v>13</v>
      </c>
      <c r="B287" s="30" t="s">
        <v>106</v>
      </c>
      <c r="C287" s="30">
        <v>30</v>
      </c>
      <c r="D287" s="30">
        <v>11</v>
      </c>
      <c r="E287" s="30">
        <v>537</v>
      </c>
      <c r="F287" s="30" t="s">
        <v>170</v>
      </c>
      <c r="G287" s="30" t="s">
        <v>235</v>
      </c>
      <c r="H287" s="35">
        <v>160000000</v>
      </c>
      <c r="I287" s="35">
        <v>0</v>
      </c>
      <c r="J287" s="35">
        <v>1</v>
      </c>
      <c r="K287" s="35">
        <v>0</v>
      </c>
    </row>
    <row r="288" spans="1:11" ht="61.5" thickTop="1" thickBot="1" x14ac:dyDescent="0.3">
      <c r="A288" s="30" t="s">
        <v>13</v>
      </c>
      <c r="B288" s="30" t="s">
        <v>106</v>
      </c>
      <c r="C288" s="30">
        <v>30</v>
      </c>
      <c r="D288" s="30">
        <v>11</v>
      </c>
      <c r="E288" s="30">
        <v>538</v>
      </c>
      <c r="F288" s="30" t="s">
        <v>167</v>
      </c>
      <c r="G288" s="30" t="s">
        <v>270</v>
      </c>
      <c r="H288" s="35">
        <v>73873317</v>
      </c>
      <c r="I288" s="35">
        <v>20000000</v>
      </c>
      <c r="J288" s="35">
        <v>4</v>
      </c>
      <c r="K288" s="35">
        <v>1</v>
      </c>
    </row>
    <row r="289" spans="1:11" ht="61.5" thickTop="1" thickBot="1" x14ac:dyDescent="0.3">
      <c r="A289" s="30" t="s">
        <v>13</v>
      </c>
      <c r="B289" s="30" t="s">
        <v>106</v>
      </c>
      <c r="C289" s="30">
        <v>30</v>
      </c>
      <c r="D289" s="30">
        <v>11</v>
      </c>
      <c r="E289" s="30">
        <v>539</v>
      </c>
      <c r="F289" s="30" t="s">
        <v>320</v>
      </c>
      <c r="G289" s="30" t="s">
        <v>321</v>
      </c>
      <c r="H289" s="35">
        <v>30000000</v>
      </c>
      <c r="I289" s="35">
        <v>0</v>
      </c>
      <c r="J289" s="35">
        <v>4</v>
      </c>
      <c r="K289" s="35">
        <v>0</v>
      </c>
    </row>
    <row r="290" spans="1:11" ht="61.5" thickTop="1" thickBot="1" x14ac:dyDescent="0.3">
      <c r="A290" s="30" t="s">
        <v>13</v>
      </c>
      <c r="B290" s="30" t="s">
        <v>106</v>
      </c>
      <c r="C290" s="30">
        <v>30</v>
      </c>
      <c r="D290" s="30">
        <v>11</v>
      </c>
      <c r="E290" s="30">
        <v>541</v>
      </c>
      <c r="F290" s="30" t="s">
        <v>146</v>
      </c>
      <c r="G290" s="30" t="s">
        <v>221</v>
      </c>
      <c r="H290" s="35">
        <v>102500000</v>
      </c>
      <c r="I290" s="35">
        <v>102470000</v>
      </c>
      <c r="J290" s="35">
        <v>11</v>
      </c>
      <c r="K290" s="35">
        <v>11</v>
      </c>
    </row>
    <row r="291" spans="1:11" ht="61.5" thickTop="1" thickBot="1" x14ac:dyDescent="0.3">
      <c r="A291" s="30" t="s">
        <v>13</v>
      </c>
      <c r="B291" s="30" t="s">
        <v>106</v>
      </c>
      <c r="C291" s="30">
        <v>30</v>
      </c>
      <c r="D291" s="30">
        <v>11</v>
      </c>
      <c r="E291" s="30">
        <v>543</v>
      </c>
      <c r="F291" s="30" t="s">
        <v>144</v>
      </c>
      <c r="G291" s="30" t="s">
        <v>222</v>
      </c>
      <c r="H291" s="35">
        <v>147500000</v>
      </c>
      <c r="I291" s="35">
        <v>147500000</v>
      </c>
      <c r="J291" s="35">
        <v>15</v>
      </c>
      <c r="K291" s="35">
        <v>15</v>
      </c>
    </row>
    <row r="292" spans="1:11" ht="61.5" thickTop="1" thickBot="1" x14ac:dyDescent="0.3">
      <c r="A292" s="30" t="s">
        <v>13</v>
      </c>
      <c r="B292" s="30" t="s">
        <v>106</v>
      </c>
      <c r="C292" s="30">
        <v>30</v>
      </c>
      <c r="D292" s="30">
        <v>11</v>
      </c>
      <c r="E292" s="30">
        <v>579</v>
      </c>
      <c r="F292" s="30" t="s">
        <v>166</v>
      </c>
      <c r="G292" s="30" t="s">
        <v>240</v>
      </c>
      <c r="H292" s="35">
        <v>5000000</v>
      </c>
      <c r="I292" s="35">
        <v>0</v>
      </c>
      <c r="J292" s="35">
        <v>1</v>
      </c>
      <c r="K292" s="35">
        <v>0</v>
      </c>
    </row>
    <row r="293" spans="1:11" ht="31.5" thickTop="1" thickBot="1" x14ac:dyDescent="0.3">
      <c r="A293" s="30" t="s">
        <v>13</v>
      </c>
      <c r="B293" s="30" t="s">
        <v>106</v>
      </c>
      <c r="C293" s="30">
        <v>30</v>
      </c>
      <c r="D293" s="30">
        <v>11</v>
      </c>
      <c r="E293" s="30">
        <v>589</v>
      </c>
      <c r="F293" s="30" t="s">
        <v>158</v>
      </c>
      <c r="G293" s="30" t="s">
        <v>241</v>
      </c>
      <c r="H293" s="35">
        <v>125000000</v>
      </c>
      <c r="I293" s="35">
        <v>125000000</v>
      </c>
      <c r="J293" s="35">
        <v>22</v>
      </c>
      <c r="K293" s="35">
        <v>22</v>
      </c>
    </row>
    <row r="294" spans="1:11" ht="76.5" thickTop="1" thickBot="1" x14ac:dyDescent="0.3">
      <c r="A294" s="30" t="s">
        <v>13</v>
      </c>
      <c r="B294" s="30" t="s">
        <v>106</v>
      </c>
      <c r="C294" s="30">
        <v>30</v>
      </c>
      <c r="D294" s="30">
        <v>11</v>
      </c>
      <c r="E294" s="30">
        <v>597</v>
      </c>
      <c r="F294" s="30" t="s">
        <v>163</v>
      </c>
      <c r="G294" s="30" t="s">
        <v>266</v>
      </c>
      <c r="H294" s="35">
        <v>200000000</v>
      </c>
      <c r="I294" s="35">
        <v>197968968</v>
      </c>
      <c r="J294" s="35">
        <v>4</v>
      </c>
      <c r="K294" s="35">
        <v>4</v>
      </c>
    </row>
    <row r="295" spans="1:11" ht="31.5" thickTop="1" thickBot="1" x14ac:dyDescent="0.3">
      <c r="A295" s="30" t="s">
        <v>13</v>
      </c>
      <c r="B295" s="30" t="s">
        <v>106</v>
      </c>
      <c r="C295" s="30">
        <v>30</v>
      </c>
      <c r="D295" s="30">
        <v>11</v>
      </c>
      <c r="E295" s="30">
        <v>874</v>
      </c>
      <c r="F295" s="30" t="s">
        <v>159</v>
      </c>
      <c r="G295" s="30" t="s">
        <v>223</v>
      </c>
      <c r="H295" s="35">
        <v>1288000000</v>
      </c>
      <c r="I295" s="35">
        <v>949612000</v>
      </c>
      <c r="J295" s="35">
        <v>100</v>
      </c>
      <c r="K295" s="35">
        <v>74</v>
      </c>
    </row>
    <row r="296" spans="1:11" ht="16.5" thickTop="1" thickBot="1" x14ac:dyDescent="0.3">
      <c r="A296" s="30"/>
      <c r="B296" s="30"/>
      <c r="C296" s="30"/>
      <c r="D296" s="30"/>
      <c r="E296" s="30"/>
      <c r="F296" s="30"/>
      <c r="G296" s="30"/>
      <c r="H296" s="58">
        <f t="shared" ref="H296:K296" si="19">SUM(H276:H295)</f>
        <v>5893187562</v>
      </c>
      <c r="I296" s="58">
        <f t="shared" si="19"/>
        <v>4440014585</v>
      </c>
      <c r="J296" s="58">
        <f t="shared" si="19"/>
        <v>41501</v>
      </c>
      <c r="K296" s="58">
        <f t="shared" si="19"/>
        <v>27096</v>
      </c>
    </row>
    <row r="297" spans="1:11" ht="31.5" thickTop="1" thickBot="1" x14ac:dyDescent="0.3">
      <c r="A297" s="30" t="s">
        <v>13</v>
      </c>
      <c r="B297" s="30" t="s">
        <v>107</v>
      </c>
      <c r="C297" s="30">
        <v>30</v>
      </c>
      <c r="D297" s="30">
        <v>11</v>
      </c>
      <c r="E297" s="30">
        <v>420</v>
      </c>
      <c r="F297" s="30" t="s">
        <v>214</v>
      </c>
      <c r="G297" s="30" t="s">
        <v>215</v>
      </c>
      <c r="H297" s="35">
        <v>110000000</v>
      </c>
      <c r="I297" s="35">
        <v>15970000</v>
      </c>
      <c r="J297" s="35">
        <v>1500</v>
      </c>
      <c r="K297" s="35">
        <v>225</v>
      </c>
    </row>
    <row r="298" spans="1:11" ht="61.5" thickTop="1" thickBot="1" x14ac:dyDescent="0.3">
      <c r="A298" s="30" t="s">
        <v>13</v>
      </c>
      <c r="B298" s="30" t="s">
        <v>107</v>
      </c>
      <c r="C298" s="30">
        <v>30</v>
      </c>
      <c r="D298" s="30">
        <v>11</v>
      </c>
      <c r="E298" s="30">
        <v>511</v>
      </c>
      <c r="F298" s="30" t="s">
        <v>160</v>
      </c>
      <c r="G298" s="30" t="s">
        <v>226</v>
      </c>
      <c r="H298" s="35">
        <v>190000000</v>
      </c>
      <c r="I298" s="35">
        <v>130000000</v>
      </c>
      <c r="J298" s="35">
        <v>10000</v>
      </c>
      <c r="K298" s="35">
        <v>10000</v>
      </c>
    </row>
    <row r="299" spans="1:11" ht="31.5" thickTop="1" thickBot="1" x14ac:dyDescent="0.3">
      <c r="A299" s="30" t="s">
        <v>13</v>
      </c>
      <c r="B299" s="30" t="s">
        <v>107</v>
      </c>
      <c r="C299" s="30">
        <v>30</v>
      </c>
      <c r="D299" s="30">
        <v>11</v>
      </c>
      <c r="E299" s="30">
        <v>521</v>
      </c>
      <c r="F299" s="30" t="s">
        <v>142</v>
      </c>
      <c r="G299" s="30" t="s">
        <v>227</v>
      </c>
      <c r="H299" s="35">
        <v>23883500</v>
      </c>
      <c r="I299" s="35">
        <v>23678000</v>
      </c>
      <c r="J299" s="35">
        <v>150</v>
      </c>
      <c r="K299" s="35">
        <v>150</v>
      </c>
    </row>
    <row r="300" spans="1:11" ht="31.5" thickTop="1" thickBot="1" x14ac:dyDescent="0.3">
      <c r="A300" s="30" t="s">
        <v>13</v>
      </c>
      <c r="B300" s="30" t="s">
        <v>107</v>
      </c>
      <c r="C300" s="30">
        <v>30</v>
      </c>
      <c r="D300" s="30">
        <v>11</v>
      </c>
      <c r="E300" s="30">
        <v>521</v>
      </c>
      <c r="F300" s="30" t="s">
        <v>142</v>
      </c>
      <c r="G300" s="30" t="s">
        <v>260</v>
      </c>
      <c r="H300" s="35">
        <v>0</v>
      </c>
      <c r="I300" s="35">
        <v>0</v>
      </c>
      <c r="J300" s="35">
        <v>0</v>
      </c>
      <c r="K300" s="35">
        <v>0</v>
      </c>
    </row>
    <row r="301" spans="1:11" ht="31.5" thickTop="1" thickBot="1" x14ac:dyDescent="0.3">
      <c r="A301" s="30" t="s">
        <v>13</v>
      </c>
      <c r="B301" s="30" t="s">
        <v>107</v>
      </c>
      <c r="C301" s="30">
        <v>30</v>
      </c>
      <c r="D301" s="30">
        <v>11</v>
      </c>
      <c r="E301" s="30">
        <v>521</v>
      </c>
      <c r="F301" s="30" t="s">
        <v>142</v>
      </c>
      <c r="G301" s="30" t="s">
        <v>306</v>
      </c>
      <c r="H301" s="35">
        <v>998794500</v>
      </c>
      <c r="I301" s="35">
        <v>998794500</v>
      </c>
      <c r="J301" s="35">
        <v>7300</v>
      </c>
      <c r="K301" s="35">
        <v>7300</v>
      </c>
    </row>
    <row r="302" spans="1:11" ht="46.5" thickTop="1" thickBot="1" x14ac:dyDescent="0.3">
      <c r="A302" s="30" t="s">
        <v>13</v>
      </c>
      <c r="B302" s="30" t="s">
        <v>107</v>
      </c>
      <c r="C302" s="30">
        <v>30</v>
      </c>
      <c r="D302" s="30">
        <v>11</v>
      </c>
      <c r="E302" s="30">
        <v>522</v>
      </c>
      <c r="F302" s="30" t="s">
        <v>30</v>
      </c>
      <c r="G302" s="30" t="s">
        <v>217</v>
      </c>
      <c r="H302" s="35">
        <v>101387518</v>
      </c>
      <c r="I302" s="35">
        <v>0</v>
      </c>
      <c r="J302" s="35">
        <v>360</v>
      </c>
      <c r="K302" s="35">
        <v>0</v>
      </c>
    </row>
    <row r="303" spans="1:11" ht="61.5" thickTop="1" thickBot="1" x14ac:dyDescent="0.3">
      <c r="A303" s="30" t="s">
        <v>13</v>
      </c>
      <c r="B303" s="30" t="s">
        <v>107</v>
      </c>
      <c r="C303" s="30">
        <v>30</v>
      </c>
      <c r="D303" s="30">
        <v>11</v>
      </c>
      <c r="E303" s="30">
        <v>532</v>
      </c>
      <c r="F303" s="30" t="s">
        <v>162</v>
      </c>
      <c r="G303" s="30" t="s">
        <v>220</v>
      </c>
      <c r="H303" s="35">
        <v>3000000</v>
      </c>
      <c r="I303" s="35">
        <v>0</v>
      </c>
      <c r="J303" s="35">
        <v>1</v>
      </c>
      <c r="K303" s="35">
        <v>0</v>
      </c>
    </row>
    <row r="304" spans="1:11" ht="61.5" thickTop="1" thickBot="1" x14ac:dyDescent="0.3">
      <c r="A304" s="30" t="s">
        <v>13</v>
      </c>
      <c r="B304" s="30" t="s">
        <v>107</v>
      </c>
      <c r="C304" s="30">
        <v>30</v>
      </c>
      <c r="D304" s="30">
        <v>11</v>
      </c>
      <c r="E304" s="30">
        <v>532</v>
      </c>
      <c r="F304" s="30" t="s">
        <v>162</v>
      </c>
      <c r="G304" s="30" t="s">
        <v>323</v>
      </c>
      <c r="H304" s="35">
        <v>0</v>
      </c>
      <c r="I304" s="35">
        <v>0</v>
      </c>
      <c r="J304" s="35">
        <v>0</v>
      </c>
      <c r="K304" s="35">
        <v>0</v>
      </c>
    </row>
    <row r="305" spans="1:11" ht="61.5" thickTop="1" thickBot="1" x14ac:dyDescent="0.3">
      <c r="A305" s="30" t="s">
        <v>13</v>
      </c>
      <c r="B305" s="30" t="s">
        <v>107</v>
      </c>
      <c r="C305" s="30">
        <v>30</v>
      </c>
      <c r="D305" s="30">
        <v>11</v>
      </c>
      <c r="E305" s="30">
        <v>532</v>
      </c>
      <c r="F305" s="30" t="s">
        <v>162</v>
      </c>
      <c r="G305" s="30" t="s">
        <v>288</v>
      </c>
      <c r="H305" s="35">
        <v>0</v>
      </c>
      <c r="I305" s="35">
        <v>0</v>
      </c>
      <c r="J305" s="35">
        <v>0</v>
      </c>
      <c r="K305" s="35">
        <v>0</v>
      </c>
    </row>
    <row r="306" spans="1:11" ht="61.5" thickTop="1" thickBot="1" x14ac:dyDescent="0.3">
      <c r="A306" s="30" t="s">
        <v>13</v>
      </c>
      <c r="B306" s="30" t="s">
        <v>107</v>
      </c>
      <c r="C306" s="30">
        <v>30</v>
      </c>
      <c r="D306" s="30">
        <v>11</v>
      </c>
      <c r="E306" s="30">
        <v>541</v>
      </c>
      <c r="F306" s="30" t="s">
        <v>146</v>
      </c>
      <c r="G306" s="30" t="s">
        <v>221</v>
      </c>
      <c r="H306" s="35">
        <v>30000000</v>
      </c>
      <c r="I306" s="35">
        <v>0</v>
      </c>
      <c r="J306" s="35">
        <v>8</v>
      </c>
      <c r="K306" s="35">
        <v>0</v>
      </c>
    </row>
    <row r="307" spans="1:11" ht="61.5" thickTop="1" thickBot="1" x14ac:dyDescent="0.3">
      <c r="A307" s="30" t="s">
        <v>13</v>
      </c>
      <c r="B307" s="30" t="s">
        <v>107</v>
      </c>
      <c r="C307" s="30">
        <v>30</v>
      </c>
      <c r="D307" s="30">
        <v>11</v>
      </c>
      <c r="E307" s="30">
        <v>542</v>
      </c>
      <c r="F307" s="30" t="s">
        <v>157</v>
      </c>
      <c r="G307" s="30" t="s">
        <v>222</v>
      </c>
      <c r="H307" s="35">
        <v>20000000</v>
      </c>
      <c r="I307" s="35">
        <v>0</v>
      </c>
      <c r="J307" s="35">
        <v>13</v>
      </c>
      <c r="K307" s="35">
        <v>0</v>
      </c>
    </row>
    <row r="308" spans="1:11" ht="61.5" thickTop="1" thickBot="1" x14ac:dyDescent="0.3">
      <c r="A308" s="30" t="s">
        <v>13</v>
      </c>
      <c r="B308" s="30" t="s">
        <v>107</v>
      </c>
      <c r="C308" s="30">
        <v>30</v>
      </c>
      <c r="D308" s="30">
        <v>11</v>
      </c>
      <c r="E308" s="30">
        <v>543</v>
      </c>
      <c r="F308" s="30" t="s">
        <v>144</v>
      </c>
      <c r="G308" s="30" t="s">
        <v>222</v>
      </c>
      <c r="H308" s="35">
        <v>40000000</v>
      </c>
      <c r="I308" s="35">
        <v>10500000</v>
      </c>
      <c r="J308" s="35">
        <v>13</v>
      </c>
      <c r="K308" s="35">
        <v>1</v>
      </c>
    </row>
    <row r="309" spans="1:11" ht="31.5" thickTop="1" thickBot="1" x14ac:dyDescent="0.3">
      <c r="A309" s="30" t="s">
        <v>13</v>
      </c>
      <c r="B309" s="30" t="s">
        <v>107</v>
      </c>
      <c r="C309" s="30">
        <v>30</v>
      </c>
      <c r="D309" s="30">
        <v>11</v>
      </c>
      <c r="E309" s="30">
        <v>589</v>
      </c>
      <c r="F309" s="30" t="s">
        <v>158</v>
      </c>
      <c r="G309" s="30" t="s">
        <v>241</v>
      </c>
      <c r="H309" s="35">
        <v>50000000</v>
      </c>
      <c r="I309" s="35">
        <v>6000000</v>
      </c>
      <c r="J309" s="35">
        <v>2</v>
      </c>
      <c r="K309" s="35">
        <v>1</v>
      </c>
    </row>
    <row r="310" spans="1:11" ht="76.5" thickTop="1" thickBot="1" x14ac:dyDescent="0.3">
      <c r="A310" s="30" t="s">
        <v>13</v>
      </c>
      <c r="B310" s="30" t="s">
        <v>107</v>
      </c>
      <c r="C310" s="30">
        <v>30</v>
      </c>
      <c r="D310" s="30">
        <v>11</v>
      </c>
      <c r="E310" s="30">
        <v>597</v>
      </c>
      <c r="F310" s="30" t="s">
        <v>163</v>
      </c>
      <c r="G310" s="30" t="s">
        <v>266</v>
      </c>
      <c r="H310" s="35">
        <v>182000000</v>
      </c>
      <c r="I310" s="35">
        <v>181800000</v>
      </c>
      <c r="J310" s="35">
        <v>6</v>
      </c>
      <c r="K310" s="35">
        <v>6</v>
      </c>
    </row>
    <row r="311" spans="1:11" ht="31.5" thickTop="1" thickBot="1" x14ac:dyDescent="0.3">
      <c r="A311" s="30" t="s">
        <v>13</v>
      </c>
      <c r="B311" s="30" t="s">
        <v>107</v>
      </c>
      <c r="C311" s="30">
        <v>30</v>
      </c>
      <c r="D311" s="30">
        <v>11</v>
      </c>
      <c r="E311" s="30">
        <v>874</v>
      </c>
      <c r="F311" s="30" t="s">
        <v>159</v>
      </c>
      <c r="G311" s="30" t="s">
        <v>223</v>
      </c>
      <c r="H311" s="35">
        <v>950000000</v>
      </c>
      <c r="I311" s="35">
        <v>949290500</v>
      </c>
      <c r="J311" s="35">
        <v>100</v>
      </c>
      <c r="K311" s="35">
        <v>100</v>
      </c>
    </row>
    <row r="312" spans="1:11" ht="91.5" thickTop="1" thickBot="1" x14ac:dyDescent="0.3">
      <c r="A312" s="30" t="s">
        <v>13</v>
      </c>
      <c r="B312" s="30" t="s">
        <v>107</v>
      </c>
      <c r="C312" s="30">
        <v>30</v>
      </c>
      <c r="D312" s="30">
        <v>11</v>
      </c>
      <c r="E312" s="30">
        <v>980</v>
      </c>
      <c r="F312" s="30" t="s">
        <v>145</v>
      </c>
      <c r="G312" s="30" t="s">
        <v>224</v>
      </c>
      <c r="H312" s="35">
        <v>32322000</v>
      </c>
      <c r="I312" s="35">
        <v>32322000</v>
      </c>
      <c r="J312" s="35">
        <v>100</v>
      </c>
      <c r="K312" s="35">
        <v>100</v>
      </c>
    </row>
    <row r="313" spans="1:11" ht="16.5" thickTop="1" thickBot="1" x14ac:dyDescent="0.3">
      <c r="A313" s="30"/>
      <c r="B313" s="30"/>
      <c r="C313" s="30"/>
      <c r="D313" s="30"/>
      <c r="E313" s="30"/>
      <c r="F313" s="30"/>
      <c r="G313" s="30"/>
      <c r="H313" s="58">
        <f t="shared" ref="H313:K313" si="20">SUM(H297:H312)</f>
        <v>2731387518</v>
      </c>
      <c r="I313" s="58">
        <f t="shared" si="20"/>
        <v>2348355000</v>
      </c>
      <c r="J313" s="58">
        <f t="shared" si="20"/>
        <v>19553</v>
      </c>
      <c r="K313" s="58">
        <f t="shared" si="20"/>
        <v>17883</v>
      </c>
    </row>
    <row r="314" spans="1:11" ht="31.5" thickTop="1" thickBot="1" x14ac:dyDescent="0.3">
      <c r="A314" s="30" t="s">
        <v>13</v>
      </c>
      <c r="B314" s="30" t="s">
        <v>108</v>
      </c>
      <c r="C314" s="30">
        <v>30</v>
      </c>
      <c r="D314" s="30">
        <v>11</v>
      </c>
      <c r="E314" s="30">
        <v>521</v>
      </c>
      <c r="F314" s="30" t="s">
        <v>142</v>
      </c>
      <c r="G314" s="30" t="s">
        <v>260</v>
      </c>
      <c r="H314" s="35">
        <v>2104960538</v>
      </c>
      <c r="I314" s="35">
        <v>1570275285</v>
      </c>
      <c r="J314" s="35">
        <v>22634</v>
      </c>
      <c r="K314" s="35">
        <v>16976</v>
      </c>
    </row>
    <row r="315" spans="1:11" ht="46.5" thickTop="1" thickBot="1" x14ac:dyDescent="0.3">
      <c r="A315" s="30" t="s">
        <v>13</v>
      </c>
      <c r="B315" s="30" t="s">
        <v>108</v>
      </c>
      <c r="C315" s="30">
        <v>30</v>
      </c>
      <c r="D315" s="30">
        <v>11</v>
      </c>
      <c r="E315" s="30">
        <v>522</v>
      </c>
      <c r="F315" s="30" t="s">
        <v>30</v>
      </c>
      <c r="G315" s="30" t="s">
        <v>249</v>
      </c>
      <c r="H315" s="35">
        <v>250000000</v>
      </c>
      <c r="I315" s="35">
        <v>0</v>
      </c>
      <c r="J315" s="35">
        <v>80</v>
      </c>
      <c r="K315" s="35">
        <v>0</v>
      </c>
    </row>
    <row r="316" spans="1:11" ht="61.5" thickTop="1" thickBot="1" x14ac:dyDescent="0.3">
      <c r="A316" s="30" t="s">
        <v>13</v>
      </c>
      <c r="B316" s="30" t="s">
        <v>108</v>
      </c>
      <c r="C316" s="30">
        <v>30</v>
      </c>
      <c r="D316" s="30">
        <v>11</v>
      </c>
      <c r="E316" s="30">
        <v>537</v>
      </c>
      <c r="F316" s="30" t="s">
        <v>170</v>
      </c>
      <c r="G316" s="30" t="s">
        <v>235</v>
      </c>
      <c r="H316" s="35">
        <v>478500000</v>
      </c>
      <c r="I316" s="35">
        <v>478500000</v>
      </c>
      <c r="J316" s="35">
        <v>3</v>
      </c>
      <c r="K316" s="35">
        <v>3</v>
      </c>
    </row>
    <row r="317" spans="1:11" ht="61.5" thickTop="1" thickBot="1" x14ac:dyDescent="0.3">
      <c r="A317" s="30" t="s">
        <v>13</v>
      </c>
      <c r="B317" s="30" t="s">
        <v>108</v>
      </c>
      <c r="C317" s="30">
        <v>30</v>
      </c>
      <c r="D317" s="30">
        <v>11</v>
      </c>
      <c r="E317" s="30">
        <v>541</v>
      </c>
      <c r="F317" s="30" t="s">
        <v>146</v>
      </c>
      <c r="G317" s="30" t="s">
        <v>221</v>
      </c>
      <c r="H317" s="35">
        <v>12625352</v>
      </c>
      <c r="I317" s="35">
        <v>0</v>
      </c>
      <c r="J317" s="35">
        <v>10</v>
      </c>
      <c r="K317" s="35">
        <v>0</v>
      </c>
    </row>
    <row r="318" spans="1:11" ht="61.5" thickTop="1" thickBot="1" x14ac:dyDescent="0.3">
      <c r="A318" s="30" t="s">
        <v>13</v>
      </c>
      <c r="B318" s="30" t="s">
        <v>108</v>
      </c>
      <c r="C318" s="30">
        <v>30</v>
      </c>
      <c r="D318" s="30">
        <v>11</v>
      </c>
      <c r="E318" s="30">
        <v>543</v>
      </c>
      <c r="F318" s="30" t="s">
        <v>144</v>
      </c>
      <c r="G318" s="30" t="s">
        <v>222</v>
      </c>
      <c r="H318" s="35">
        <v>15000000</v>
      </c>
      <c r="I318" s="35">
        <v>0</v>
      </c>
      <c r="J318" s="35">
        <v>10</v>
      </c>
      <c r="K318" s="35">
        <v>0</v>
      </c>
    </row>
    <row r="319" spans="1:11" ht="61.5" thickTop="1" thickBot="1" x14ac:dyDescent="0.3">
      <c r="A319" s="30" t="s">
        <v>13</v>
      </c>
      <c r="B319" s="30" t="s">
        <v>108</v>
      </c>
      <c r="C319" s="30">
        <v>30</v>
      </c>
      <c r="D319" s="30">
        <v>11</v>
      </c>
      <c r="E319" s="30">
        <v>579</v>
      </c>
      <c r="F319" s="30" t="s">
        <v>166</v>
      </c>
      <c r="G319" s="30" t="s">
        <v>240</v>
      </c>
      <c r="H319" s="35">
        <v>11181998</v>
      </c>
      <c r="I319" s="35">
        <v>0</v>
      </c>
      <c r="J319" s="35">
        <v>1</v>
      </c>
      <c r="K319" s="35">
        <v>0</v>
      </c>
    </row>
    <row r="320" spans="1:11" ht="31.5" thickTop="1" thickBot="1" x14ac:dyDescent="0.3">
      <c r="A320" s="30" t="s">
        <v>13</v>
      </c>
      <c r="B320" s="30" t="s">
        <v>108</v>
      </c>
      <c r="C320" s="30">
        <v>30</v>
      </c>
      <c r="D320" s="30">
        <v>11</v>
      </c>
      <c r="E320" s="30">
        <v>874</v>
      </c>
      <c r="F320" s="30" t="s">
        <v>159</v>
      </c>
      <c r="G320" s="30" t="s">
        <v>223</v>
      </c>
      <c r="H320" s="35">
        <v>1665000000</v>
      </c>
      <c r="I320" s="35">
        <v>1627155047</v>
      </c>
      <c r="J320" s="35">
        <v>100</v>
      </c>
      <c r="K320" s="35">
        <v>100</v>
      </c>
    </row>
    <row r="321" spans="1:11" ht="91.5" thickTop="1" thickBot="1" x14ac:dyDescent="0.3">
      <c r="A321" s="30" t="s">
        <v>13</v>
      </c>
      <c r="B321" s="30" t="s">
        <v>108</v>
      </c>
      <c r="C321" s="30">
        <v>30</v>
      </c>
      <c r="D321" s="30">
        <v>11</v>
      </c>
      <c r="E321" s="30">
        <v>980</v>
      </c>
      <c r="F321" s="30" t="s">
        <v>145</v>
      </c>
      <c r="G321" s="30" t="s">
        <v>224</v>
      </c>
      <c r="H321" s="35">
        <v>48618452</v>
      </c>
      <c r="I321" s="35">
        <v>48618452</v>
      </c>
      <c r="J321" s="35">
        <v>100</v>
      </c>
      <c r="K321" s="35">
        <v>39</v>
      </c>
    </row>
    <row r="322" spans="1:11" ht="16.5" thickTop="1" thickBot="1" x14ac:dyDescent="0.3">
      <c r="A322" s="30"/>
      <c r="B322" s="30"/>
      <c r="C322" s="30"/>
      <c r="D322" s="30"/>
      <c r="E322" s="30"/>
      <c r="F322" s="30"/>
      <c r="G322" s="30"/>
      <c r="H322" s="58">
        <f t="shared" ref="H322:K322" si="21">SUM(H314:H321)</f>
        <v>4585886340</v>
      </c>
      <c r="I322" s="58">
        <f t="shared" si="21"/>
        <v>3724548784</v>
      </c>
      <c r="J322" s="58">
        <f t="shared" si="21"/>
        <v>22938</v>
      </c>
      <c r="K322" s="58">
        <f t="shared" si="21"/>
        <v>17118</v>
      </c>
    </row>
    <row r="323" spans="1:11" ht="46.5" thickTop="1" thickBot="1" x14ac:dyDescent="0.3">
      <c r="A323" s="30" t="s">
        <v>13</v>
      </c>
      <c r="B323" s="30" t="s">
        <v>109</v>
      </c>
      <c r="C323" s="30">
        <v>30</v>
      </c>
      <c r="D323" s="30">
        <v>11</v>
      </c>
      <c r="E323" s="30">
        <v>521</v>
      </c>
      <c r="F323" s="30" t="s">
        <v>142</v>
      </c>
      <c r="G323" s="30" t="s">
        <v>263</v>
      </c>
      <c r="H323" s="35">
        <v>326436213</v>
      </c>
      <c r="I323" s="35">
        <v>0</v>
      </c>
      <c r="J323" s="35">
        <v>986</v>
      </c>
      <c r="K323" s="35">
        <v>0</v>
      </c>
    </row>
    <row r="324" spans="1:11" ht="46.5" thickTop="1" thickBot="1" x14ac:dyDescent="0.3">
      <c r="A324" s="30" t="s">
        <v>13</v>
      </c>
      <c r="B324" s="30" t="s">
        <v>109</v>
      </c>
      <c r="C324" s="30">
        <v>30</v>
      </c>
      <c r="D324" s="30">
        <v>11</v>
      </c>
      <c r="E324" s="30">
        <v>522</v>
      </c>
      <c r="F324" s="30" t="s">
        <v>30</v>
      </c>
      <c r="G324" s="30" t="s">
        <v>301</v>
      </c>
      <c r="H324" s="35">
        <v>1406674341</v>
      </c>
      <c r="I324" s="35">
        <v>1166453861</v>
      </c>
      <c r="J324" s="35">
        <v>573</v>
      </c>
      <c r="K324" s="35">
        <v>472</v>
      </c>
    </row>
    <row r="325" spans="1:11" ht="61.5" thickTop="1" thickBot="1" x14ac:dyDescent="0.3">
      <c r="A325" s="30" t="s">
        <v>13</v>
      </c>
      <c r="B325" s="30" t="s">
        <v>109</v>
      </c>
      <c r="C325" s="30">
        <v>30</v>
      </c>
      <c r="D325" s="30">
        <v>11</v>
      </c>
      <c r="E325" s="30">
        <v>531</v>
      </c>
      <c r="F325" s="30" t="s">
        <v>164</v>
      </c>
      <c r="G325" s="30" t="s">
        <v>293</v>
      </c>
      <c r="H325" s="35">
        <v>120000000</v>
      </c>
      <c r="I325" s="35">
        <v>118073450</v>
      </c>
      <c r="J325" s="35">
        <v>1</v>
      </c>
      <c r="K325" s="35">
        <v>1</v>
      </c>
    </row>
    <row r="326" spans="1:11" ht="61.5" thickTop="1" thickBot="1" x14ac:dyDescent="0.3">
      <c r="A326" s="30" t="s">
        <v>13</v>
      </c>
      <c r="B326" s="30" t="s">
        <v>109</v>
      </c>
      <c r="C326" s="30">
        <v>30</v>
      </c>
      <c r="D326" s="30">
        <v>11</v>
      </c>
      <c r="E326" s="30">
        <v>537</v>
      </c>
      <c r="F326" s="30" t="s">
        <v>170</v>
      </c>
      <c r="G326" s="30" t="s">
        <v>235</v>
      </c>
      <c r="H326" s="35">
        <v>30163027</v>
      </c>
      <c r="I326" s="35">
        <v>24850000</v>
      </c>
      <c r="J326" s="35">
        <v>1</v>
      </c>
      <c r="K326" s="35">
        <v>1</v>
      </c>
    </row>
    <row r="327" spans="1:11" ht="61.5" thickTop="1" thickBot="1" x14ac:dyDescent="0.3">
      <c r="A327" s="30" t="s">
        <v>13</v>
      </c>
      <c r="B327" s="30" t="s">
        <v>109</v>
      </c>
      <c r="C327" s="30">
        <v>30</v>
      </c>
      <c r="D327" s="30">
        <v>11</v>
      </c>
      <c r="E327" s="30">
        <v>541</v>
      </c>
      <c r="F327" s="30" t="s">
        <v>146</v>
      </c>
      <c r="G327" s="30" t="s">
        <v>221</v>
      </c>
      <c r="H327" s="35">
        <v>60000000</v>
      </c>
      <c r="I327" s="35">
        <v>26700000</v>
      </c>
      <c r="J327" s="35">
        <v>80</v>
      </c>
      <c r="K327" s="35">
        <v>36</v>
      </c>
    </row>
    <row r="328" spans="1:11" ht="31.5" thickTop="1" thickBot="1" x14ac:dyDescent="0.3">
      <c r="A328" s="30" t="s">
        <v>13</v>
      </c>
      <c r="B328" s="30" t="s">
        <v>109</v>
      </c>
      <c r="C328" s="30">
        <v>30</v>
      </c>
      <c r="D328" s="30">
        <v>11</v>
      </c>
      <c r="E328" s="30">
        <v>589</v>
      </c>
      <c r="F328" s="30" t="s">
        <v>158</v>
      </c>
      <c r="G328" s="30" t="s">
        <v>241</v>
      </c>
      <c r="H328" s="35">
        <v>80000000</v>
      </c>
      <c r="I328" s="35">
        <v>80000000</v>
      </c>
      <c r="J328" s="35">
        <v>10</v>
      </c>
      <c r="K328" s="35">
        <v>10</v>
      </c>
    </row>
    <row r="329" spans="1:11" ht="31.5" thickTop="1" thickBot="1" x14ac:dyDescent="0.3">
      <c r="A329" s="30" t="s">
        <v>13</v>
      </c>
      <c r="B329" s="30" t="s">
        <v>109</v>
      </c>
      <c r="C329" s="30">
        <v>30</v>
      </c>
      <c r="D329" s="30">
        <v>11</v>
      </c>
      <c r="E329" s="30">
        <v>874</v>
      </c>
      <c r="F329" s="30" t="s">
        <v>159</v>
      </c>
      <c r="G329" s="30" t="s">
        <v>223</v>
      </c>
      <c r="H329" s="35">
        <v>810000000</v>
      </c>
      <c r="I329" s="35">
        <v>754050000</v>
      </c>
      <c r="J329" s="35">
        <v>100</v>
      </c>
      <c r="K329" s="35">
        <v>93</v>
      </c>
    </row>
    <row r="330" spans="1:11" ht="91.5" thickTop="1" thickBot="1" x14ac:dyDescent="0.3">
      <c r="A330" s="30" t="s">
        <v>13</v>
      </c>
      <c r="B330" s="30" t="s">
        <v>109</v>
      </c>
      <c r="C330" s="30">
        <v>30</v>
      </c>
      <c r="D330" s="30">
        <v>11</v>
      </c>
      <c r="E330" s="30">
        <v>980</v>
      </c>
      <c r="F330" s="30" t="s">
        <v>145</v>
      </c>
      <c r="G330" s="30" t="s">
        <v>224</v>
      </c>
      <c r="H330" s="35">
        <v>122445287</v>
      </c>
      <c r="I330" s="35">
        <v>122445287</v>
      </c>
      <c r="J330" s="35">
        <v>100</v>
      </c>
      <c r="K330" s="35">
        <v>100</v>
      </c>
    </row>
    <row r="331" spans="1:11" ht="16.5" thickTop="1" thickBot="1" x14ac:dyDescent="0.3">
      <c r="A331" s="30"/>
      <c r="B331" s="30"/>
      <c r="C331" s="30"/>
      <c r="D331" s="30"/>
      <c r="E331" s="30"/>
      <c r="F331" s="30"/>
      <c r="G331" s="30"/>
      <c r="H331" s="58">
        <f t="shared" ref="H331:K331" si="22">SUM(H323:H330)</f>
        <v>2955718868</v>
      </c>
      <c r="I331" s="58">
        <f t="shared" si="22"/>
        <v>2292572598</v>
      </c>
      <c r="J331" s="58">
        <f t="shared" si="22"/>
        <v>1851</v>
      </c>
      <c r="K331" s="58">
        <f t="shared" si="22"/>
        <v>713</v>
      </c>
    </row>
    <row r="332" spans="1:11" ht="46.5" thickTop="1" thickBot="1" x14ac:dyDescent="0.3">
      <c r="A332" s="30" t="s">
        <v>13</v>
      </c>
      <c r="B332" s="30" t="s">
        <v>110</v>
      </c>
      <c r="C332" s="30">
        <v>30</v>
      </c>
      <c r="D332" s="30">
        <v>11</v>
      </c>
      <c r="E332" s="30">
        <v>410</v>
      </c>
      <c r="F332" s="30" t="s">
        <v>165</v>
      </c>
      <c r="G332" s="30" t="s">
        <v>275</v>
      </c>
      <c r="H332" s="35">
        <v>88566050</v>
      </c>
      <c r="I332" s="35">
        <v>88566050</v>
      </c>
      <c r="J332" s="35">
        <v>167</v>
      </c>
      <c r="K332" s="35">
        <v>167</v>
      </c>
    </row>
    <row r="333" spans="1:11" ht="31.5" thickTop="1" thickBot="1" x14ac:dyDescent="0.3">
      <c r="A333" s="30" t="s">
        <v>13</v>
      </c>
      <c r="B333" s="30" t="s">
        <v>110</v>
      </c>
      <c r="C333" s="30">
        <v>30</v>
      </c>
      <c r="D333" s="30">
        <v>11</v>
      </c>
      <c r="E333" s="30">
        <v>420</v>
      </c>
      <c r="F333" s="30" t="s">
        <v>214</v>
      </c>
      <c r="G333" s="30" t="s">
        <v>306</v>
      </c>
      <c r="H333" s="35">
        <v>250000000</v>
      </c>
      <c r="I333" s="35">
        <v>45560000</v>
      </c>
      <c r="J333" s="35">
        <v>5060</v>
      </c>
      <c r="K333" s="35">
        <v>911</v>
      </c>
    </row>
    <row r="334" spans="1:11" ht="31.5" thickTop="1" thickBot="1" x14ac:dyDescent="0.3">
      <c r="A334" s="30" t="s">
        <v>13</v>
      </c>
      <c r="B334" s="30" t="s">
        <v>110</v>
      </c>
      <c r="C334" s="30">
        <v>30</v>
      </c>
      <c r="D334" s="30">
        <v>11</v>
      </c>
      <c r="E334" s="30">
        <v>521</v>
      </c>
      <c r="F334" s="30" t="s">
        <v>142</v>
      </c>
      <c r="G334" s="30" t="s">
        <v>260</v>
      </c>
      <c r="H334" s="35">
        <v>1693039177</v>
      </c>
      <c r="I334" s="35">
        <v>1564481228</v>
      </c>
      <c r="J334" s="35">
        <v>8635</v>
      </c>
      <c r="K334" s="35">
        <v>8031</v>
      </c>
    </row>
    <row r="335" spans="1:11" ht="46.5" thickTop="1" thickBot="1" x14ac:dyDescent="0.3">
      <c r="A335" s="30" t="s">
        <v>13</v>
      </c>
      <c r="B335" s="30" t="s">
        <v>110</v>
      </c>
      <c r="C335" s="30">
        <v>30</v>
      </c>
      <c r="D335" s="30">
        <v>11</v>
      </c>
      <c r="E335" s="30">
        <v>521</v>
      </c>
      <c r="F335" s="30" t="s">
        <v>142</v>
      </c>
      <c r="G335" s="30" t="s">
        <v>263</v>
      </c>
      <c r="H335" s="35">
        <v>3000000</v>
      </c>
      <c r="I335" s="35">
        <v>3000000</v>
      </c>
      <c r="J335" s="35">
        <v>10</v>
      </c>
      <c r="K335" s="35">
        <v>10</v>
      </c>
    </row>
    <row r="336" spans="1:11" ht="31.5" thickTop="1" thickBot="1" x14ac:dyDescent="0.3">
      <c r="A336" s="30" t="s">
        <v>13</v>
      </c>
      <c r="B336" s="30" t="s">
        <v>110</v>
      </c>
      <c r="C336" s="30">
        <v>30</v>
      </c>
      <c r="D336" s="30">
        <v>11</v>
      </c>
      <c r="E336" s="30">
        <v>521</v>
      </c>
      <c r="F336" s="30" t="s">
        <v>142</v>
      </c>
      <c r="G336" s="30" t="s">
        <v>310</v>
      </c>
      <c r="H336" s="35">
        <v>82002000</v>
      </c>
      <c r="I336" s="35">
        <v>82002000</v>
      </c>
      <c r="J336" s="35">
        <v>165</v>
      </c>
      <c r="K336" s="35">
        <v>165</v>
      </c>
    </row>
    <row r="337" spans="1:11" ht="31.5" thickTop="1" thickBot="1" x14ac:dyDescent="0.3">
      <c r="A337" s="30" t="s">
        <v>13</v>
      </c>
      <c r="B337" s="30" t="s">
        <v>110</v>
      </c>
      <c r="C337" s="30">
        <v>30</v>
      </c>
      <c r="D337" s="30">
        <v>11</v>
      </c>
      <c r="E337" s="30">
        <v>521</v>
      </c>
      <c r="F337" s="30" t="s">
        <v>142</v>
      </c>
      <c r="G337" s="30" t="s">
        <v>324</v>
      </c>
      <c r="H337" s="35">
        <v>43843873</v>
      </c>
      <c r="I337" s="35">
        <v>43843873</v>
      </c>
      <c r="J337" s="35">
        <v>325</v>
      </c>
      <c r="K337" s="35">
        <v>325</v>
      </c>
    </row>
    <row r="338" spans="1:11" ht="46.5" thickTop="1" thickBot="1" x14ac:dyDescent="0.3">
      <c r="A338" s="30" t="s">
        <v>13</v>
      </c>
      <c r="B338" s="30" t="s">
        <v>110</v>
      </c>
      <c r="C338" s="30">
        <v>30</v>
      </c>
      <c r="D338" s="30">
        <v>11</v>
      </c>
      <c r="E338" s="30">
        <v>522</v>
      </c>
      <c r="F338" s="30" t="s">
        <v>30</v>
      </c>
      <c r="G338" s="30" t="s">
        <v>325</v>
      </c>
      <c r="H338" s="35">
        <v>5765000</v>
      </c>
      <c r="I338" s="35">
        <v>5765000</v>
      </c>
      <c r="J338" s="35">
        <v>4</v>
      </c>
      <c r="K338" s="35">
        <v>4</v>
      </c>
    </row>
    <row r="339" spans="1:11" ht="46.5" thickTop="1" thickBot="1" x14ac:dyDescent="0.3">
      <c r="A339" s="30" t="s">
        <v>13</v>
      </c>
      <c r="B339" s="30" t="s">
        <v>110</v>
      </c>
      <c r="C339" s="30">
        <v>30</v>
      </c>
      <c r="D339" s="30">
        <v>11</v>
      </c>
      <c r="E339" s="30">
        <v>522</v>
      </c>
      <c r="F339" s="30" t="s">
        <v>30</v>
      </c>
      <c r="G339" s="30" t="s">
        <v>309</v>
      </c>
      <c r="H339" s="35">
        <v>5017400</v>
      </c>
      <c r="I339" s="35">
        <v>5017400</v>
      </c>
      <c r="J339" s="35">
        <v>1</v>
      </c>
      <c r="K339" s="35">
        <v>1</v>
      </c>
    </row>
    <row r="340" spans="1:11" ht="61.5" thickTop="1" thickBot="1" x14ac:dyDescent="0.3">
      <c r="A340" s="30" t="s">
        <v>13</v>
      </c>
      <c r="B340" s="30" t="s">
        <v>110</v>
      </c>
      <c r="C340" s="30">
        <v>30</v>
      </c>
      <c r="D340" s="30">
        <v>11</v>
      </c>
      <c r="E340" s="30">
        <v>532</v>
      </c>
      <c r="F340" s="30" t="s">
        <v>162</v>
      </c>
      <c r="G340" s="30" t="s">
        <v>220</v>
      </c>
      <c r="H340" s="35">
        <v>24000000</v>
      </c>
      <c r="I340" s="35">
        <v>24000000</v>
      </c>
      <c r="J340" s="35">
        <v>6</v>
      </c>
      <c r="K340" s="35">
        <v>6</v>
      </c>
    </row>
    <row r="341" spans="1:11" ht="61.5" thickTop="1" thickBot="1" x14ac:dyDescent="0.3">
      <c r="A341" s="30" t="s">
        <v>13</v>
      </c>
      <c r="B341" s="30" t="s">
        <v>110</v>
      </c>
      <c r="C341" s="30">
        <v>30</v>
      </c>
      <c r="D341" s="30">
        <v>11</v>
      </c>
      <c r="E341" s="30">
        <v>532</v>
      </c>
      <c r="F341" s="30" t="s">
        <v>162</v>
      </c>
      <c r="G341" s="30" t="s">
        <v>288</v>
      </c>
      <c r="H341" s="35">
        <v>1373291550</v>
      </c>
      <c r="I341" s="35">
        <v>66000000</v>
      </c>
      <c r="J341" s="35">
        <v>6</v>
      </c>
      <c r="K341" s="35">
        <v>1</v>
      </c>
    </row>
    <row r="342" spans="1:11" ht="31.5" thickTop="1" thickBot="1" x14ac:dyDescent="0.3">
      <c r="A342" s="30" t="s">
        <v>13</v>
      </c>
      <c r="B342" s="30" t="s">
        <v>110</v>
      </c>
      <c r="C342" s="30">
        <v>30</v>
      </c>
      <c r="D342" s="30">
        <v>11</v>
      </c>
      <c r="E342" s="30">
        <v>534</v>
      </c>
      <c r="F342" s="30" t="s">
        <v>143</v>
      </c>
      <c r="G342" s="30" t="s">
        <v>319</v>
      </c>
      <c r="H342" s="35">
        <v>10000000</v>
      </c>
      <c r="I342" s="35">
        <v>4115000</v>
      </c>
      <c r="J342" s="35">
        <v>10</v>
      </c>
      <c r="K342" s="35">
        <v>4</v>
      </c>
    </row>
    <row r="343" spans="1:11" ht="61.5" thickTop="1" thickBot="1" x14ac:dyDescent="0.3">
      <c r="A343" s="30" t="s">
        <v>13</v>
      </c>
      <c r="B343" s="30" t="s">
        <v>110</v>
      </c>
      <c r="C343" s="30">
        <v>30</v>
      </c>
      <c r="D343" s="30">
        <v>11</v>
      </c>
      <c r="E343" s="30">
        <v>537</v>
      </c>
      <c r="F343" s="30" t="s">
        <v>170</v>
      </c>
      <c r="G343" s="30" t="s">
        <v>234</v>
      </c>
      <c r="H343" s="35">
        <v>4000000</v>
      </c>
      <c r="I343" s="35">
        <v>4000000</v>
      </c>
      <c r="J343" s="35">
        <v>1</v>
      </c>
      <c r="K343" s="35">
        <v>1</v>
      </c>
    </row>
    <row r="344" spans="1:11" ht="61.5" thickTop="1" thickBot="1" x14ac:dyDescent="0.3">
      <c r="A344" s="30" t="s">
        <v>13</v>
      </c>
      <c r="B344" s="30" t="s">
        <v>110</v>
      </c>
      <c r="C344" s="30">
        <v>30</v>
      </c>
      <c r="D344" s="30">
        <v>11</v>
      </c>
      <c r="E344" s="30">
        <v>539</v>
      </c>
      <c r="F344" s="30" t="s">
        <v>320</v>
      </c>
      <c r="G344" s="30" t="s">
        <v>321</v>
      </c>
      <c r="H344" s="35">
        <v>320000000</v>
      </c>
      <c r="I344" s="35">
        <v>0</v>
      </c>
      <c r="J344" s="35">
        <v>1</v>
      </c>
      <c r="K344" s="35">
        <v>0</v>
      </c>
    </row>
    <row r="345" spans="1:11" ht="61.5" thickTop="1" thickBot="1" x14ac:dyDescent="0.3">
      <c r="A345" s="30" t="s">
        <v>13</v>
      </c>
      <c r="B345" s="30" t="s">
        <v>110</v>
      </c>
      <c r="C345" s="30">
        <v>30</v>
      </c>
      <c r="D345" s="30">
        <v>11</v>
      </c>
      <c r="E345" s="30">
        <v>541</v>
      </c>
      <c r="F345" s="30" t="s">
        <v>146</v>
      </c>
      <c r="G345" s="30" t="s">
        <v>221</v>
      </c>
      <c r="H345" s="35">
        <v>52520000</v>
      </c>
      <c r="I345" s="35">
        <v>25160000</v>
      </c>
      <c r="J345" s="35">
        <v>32</v>
      </c>
      <c r="K345" s="35">
        <v>15</v>
      </c>
    </row>
    <row r="346" spans="1:11" ht="61.5" thickTop="1" thickBot="1" x14ac:dyDescent="0.3">
      <c r="A346" s="30" t="s">
        <v>13</v>
      </c>
      <c r="B346" s="30" t="s">
        <v>110</v>
      </c>
      <c r="C346" s="30">
        <v>30</v>
      </c>
      <c r="D346" s="30">
        <v>11</v>
      </c>
      <c r="E346" s="30">
        <v>543</v>
      </c>
      <c r="F346" s="30" t="s">
        <v>144</v>
      </c>
      <c r="G346" s="30" t="s">
        <v>222</v>
      </c>
      <c r="H346" s="35">
        <v>150000000</v>
      </c>
      <c r="I346" s="35">
        <v>4100000</v>
      </c>
      <c r="J346" s="35">
        <v>36</v>
      </c>
      <c r="K346" s="35">
        <v>1</v>
      </c>
    </row>
    <row r="347" spans="1:11" ht="31.5" thickTop="1" thickBot="1" x14ac:dyDescent="0.3">
      <c r="A347" s="30" t="s">
        <v>13</v>
      </c>
      <c r="B347" s="30" t="s">
        <v>110</v>
      </c>
      <c r="C347" s="30">
        <v>30</v>
      </c>
      <c r="D347" s="30">
        <v>11</v>
      </c>
      <c r="E347" s="30">
        <v>589</v>
      </c>
      <c r="F347" s="30" t="s">
        <v>158</v>
      </c>
      <c r="G347" s="30" t="s">
        <v>241</v>
      </c>
      <c r="H347" s="35">
        <v>90000000</v>
      </c>
      <c r="I347" s="35">
        <v>7500000</v>
      </c>
      <c r="J347" s="35">
        <v>4</v>
      </c>
      <c r="K347" s="35">
        <v>1</v>
      </c>
    </row>
    <row r="348" spans="1:11" ht="76.5" thickTop="1" thickBot="1" x14ac:dyDescent="0.3">
      <c r="A348" s="30" t="s">
        <v>13</v>
      </c>
      <c r="B348" s="30" t="s">
        <v>110</v>
      </c>
      <c r="C348" s="30">
        <v>30</v>
      </c>
      <c r="D348" s="30">
        <v>11</v>
      </c>
      <c r="E348" s="30">
        <v>596</v>
      </c>
      <c r="F348" s="30" t="s">
        <v>161</v>
      </c>
      <c r="G348" s="30" t="s">
        <v>266</v>
      </c>
      <c r="H348" s="35">
        <v>400000000</v>
      </c>
      <c r="I348" s="35">
        <v>95839920</v>
      </c>
      <c r="J348" s="35">
        <v>100</v>
      </c>
      <c r="K348" s="35">
        <v>24</v>
      </c>
    </row>
    <row r="349" spans="1:11" ht="31.5" thickTop="1" thickBot="1" x14ac:dyDescent="0.3">
      <c r="A349" s="30" t="s">
        <v>13</v>
      </c>
      <c r="B349" s="30" t="s">
        <v>110</v>
      </c>
      <c r="C349" s="30">
        <v>30</v>
      </c>
      <c r="D349" s="30">
        <v>11</v>
      </c>
      <c r="E349" s="30">
        <v>874</v>
      </c>
      <c r="F349" s="30" t="s">
        <v>159</v>
      </c>
      <c r="G349" s="30" t="s">
        <v>223</v>
      </c>
      <c r="H349" s="35">
        <v>260000000</v>
      </c>
      <c r="I349" s="35">
        <v>141000000</v>
      </c>
      <c r="J349" s="35">
        <v>100</v>
      </c>
      <c r="K349" s="35">
        <v>54</v>
      </c>
    </row>
    <row r="350" spans="1:11" ht="91.5" thickTop="1" thickBot="1" x14ac:dyDescent="0.3">
      <c r="A350" s="30" t="s">
        <v>13</v>
      </c>
      <c r="B350" s="30" t="s">
        <v>110</v>
      </c>
      <c r="C350" s="30">
        <v>30</v>
      </c>
      <c r="D350" s="30">
        <v>11</v>
      </c>
      <c r="E350" s="30">
        <v>980</v>
      </c>
      <c r="F350" s="30" t="s">
        <v>145</v>
      </c>
      <c r="G350" s="30" t="s">
        <v>224</v>
      </c>
      <c r="H350" s="35">
        <v>300000000</v>
      </c>
      <c r="I350" s="35">
        <v>15720000</v>
      </c>
      <c r="J350" s="35">
        <v>100</v>
      </c>
      <c r="K350" s="35">
        <v>5</v>
      </c>
    </row>
    <row r="351" spans="1:11" ht="16.5" thickTop="1" thickBot="1" x14ac:dyDescent="0.3">
      <c r="A351" s="30"/>
      <c r="B351" s="30"/>
      <c r="C351" s="30"/>
      <c r="D351" s="30"/>
      <c r="E351" s="30"/>
      <c r="F351" s="30"/>
      <c r="G351" s="30"/>
      <c r="H351" s="58">
        <f t="shared" ref="H351:K351" si="23">SUM(H332:H350)</f>
        <v>5155045050</v>
      </c>
      <c r="I351" s="58">
        <f t="shared" si="23"/>
        <v>2225670471</v>
      </c>
      <c r="J351" s="58">
        <f t="shared" si="23"/>
        <v>14763</v>
      </c>
      <c r="K351" s="58">
        <f t="shared" si="23"/>
        <v>9726</v>
      </c>
    </row>
    <row r="352" spans="1:11" ht="61.5" thickTop="1" thickBot="1" x14ac:dyDescent="0.3">
      <c r="A352" s="30" t="s">
        <v>13</v>
      </c>
      <c r="B352" s="30" t="s">
        <v>111</v>
      </c>
      <c r="C352" s="30">
        <v>30</v>
      </c>
      <c r="D352" s="30">
        <v>11</v>
      </c>
      <c r="E352" s="30">
        <v>511</v>
      </c>
      <c r="F352" s="30" t="s">
        <v>160</v>
      </c>
      <c r="G352" s="30" t="s">
        <v>226</v>
      </c>
      <c r="H352" s="35">
        <v>60000000</v>
      </c>
      <c r="I352" s="35">
        <v>0</v>
      </c>
      <c r="J352" s="35">
        <v>400</v>
      </c>
      <c r="K352" s="35">
        <v>0</v>
      </c>
    </row>
    <row r="353" spans="1:11" ht="31.5" thickTop="1" thickBot="1" x14ac:dyDescent="0.3">
      <c r="A353" s="30" t="s">
        <v>13</v>
      </c>
      <c r="B353" s="30" t="s">
        <v>111</v>
      </c>
      <c r="C353" s="30">
        <v>30</v>
      </c>
      <c r="D353" s="30">
        <v>11</v>
      </c>
      <c r="E353" s="30">
        <v>521</v>
      </c>
      <c r="F353" s="30" t="s">
        <v>142</v>
      </c>
      <c r="G353" s="30" t="s">
        <v>260</v>
      </c>
      <c r="H353" s="35">
        <v>2434587734</v>
      </c>
      <c r="I353" s="35">
        <v>2073426239</v>
      </c>
      <c r="J353" s="35">
        <v>30000</v>
      </c>
      <c r="K353" s="35">
        <v>24847</v>
      </c>
    </row>
    <row r="354" spans="1:11" ht="46.5" thickTop="1" thickBot="1" x14ac:dyDescent="0.3">
      <c r="A354" s="30" t="s">
        <v>13</v>
      </c>
      <c r="B354" s="30" t="s">
        <v>111</v>
      </c>
      <c r="C354" s="30">
        <v>30</v>
      </c>
      <c r="D354" s="30">
        <v>11</v>
      </c>
      <c r="E354" s="30">
        <v>522</v>
      </c>
      <c r="F354" s="30" t="s">
        <v>30</v>
      </c>
      <c r="G354" s="30" t="s">
        <v>304</v>
      </c>
      <c r="H354" s="35">
        <v>74457980</v>
      </c>
      <c r="I354" s="35">
        <v>0</v>
      </c>
      <c r="J354" s="35">
        <v>1</v>
      </c>
      <c r="K354" s="35">
        <v>0</v>
      </c>
    </row>
    <row r="355" spans="1:11" ht="46.5" thickTop="1" thickBot="1" x14ac:dyDescent="0.3">
      <c r="A355" s="30" t="s">
        <v>13</v>
      </c>
      <c r="B355" s="30" t="s">
        <v>111</v>
      </c>
      <c r="C355" s="30">
        <v>30</v>
      </c>
      <c r="D355" s="30">
        <v>11</v>
      </c>
      <c r="E355" s="30">
        <v>522</v>
      </c>
      <c r="F355" s="30" t="s">
        <v>30</v>
      </c>
      <c r="G355" s="30" t="s">
        <v>217</v>
      </c>
      <c r="H355" s="35">
        <v>392747144</v>
      </c>
      <c r="I355" s="35">
        <v>392747144</v>
      </c>
      <c r="J355" s="35">
        <v>150</v>
      </c>
      <c r="K355" s="35">
        <v>150</v>
      </c>
    </row>
    <row r="356" spans="1:11" ht="61.5" thickTop="1" thickBot="1" x14ac:dyDescent="0.3">
      <c r="A356" s="30" t="s">
        <v>13</v>
      </c>
      <c r="B356" s="30" t="s">
        <v>111</v>
      </c>
      <c r="C356" s="30">
        <v>30</v>
      </c>
      <c r="D356" s="30">
        <v>11</v>
      </c>
      <c r="E356" s="30">
        <v>537</v>
      </c>
      <c r="F356" s="30" t="s">
        <v>170</v>
      </c>
      <c r="G356" s="30" t="s">
        <v>235</v>
      </c>
      <c r="H356" s="35">
        <v>424702884</v>
      </c>
      <c r="I356" s="35">
        <v>56225000</v>
      </c>
      <c r="J356" s="35">
        <v>1</v>
      </c>
      <c r="K356" s="35">
        <v>1</v>
      </c>
    </row>
    <row r="357" spans="1:11" ht="61.5" thickTop="1" thickBot="1" x14ac:dyDescent="0.3">
      <c r="A357" s="30" t="s">
        <v>13</v>
      </c>
      <c r="B357" s="30" t="s">
        <v>111</v>
      </c>
      <c r="C357" s="30">
        <v>30</v>
      </c>
      <c r="D357" s="30">
        <v>11</v>
      </c>
      <c r="E357" s="30">
        <v>541</v>
      </c>
      <c r="F357" s="30" t="s">
        <v>146</v>
      </c>
      <c r="G357" s="30" t="s">
        <v>221</v>
      </c>
      <c r="H357" s="35">
        <v>60000000</v>
      </c>
      <c r="I357" s="35">
        <v>0</v>
      </c>
      <c r="J357" s="35">
        <v>20</v>
      </c>
      <c r="K357" s="35">
        <v>0</v>
      </c>
    </row>
    <row r="358" spans="1:11" ht="61.5" thickTop="1" thickBot="1" x14ac:dyDescent="0.3">
      <c r="A358" s="30" t="s">
        <v>13</v>
      </c>
      <c r="B358" s="30" t="s">
        <v>111</v>
      </c>
      <c r="C358" s="30">
        <v>30</v>
      </c>
      <c r="D358" s="30">
        <v>11</v>
      </c>
      <c r="E358" s="30">
        <v>542</v>
      </c>
      <c r="F358" s="30" t="s">
        <v>157</v>
      </c>
      <c r="G358" s="30" t="s">
        <v>222</v>
      </c>
      <c r="H358" s="35">
        <v>5000000</v>
      </c>
      <c r="I358" s="35">
        <v>3300000</v>
      </c>
      <c r="J358" s="35">
        <v>5</v>
      </c>
      <c r="K358" s="35">
        <v>1</v>
      </c>
    </row>
    <row r="359" spans="1:11" ht="61.5" thickTop="1" thickBot="1" x14ac:dyDescent="0.3">
      <c r="A359" s="30" t="s">
        <v>13</v>
      </c>
      <c r="B359" s="30" t="s">
        <v>111</v>
      </c>
      <c r="C359" s="30">
        <v>30</v>
      </c>
      <c r="D359" s="30">
        <v>11</v>
      </c>
      <c r="E359" s="30">
        <v>543</v>
      </c>
      <c r="F359" s="30" t="s">
        <v>144</v>
      </c>
      <c r="G359" s="30" t="s">
        <v>222</v>
      </c>
      <c r="H359" s="35">
        <v>15000000</v>
      </c>
      <c r="I359" s="35">
        <v>0</v>
      </c>
      <c r="J359" s="35">
        <v>5</v>
      </c>
      <c r="K359" s="35">
        <v>1</v>
      </c>
    </row>
    <row r="360" spans="1:11" ht="61.5" thickTop="1" thickBot="1" x14ac:dyDescent="0.3">
      <c r="A360" s="30" t="s">
        <v>13</v>
      </c>
      <c r="B360" s="30" t="s">
        <v>111</v>
      </c>
      <c r="C360" s="30">
        <v>30</v>
      </c>
      <c r="D360" s="30">
        <v>11</v>
      </c>
      <c r="E360" s="30">
        <v>733</v>
      </c>
      <c r="F360" s="30" t="s">
        <v>295</v>
      </c>
      <c r="G360" s="30" t="s">
        <v>224</v>
      </c>
      <c r="H360" s="35">
        <v>460000000</v>
      </c>
      <c r="I360" s="35">
        <v>460000000</v>
      </c>
      <c r="J360" s="35">
        <v>100</v>
      </c>
      <c r="K360" s="35">
        <v>100</v>
      </c>
    </row>
    <row r="361" spans="1:11" ht="31.5" thickTop="1" thickBot="1" x14ac:dyDescent="0.3">
      <c r="A361" s="30" t="s">
        <v>13</v>
      </c>
      <c r="B361" s="30" t="s">
        <v>111</v>
      </c>
      <c r="C361" s="30">
        <v>30</v>
      </c>
      <c r="D361" s="30">
        <v>11</v>
      </c>
      <c r="E361" s="30">
        <v>874</v>
      </c>
      <c r="F361" s="30" t="s">
        <v>159</v>
      </c>
      <c r="G361" s="30" t="s">
        <v>223</v>
      </c>
      <c r="H361" s="35">
        <v>10000000</v>
      </c>
      <c r="I361" s="35">
        <v>0</v>
      </c>
      <c r="J361" s="35">
        <v>100</v>
      </c>
      <c r="K361" s="35">
        <v>0</v>
      </c>
    </row>
    <row r="362" spans="1:11" ht="91.5" thickTop="1" thickBot="1" x14ac:dyDescent="0.3">
      <c r="A362" s="30" t="s">
        <v>13</v>
      </c>
      <c r="B362" s="30" t="s">
        <v>111</v>
      </c>
      <c r="C362" s="30">
        <v>30</v>
      </c>
      <c r="D362" s="30">
        <v>11</v>
      </c>
      <c r="E362" s="30">
        <v>980</v>
      </c>
      <c r="F362" s="30" t="s">
        <v>145</v>
      </c>
      <c r="G362" s="30" t="s">
        <v>224</v>
      </c>
      <c r="H362" s="35">
        <v>387083539</v>
      </c>
      <c r="I362" s="35">
        <v>387083539</v>
      </c>
      <c r="J362" s="35">
        <v>100</v>
      </c>
      <c r="K362" s="35">
        <v>100</v>
      </c>
    </row>
    <row r="363" spans="1:11" ht="16.5" thickTop="1" thickBot="1" x14ac:dyDescent="0.3">
      <c r="A363" s="30"/>
      <c r="B363" s="30"/>
      <c r="C363" s="30"/>
      <c r="D363" s="30"/>
      <c r="E363" s="30"/>
      <c r="F363" s="30"/>
      <c r="G363" s="30"/>
      <c r="H363" s="58">
        <f t="shared" ref="H363:K363" si="24">SUM(H352:H362)</f>
        <v>4323579281</v>
      </c>
      <c r="I363" s="58">
        <f t="shared" si="24"/>
        <v>3372781922</v>
      </c>
      <c r="J363" s="58">
        <f t="shared" si="24"/>
        <v>30882</v>
      </c>
      <c r="K363" s="58">
        <f t="shared" si="24"/>
        <v>25200</v>
      </c>
    </row>
    <row r="364" spans="1:11" ht="46.5" thickTop="1" thickBot="1" x14ac:dyDescent="0.3">
      <c r="A364" s="30" t="s">
        <v>13</v>
      </c>
      <c r="B364" s="30" t="s">
        <v>112</v>
      </c>
      <c r="C364" s="30">
        <v>30</v>
      </c>
      <c r="D364" s="30">
        <v>11</v>
      </c>
      <c r="E364" s="30">
        <v>420</v>
      </c>
      <c r="F364" s="30" t="s">
        <v>214</v>
      </c>
      <c r="G364" s="30" t="s">
        <v>245</v>
      </c>
      <c r="H364" s="35">
        <v>110000000</v>
      </c>
      <c r="I364" s="35">
        <v>106765000</v>
      </c>
      <c r="J364" s="35">
        <v>13750</v>
      </c>
      <c r="K364" s="35">
        <v>13346</v>
      </c>
    </row>
    <row r="365" spans="1:11" ht="31.5" thickTop="1" thickBot="1" x14ac:dyDescent="0.3">
      <c r="A365" s="30" t="s">
        <v>13</v>
      </c>
      <c r="B365" s="30" t="s">
        <v>112</v>
      </c>
      <c r="C365" s="30">
        <v>30</v>
      </c>
      <c r="D365" s="30">
        <v>11</v>
      </c>
      <c r="E365" s="30">
        <v>521</v>
      </c>
      <c r="F365" s="30" t="s">
        <v>142</v>
      </c>
      <c r="G365" s="30" t="s">
        <v>260</v>
      </c>
      <c r="H365" s="35">
        <v>965000000</v>
      </c>
      <c r="I365" s="35">
        <v>961854120</v>
      </c>
      <c r="J365" s="35">
        <v>12867</v>
      </c>
      <c r="K365" s="35">
        <v>12825</v>
      </c>
    </row>
    <row r="366" spans="1:11" ht="31.5" thickTop="1" thickBot="1" x14ac:dyDescent="0.3">
      <c r="A366" s="30" t="s">
        <v>13</v>
      </c>
      <c r="B366" s="30" t="s">
        <v>112</v>
      </c>
      <c r="C366" s="30">
        <v>30</v>
      </c>
      <c r="D366" s="30">
        <v>11</v>
      </c>
      <c r="E366" s="30">
        <v>521</v>
      </c>
      <c r="F366" s="30" t="s">
        <v>142</v>
      </c>
      <c r="G366" s="30" t="s">
        <v>215</v>
      </c>
      <c r="H366" s="35">
        <v>856000000</v>
      </c>
      <c r="I366" s="35">
        <v>855489000</v>
      </c>
      <c r="J366" s="35">
        <v>38045</v>
      </c>
      <c r="K366" s="35">
        <v>38022</v>
      </c>
    </row>
    <row r="367" spans="1:11" ht="46.5" thickTop="1" thickBot="1" x14ac:dyDescent="0.3">
      <c r="A367" s="30" t="s">
        <v>13</v>
      </c>
      <c r="B367" s="30" t="s">
        <v>112</v>
      </c>
      <c r="C367" s="30">
        <v>30</v>
      </c>
      <c r="D367" s="30">
        <v>11</v>
      </c>
      <c r="E367" s="30">
        <v>521</v>
      </c>
      <c r="F367" s="30" t="s">
        <v>142</v>
      </c>
      <c r="G367" s="30" t="s">
        <v>228</v>
      </c>
      <c r="H367" s="35">
        <v>65000000</v>
      </c>
      <c r="I367" s="35">
        <v>52718065</v>
      </c>
      <c r="J367" s="35">
        <v>117</v>
      </c>
      <c r="K367" s="35">
        <v>95</v>
      </c>
    </row>
    <row r="368" spans="1:11" ht="31.5" thickTop="1" thickBot="1" x14ac:dyDescent="0.3">
      <c r="A368" s="30" t="s">
        <v>13</v>
      </c>
      <c r="B368" s="30" t="s">
        <v>112</v>
      </c>
      <c r="C368" s="30">
        <v>30</v>
      </c>
      <c r="D368" s="30">
        <v>11</v>
      </c>
      <c r="E368" s="30">
        <v>521</v>
      </c>
      <c r="F368" s="30" t="s">
        <v>142</v>
      </c>
      <c r="G368" s="30" t="s">
        <v>237</v>
      </c>
      <c r="H368" s="35">
        <v>250000000</v>
      </c>
      <c r="I368" s="35">
        <v>210396863</v>
      </c>
      <c r="J368" s="35">
        <v>200</v>
      </c>
      <c r="K368" s="35">
        <v>167</v>
      </c>
    </row>
    <row r="369" spans="1:11" ht="31.5" thickTop="1" thickBot="1" x14ac:dyDescent="0.3">
      <c r="A369" s="30" t="s">
        <v>13</v>
      </c>
      <c r="B369" s="30" t="s">
        <v>112</v>
      </c>
      <c r="C369" s="30">
        <v>30</v>
      </c>
      <c r="D369" s="30">
        <v>11</v>
      </c>
      <c r="E369" s="30">
        <v>521</v>
      </c>
      <c r="F369" s="30" t="s">
        <v>142</v>
      </c>
      <c r="G369" s="30" t="s">
        <v>229</v>
      </c>
      <c r="H369" s="35">
        <v>70000000</v>
      </c>
      <c r="I369" s="35">
        <v>45500000</v>
      </c>
      <c r="J369" s="35">
        <v>400</v>
      </c>
      <c r="K369" s="35">
        <v>260</v>
      </c>
    </row>
    <row r="370" spans="1:11" ht="46.5" thickTop="1" thickBot="1" x14ac:dyDescent="0.3">
      <c r="A370" s="30" t="s">
        <v>13</v>
      </c>
      <c r="B370" s="30" t="s">
        <v>112</v>
      </c>
      <c r="C370" s="30">
        <v>30</v>
      </c>
      <c r="D370" s="30">
        <v>11</v>
      </c>
      <c r="E370" s="30">
        <v>522</v>
      </c>
      <c r="F370" s="30" t="s">
        <v>30</v>
      </c>
      <c r="G370" s="30" t="s">
        <v>312</v>
      </c>
      <c r="H370" s="35">
        <v>175000000</v>
      </c>
      <c r="I370" s="35">
        <v>172490976</v>
      </c>
      <c r="J370" s="35">
        <v>120</v>
      </c>
      <c r="K370" s="35">
        <v>117</v>
      </c>
    </row>
    <row r="371" spans="1:11" ht="61.5" thickTop="1" thickBot="1" x14ac:dyDescent="0.3">
      <c r="A371" s="30" t="s">
        <v>13</v>
      </c>
      <c r="B371" s="30" t="s">
        <v>112</v>
      </c>
      <c r="C371" s="30">
        <v>30</v>
      </c>
      <c r="D371" s="30">
        <v>11</v>
      </c>
      <c r="E371" s="30">
        <v>531</v>
      </c>
      <c r="F371" s="30" t="s">
        <v>164</v>
      </c>
      <c r="G371" s="30" t="s">
        <v>256</v>
      </c>
      <c r="H371" s="35">
        <v>800000000</v>
      </c>
      <c r="I371" s="35">
        <v>800000000</v>
      </c>
      <c r="J371" s="35">
        <v>1</v>
      </c>
      <c r="K371" s="35">
        <v>1</v>
      </c>
    </row>
    <row r="372" spans="1:11" ht="61.5" thickTop="1" thickBot="1" x14ac:dyDescent="0.3">
      <c r="A372" s="30" t="s">
        <v>13</v>
      </c>
      <c r="B372" s="30" t="s">
        <v>112</v>
      </c>
      <c r="C372" s="30">
        <v>30</v>
      </c>
      <c r="D372" s="30">
        <v>11</v>
      </c>
      <c r="E372" s="30">
        <v>538</v>
      </c>
      <c r="F372" s="30" t="s">
        <v>167</v>
      </c>
      <c r="G372" s="30" t="s">
        <v>303</v>
      </c>
      <c r="H372" s="35">
        <v>20000000</v>
      </c>
      <c r="I372" s="35">
        <v>18595000</v>
      </c>
      <c r="J372" s="35">
        <v>8</v>
      </c>
      <c r="K372" s="35">
        <v>7</v>
      </c>
    </row>
    <row r="373" spans="1:11" ht="31.5" thickTop="1" thickBot="1" x14ac:dyDescent="0.3">
      <c r="A373" s="30" t="s">
        <v>13</v>
      </c>
      <c r="B373" s="30" t="s">
        <v>112</v>
      </c>
      <c r="C373" s="30">
        <v>30</v>
      </c>
      <c r="D373" s="30">
        <v>11</v>
      </c>
      <c r="E373" s="30">
        <v>589</v>
      </c>
      <c r="F373" s="30" t="s">
        <v>158</v>
      </c>
      <c r="G373" s="30" t="s">
        <v>241</v>
      </c>
      <c r="H373" s="35">
        <v>505000000</v>
      </c>
      <c r="I373" s="35">
        <v>501101774</v>
      </c>
      <c r="J373" s="35">
        <v>37</v>
      </c>
      <c r="K373" s="35">
        <v>37</v>
      </c>
    </row>
    <row r="374" spans="1:11" ht="76.5" thickTop="1" thickBot="1" x14ac:dyDescent="0.3">
      <c r="A374" s="30" t="s">
        <v>13</v>
      </c>
      <c r="B374" s="30" t="s">
        <v>112</v>
      </c>
      <c r="C374" s="30">
        <v>30</v>
      </c>
      <c r="D374" s="30">
        <v>11</v>
      </c>
      <c r="E374" s="30">
        <v>597</v>
      </c>
      <c r="F374" s="30" t="s">
        <v>163</v>
      </c>
      <c r="G374" s="30" t="s">
        <v>266</v>
      </c>
      <c r="H374" s="35">
        <v>705000000</v>
      </c>
      <c r="I374" s="35">
        <v>704887816</v>
      </c>
      <c r="J374" s="35">
        <v>28</v>
      </c>
      <c r="K374" s="35">
        <v>28</v>
      </c>
    </row>
    <row r="375" spans="1:11" ht="31.5" thickTop="1" thickBot="1" x14ac:dyDescent="0.3">
      <c r="A375" s="30" t="s">
        <v>13</v>
      </c>
      <c r="B375" s="30" t="s">
        <v>112</v>
      </c>
      <c r="C375" s="30">
        <v>30</v>
      </c>
      <c r="D375" s="30">
        <v>11</v>
      </c>
      <c r="E375" s="30">
        <v>874</v>
      </c>
      <c r="F375" s="30" t="s">
        <v>159</v>
      </c>
      <c r="G375" s="30" t="s">
        <v>223</v>
      </c>
      <c r="H375" s="35">
        <v>1365668881</v>
      </c>
      <c r="I375" s="35">
        <v>1361889000</v>
      </c>
      <c r="J375" s="35">
        <v>100</v>
      </c>
      <c r="K375" s="35">
        <v>100</v>
      </c>
    </row>
    <row r="376" spans="1:11" ht="91.5" thickTop="1" thickBot="1" x14ac:dyDescent="0.3">
      <c r="A376" s="30" t="s">
        <v>13</v>
      </c>
      <c r="B376" s="30" t="s">
        <v>112</v>
      </c>
      <c r="C376" s="30">
        <v>30</v>
      </c>
      <c r="D376" s="30">
        <v>11</v>
      </c>
      <c r="E376" s="30">
        <v>980</v>
      </c>
      <c r="F376" s="30" t="s">
        <v>145</v>
      </c>
      <c r="G376" s="30" t="s">
        <v>224</v>
      </c>
      <c r="H376" s="35">
        <v>156879322</v>
      </c>
      <c r="I376" s="35">
        <v>156438537</v>
      </c>
      <c r="J376" s="35">
        <v>100</v>
      </c>
      <c r="K376" s="35">
        <v>100</v>
      </c>
    </row>
    <row r="377" spans="1:11" ht="16.5" thickTop="1" thickBot="1" x14ac:dyDescent="0.3">
      <c r="A377" s="30"/>
      <c r="B377" s="30"/>
      <c r="C377" s="30"/>
      <c r="D377" s="30"/>
      <c r="E377" s="30"/>
      <c r="F377" s="30"/>
      <c r="G377" s="30"/>
      <c r="H377" s="58">
        <f t="shared" ref="H377:K377" si="25">SUM(H364:H376)</f>
        <v>6043548203</v>
      </c>
      <c r="I377" s="58">
        <f t="shared" si="25"/>
        <v>5948126151</v>
      </c>
      <c r="J377" s="58">
        <f t="shared" si="25"/>
        <v>65773</v>
      </c>
      <c r="K377" s="58">
        <f t="shared" si="25"/>
        <v>65105</v>
      </c>
    </row>
    <row r="378" spans="1:11" ht="31.5" thickTop="1" thickBot="1" x14ac:dyDescent="0.3">
      <c r="A378" s="30" t="s">
        <v>13</v>
      </c>
      <c r="B378" s="30" t="s">
        <v>113</v>
      </c>
      <c r="C378" s="30">
        <v>30</v>
      </c>
      <c r="D378" s="30">
        <v>11</v>
      </c>
      <c r="E378" s="30">
        <v>420</v>
      </c>
      <c r="F378" s="30" t="s">
        <v>214</v>
      </c>
      <c r="G378" s="30" t="s">
        <v>215</v>
      </c>
      <c r="H378" s="35">
        <v>50000000</v>
      </c>
      <c r="I378" s="35">
        <v>49948000</v>
      </c>
      <c r="J378" s="35">
        <v>66492</v>
      </c>
      <c r="K378" s="35">
        <v>66265</v>
      </c>
    </row>
    <row r="379" spans="1:11" ht="31.5" thickTop="1" thickBot="1" x14ac:dyDescent="0.3">
      <c r="A379" s="30" t="s">
        <v>13</v>
      </c>
      <c r="B379" s="30" t="s">
        <v>113</v>
      </c>
      <c r="C379" s="30">
        <v>30</v>
      </c>
      <c r="D379" s="30">
        <v>11</v>
      </c>
      <c r="E379" s="30">
        <v>521</v>
      </c>
      <c r="F379" s="30" t="s">
        <v>142</v>
      </c>
      <c r="G379" s="30" t="s">
        <v>260</v>
      </c>
      <c r="H379" s="35">
        <v>0</v>
      </c>
      <c r="I379" s="35">
        <v>0</v>
      </c>
      <c r="J379" s="35">
        <v>0</v>
      </c>
      <c r="K379" s="35">
        <v>0</v>
      </c>
    </row>
    <row r="380" spans="1:11" ht="31.5" thickTop="1" thickBot="1" x14ac:dyDescent="0.3">
      <c r="A380" s="30" t="s">
        <v>13</v>
      </c>
      <c r="B380" s="30" t="s">
        <v>113</v>
      </c>
      <c r="C380" s="30">
        <v>30</v>
      </c>
      <c r="D380" s="30">
        <v>11</v>
      </c>
      <c r="E380" s="30">
        <v>521</v>
      </c>
      <c r="F380" s="30" t="s">
        <v>142</v>
      </c>
      <c r="G380" s="30" t="s">
        <v>215</v>
      </c>
      <c r="H380" s="35">
        <v>1446110594</v>
      </c>
      <c r="I380" s="35">
        <v>1441033843</v>
      </c>
      <c r="J380" s="35">
        <v>66492</v>
      </c>
      <c r="K380" s="35">
        <v>66265</v>
      </c>
    </row>
    <row r="381" spans="1:11" ht="46.5" thickTop="1" thickBot="1" x14ac:dyDescent="0.3">
      <c r="A381" s="30" t="s">
        <v>13</v>
      </c>
      <c r="B381" s="30" t="s">
        <v>113</v>
      </c>
      <c r="C381" s="30">
        <v>30</v>
      </c>
      <c r="D381" s="30">
        <v>11</v>
      </c>
      <c r="E381" s="30">
        <v>521</v>
      </c>
      <c r="F381" s="30" t="s">
        <v>142</v>
      </c>
      <c r="G381" s="30" t="s">
        <v>228</v>
      </c>
      <c r="H381" s="35">
        <v>100000000</v>
      </c>
      <c r="I381" s="35">
        <v>0</v>
      </c>
      <c r="J381" s="35">
        <v>225</v>
      </c>
      <c r="K381" s="35">
        <v>0</v>
      </c>
    </row>
    <row r="382" spans="1:11" ht="31.5" thickTop="1" thickBot="1" x14ac:dyDescent="0.3">
      <c r="A382" s="30" t="s">
        <v>13</v>
      </c>
      <c r="B382" s="30" t="s">
        <v>113</v>
      </c>
      <c r="C382" s="30">
        <v>30</v>
      </c>
      <c r="D382" s="30">
        <v>11</v>
      </c>
      <c r="E382" s="30">
        <v>521</v>
      </c>
      <c r="F382" s="30" t="s">
        <v>142</v>
      </c>
      <c r="G382" s="30" t="s">
        <v>237</v>
      </c>
      <c r="H382" s="35">
        <v>332000000</v>
      </c>
      <c r="I382" s="35">
        <v>287450000</v>
      </c>
      <c r="J382" s="35">
        <v>266</v>
      </c>
      <c r="K382" s="35">
        <v>230</v>
      </c>
    </row>
    <row r="383" spans="1:11" ht="46.5" thickTop="1" thickBot="1" x14ac:dyDescent="0.3">
      <c r="A383" s="30" t="s">
        <v>13</v>
      </c>
      <c r="B383" s="30" t="s">
        <v>113</v>
      </c>
      <c r="C383" s="30">
        <v>30</v>
      </c>
      <c r="D383" s="30">
        <v>11</v>
      </c>
      <c r="E383" s="30">
        <v>521</v>
      </c>
      <c r="F383" s="30" t="s">
        <v>142</v>
      </c>
      <c r="G383" s="30" t="s">
        <v>246</v>
      </c>
      <c r="H383" s="35">
        <v>318000000</v>
      </c>
      <c r="I383" s="35">
        <v>317860750</v>
      </c>
      <c r="J383" s="35">
        <v>906</v>
      </c>
      <c r="K383" s="35">
        <v>905</v>
      </c>
    </row>
    <row r="384" spans="1:11" ht="31.5" thickTop="1" thickBot="1" x14ac:dyDescent="0.3">
      <c r="A384" s="30" t="s">
        <v>13</v>
      </c>
      <c r="B384" s="30" t="s">
        <v>113</v>
      </c>
      <c r="C384" s="30">
        <v>30</v>
      </c>
      <c r="D384" s="30">
        <v>11</v>
      </c>
      <c r="E384" s="30">
        <v>521</v>
      </c>
      <c r="F384" s="30" t="s">
        <v>142</v>
      </c>
      <c r="G384" s="30" t="s">
        <v>230</v>
      </c>
      <c r="H384" s="35">
        <v>0</v>
      </c>
      <c r="I384" s="35">
        <v>0</v>
      </c>
      <c r="J384" s="35">
        <v>0</v>
      </c>
      <c r="K384" s="35">
        <v>0</v>
      </c>
    </row>
    <row r="385" spans="1:11" ht="61.5" thickTop="1" thickBot="1" x14ac:dyDescent="0.3">
      <c r="A385" s="30" t="s">
        <v>13</v>
      </c>
      <c r="B385" s="30" t="s">
        <v>113</v>
      </c>
      <c r="C385" s="30">
        <v>30</v>
      </c>
      <c r="D385" s="30">
        <v>11</v>
      </c>
      <c r="E385" s="30">
        <v>532</v>
      </c>
      <c r="F385" s="30" t="s">
        <v>162</v>
      </c>
      <c r="G385" s="30" t="s">
        <v>288</v>
      </c>
      <c r="H385" s="35">
        <v>500500000</v>
      </c>
      <c r="I385" s="35">
        <v>0</v>
      </c>
      <c r="J385" s="35">
        <v>2</v>
      </c>
      <c r="K385" s="35">
        <v>0</v>
      </c>
    </row>
    <row r="386" spans="1:11" ht="61.5" thickTop="1" thickBot="1" x14ac:dyDescent="0.3">
      <c r="A386" s="30" t="s">
        <v>13</v>
      </c>
      <c r="B386" s="30" t="s">
        <v>113</v>
      </c>
      <c r="C386" s="30">
        <v>30</v>
      </c>
      <c r="D386" s="30">
        <v>11</v>
      </c>
      <c r="E386" s="30">
        <v>541</v>
      </c>
      <c r="F386" s="30" t="s">
        <v>146</v>
      </c>
      <c r="G386" s="30" t="s">
        <v>221</v>
      </c>
      <c r="H386" s="35">
        <v>150000000</v>
      </c>
      <c r="I386" s="35">
        <v>51850000</v>
      </c>
      <c r="J386" s="35">
        <v>20</v>
      </c>
      <c r="K386" s="35">
        <v>7</v>
      </c>
    </row>
    <row r="387" spans="1:11" ht="61.5" thickTop="1" thickBot="1" x14ac:dyDescent="0.3">
      <c r="A387" s="30" t="s">
        <v>13</v>
      </c>
      <c r="B387" s="30" t="s">
        <v>113</v>
      </c>
      <c r="C387" s="30">
        <v>30</v>
      </c>
      <c r="D387" s="30">
        <v>11</v>
      </c>
      <c r="E387" s="30">
        <v>542</v>
      </c>
      <c r="F387" s="30" t="s">
        <v>157</v>
      </c>
      <c r="G387" s="30" t="s">
        <v>222</v>
      </c>
      <c r="H387" s="35">
        <v>3500000</v>
      </c>
      <c r="I387" s="35">
        <v>3200000</v>
      </c>
      <c r="J387" s="35">
        <v>3</v>
      </c>
      <c r="K387" s="35">
        <v>3</v>
      </c>
    </row>
    <row r="388" spans="1:11" ht="61.5" thickTop="1" thickBot="1" x14ac:dyDescent="0.3">
      <c r="A388" s="30" t="s">
        <v>13</v>
      </c>
      <c r="B388" s="30" t="s">
        <v>113</v>
      </c>
      <c r="C388" s="30">
        <v>30</v>
      </c>
      <c r="D388" s="30">
        <v>11</v>
      </c>
      <c r="E388" s="30">
        <v>543</v>
      </c>
      <c r="F388" s="30" t="s">
        <v>144</v>
      </c>
      <c r="G388" s="30" t="s">
        <v>222</v>
      </c>
      <c r="H388" s="35">
        <v>7000000</v>
      </c>
      <c r="I388" s="35">
        <v>6900000</v>
      </c>
      <c r="J388" s="35">
        <v>3</v>
      </c>
      <c r="K388" s="35">
        <v>3</v>
      </c>
    </row>
    <row r="389" spans="1:11" ht="31.5" thickTop="1" thickBot="1" x14ac:dyDescent="0.3">
      <c r="A389" s="30" t="s">
        <v>13</v>
      </c>
      <c r="B389" s="30" t="s">
        <v>113</v>
      </c>
      <c r="C389" s="30">
        <v>30</v>
      </c>
      <c r="D389" s="30">
        <v>11</v>
      </c>
      <c r="E389" s="30">
        <v>589</v>
      </c>
      <c r="F389" s="30" t="s">
        <v>158</v>
      </c>
      <c r="G389" s="30" t="s">
        <v>241</v>
      </c>
      <c r="H389" s="35">
        <v>186000000</v>
      </c>
      <c r="I389" s="35">
        <v>186000000</v>
      </c>
      <c r="J389" s="35">
        <v>23</v>
      </c>
      <c r="K389" s="35">
        <v>23</v>
      </c>
    </row>
    <row r="390" spans="1:11" ht="76.5" thickTop="1" thickBot="1" x14ac:dyDescent="0.3">
      <c r="A390" s="30" t="s">
        <v>13</v>
      </c>
      <c r="B390" s="30" t="s">
        <v>113</v>
      </c>
      <c r="C390" s="30">
        <v>30</v>
      </c>
      <c r="D390" s="30">
        <v>11</v>
      </c>
      <c r="E390" s="30">
        <v>597</v>
      </c>
      <c r="F390" s="30" t="s">
        <v>163</v>
      </c>
      <c r="G390" s="30" t="s">
        <v>266</v>
      </c>
      <c r="H390" s="35">
        <v>326000000</v>
      </c>
      <c r="I390" s="35">
        <v>220484500</v>
      </c>
      <c r="J390" s="35">
        <v>10</v>
      </c>
      <c r="K390" s="35">
        <v>7</v>
      </c>
    </row>
    <row r="391" spans="1:11" ht="31.5" thickTop="1" thickBot="1" x14ac:dyDescent="0.3">
      <c r="A391" s="30" t="s">
        <v>13</v>
      </c>
      <c r="B391" s="30" t="s">
        <v>113</v>
      </c>
      <c r="C391" s="30">
        <v>30</v>
      </c>
      <c r="D391" s="30">
        <v>11</v>
      </c>
      <c r="E391" s="30">
        <v>874</v>
      </c>
      <c r="F391" s="30" t="s">
        <v>159</v>
      </c>
      <c r="G391" s="30" t="s">
        <v>223</v>
      </c>
      <c r="H391" s="35">
        <v>500000000</v>
      </c>
      <c r="I391" s="35">
        <v>361000000</v>
      </c>
      <c r="J391" s="35">
        <v>100</v>
      </c>
      <c r="K391" s="35">
        <v>72</v>
      </c>
    </row>
    <row r="392" spans="1:11" ht="91.5" thickTop="1" thickBot="1" x14ac:dyDescent="0.3">
      <c r="A392" s="30" t="s">
        <v>13</v>
      </c>
      <c r="B392" s="30" t="s">
        <v>113</v>
      </c>
      <c r="C392" s="30">
        <v>30</v>
      </c>
      <c r="D392" s="30">
        <v>11</v>
      </c>
      <c r="E392" s="30">
        <v>980</v>
      </c>
      <c r="F392" s="30" t="s">
        <v>145</v>
      </c>
      <c r="G392" s="30" t="s">
        <v>224</v>
      </c>
      <c r="H392" s="35">
        <v>94000000</v>
      </c>
      <c r="I392" s="35">
        <v>93987263</v>
      </c>
      <c r="J392" s="35">
        <v>100</v>
      </c>
      <c r="K392" s="35">
        <v>99</v>
      </c>
    </row>
    <row r="393" spans="1:11" ht="16.5" thickTop="1" thickBot="1" x14ac:dyDescent="0.3">
      <c r="A393" s="30"/>
      <c r="B393" s="30"/>
      <c r="C393" s="30"/>
      <c r="D393" s="30"/>
      <c r="E393" s="30"/>
      <c r="F393" s="30"/>
      <c r="G393" s="30"/>
      <c r="H393" s="58">
        <f t="shared" ref="H393:K393" si="26">SUM(H378:H392)</f>
        <v>4013110594</v>
      </c>
      <c r="I393" s="58">
        <f t="shared" si="26"/>
        <v>3019714356</v>
      </c>
      <c r="J393" s="58">
        <f t="shared" si="26"/>
        <v>134642</v>
      </c>
      <c r="K393" s="58">
        <f t="shared" si="26"/>
        <v>133879</v>
      </c>
    </row>
    <row r="394" spans="1:11" ht="31.5" thickTop="1" thickBot="1" x14ac:dyDescent="0.3">
      <c r="A394" s="30" t="s">
        <v>13</v>
      </c>
      <c r="B394" s="30" t="s">
        <v>114</v>
      </c>
      <c r="C394" s="30">
        <v>30</v>
      </c>
      <c r="D394" s="30">
        <v>11</v>
      </c>
      <c r="E394" s="30">
        <v>420</v>
      </c>
      <c r="F394" s="30" t="s">
        <v>214</v>
      </c>
      <c r="G394" s="30" t="s">
        <v>215</v>
      </c>
      <c r="H394" s="35">
        <v>300000000</v>
      </c>
      <c r="I394" s="35">
        <v>297870000</v>
      </c>
      <c r="J394" s="35">
        <v>15966</v>
      </c>
      <c r="K394" s="35">
        <v>15879</v>
      </c>
    </row>
    <row r="395" spans="1:11" ht="31.5" thickTop="1" thickBot="1" x14ac:dyDescent="0.3">
      <c r="A395" s="30" t="s">
        <v>13</v>
      </c>
      <c r="B395" s="30" t="s">
        <v>114</v>
      </c>
      <c r="C395" s="30">
        <v>30</v>
      </c>
      <c r="D395" s="30">
        <v>11</v>
      </c>
      <c r="E395" s="30">
        <v>521</v>
      </c>
      <c r="F395" s="30" t="s">
        <v>142</v>
      </c>
      <c r="G395" s="30" t="s">
        <v>260</v>
      </c>
      <c r="H395" s="35">
        <v>1466600000</v>
      </c>
      <c r="I395" s="35">
        <v>1466557876</v>
      </c>
      <c r="J395" s="35">
        <v>19558</v>
      </c>
      <c r="K395" s="35">
        <v>19557</v>
      </c>
    </row>
    <row r="396" spans="1:11" ht="31.5" thickTop="1" thickBot="1" x14ac:dyDescent="0.3">
      <c r="A396" s="30" t="s">
        <v>13</v>
      </c>
      <c r="B396" s="30" t="s">
        <v>114</v>
      </c>
      <c r="C396" s="30">
        <v>30</v>
      </c>
      <c r="D396" s="30">
        <v>11</v>
      </c>
      <c r="E396" s="30">
        <v>521</v>
      </c>
      <c r="F396" s="30" t="s">
        <v>142</v>
      </c>
      <c r="G396" s="30" t="s">
        <v>215</v>
      </c>
      <c r="H396" s="35">
        <v>99150000</v>
      </c>
      <c r="I396" s="35">
        <v>99099590</v>
      </c>
      <c r="J396" s="35">
        <v>15966</v>
      </c>
      <c r="K396" s="35">
        <v>15879</v>
      </c>
    </row>
    <row r="397" spans="1:11" ht="46.5" thickTop="1" thickBot="1" x14ac:dyDescent="0.3">
      <c r="A397" s="30" t="s">
        <v>13</v>
      </c>
      <c r="B397" s="30" t="s">
        <v>114</v>
      </c>
      <c r="C397" s="30">
        <v>30</v>
      </c>
      <c r="D397" s="30">
        <v>11</v>
      </c>
      <c r="E397" s="30">
        <v>521</v>
      </c>
      <c r="F397" s="30" t="s">
        <v>142</v>
      </c>
      <c r="G397" s="30" t="s">
        <v>228</v>
      </c>
      <c r="H397" s="35">
        <v>0</v>
      </c>
      <c r="I397" s="35">
        <v>0</v>
      </c>
      <c r="J397" s="35">
        <v>0</v>
      </c>
      <c r="K397" s="35">
        <v>0</v>
      </c>
    </row>
    <row r="398" spans="1:11" ht="31.5" thickTop="1" thickBot="1" x14ac:dyDescent="0.3">
      <c r="A398" s="30" t="s">
        <v>13</v>
      </c>
      <c r="B398" s="30" t="s">
        <v>114</v>
      </c>
      <c r="C398" s="30">
        <v>30</v>
      </c>
      <c r="D398" s="30">
        <v>11</v>
      </c>
      <c r="E398" s="30">
        <v>521</v>
      </c>
      <c r="F398" s="30" t="s">
        <v>142</v>
      </c>
      <c r="G398" s="30" t="s">
        <v>237</v>
      </c>
      <c r="H398" s="35">
        <v>470000000</v>
      </c>
      <c r="I398" s="35">
        <v>469277233</v>
      </c>
      <c r="J398" s="35">
        <v>376</v>
      </c>
      <c r="K398" s="35">
        <v>375</v>
      </c>
    </row>
    <row r="399" spans="1:11" ht="46.5" thickTop="1" thickBot="1" x14ac:dyDescent="0.3">
      <c r="A399" s="30" t="s">
        <v>13</v>
      </c>
      <c r="B399" s="30" t="s">
        <v>114</v>
      </c>
      <c r="C399" s="30">
        <v>30</v>
      </c>
      <c r="D399" s="30">
        <v>11</v>
      </c>
      <c r="E399" s="30">
        <v>521</v>
      </c>
      <c r="F399" s="30" t="s">
        <v>142</v>
      </c>
      <c r="G399" s="30" t="s">
        <v>264</v>
      </c>
      <c r="H399" s="35">
        <v>377633129</v>
      </c>
      <c r="I399" s="35">
        <v>375908749</v>
      </c>
      <c r="J399" s="35">
        <v>1100</v>
      </c>
      <c r="K399" s="35">
        <v>1100</v>
      </c>
    </row>
    <row r="400" spans="1:11" ht="46.5" thickTop="1" thickBot="1" x14ac:dyDescent="0.3">
      <c r="A400" s="30" t="s">
        <v>13</v>
      </c>
      <c r="B400" s="30" t="s">
        <v>114</v>
      </c>
      <c r="C400" s="30">
        <v>30</v>
      </c>
      <c r="D400" s="30">
        <v>11</v>
      </c>
      <c r="E400" s="30">
        <v>522</v>
      </c>
      <c r="F400" s="30" t="s">
        <v>30</v>
      </c>
      <c r="G400" s="30" t="s">
        <v>249</v>
      </c>
      <c r="H400" s="35">
        <v>528379900</v>
      </c>
      <c r="I400" s="35">
        <v>528206930</v>
      </c>
      <c r="J400" s="35">
        <v>352</v>
      </c>
      <c r="K400" s="35">
        <v>352</v>
      </c>
    </row>
    <row r="401" spans="1:11" ht="46.5" thickTop="1" thickBot="1" x14ac:dyDescent="0.3">
      <c r="A401" s="30" t="s">
        <v>13</v>
      </c>
      <c r="B401" s="30" t="s">
        <v>114</v>
      </c>
      <c r="C401" s="30">
        <v>30</v>
      </c>
      <c r="D401" s="30">
        <v>11</v>
      </c>
      <c r="E401" s="30">
        <v>522</v>
      </c>
      <c r="F401" s="30" t="s">
        <v>30</v>
      </c>
      <c r="G401" s="30" t="s">
        <v>238</v>
      </c>
      <c r="H401" s="35">
        <v>185000000</v>
      </c>
      <c r="I401" s="35">
        <v>182504768</v>
      </c>
      <c r="J401" s="35">
        <v>528</v>
      </c>
      <c r="K401" s="35">
        <v>521</v>
      </c>
    </row>
    <row r="402" spans="1:11" ht="46.5" thickTop="1" thickBot="1" x14ac:dyDescent="0.3">
      <c r="A402" s="30" t="s">
        <v>13</v>
      </c>
      <c r="B402" s="30" t="s">
        <v>114</v>
      </c>
      <c r="C402" s="30">
        <v>30</v>
      </c>
      <c r="D402" s="30">
        <v>11</v>
      </c>
      <c r="E402" s="30">
        <v>536</v>
      </c>
      <c r="F402" s="30" t="s">
        <v>171</v>
      </c>
      <c r="G402" s="30" t="s">
        <v>308</v>
      </c>
      <c r="H402" s="35">
        <v>25000000</v>
      </c>
      <c r="I402" s="35">
        <v>23777000</v>
      </c>
      <c r="J402" s="35">
        <v>50</v>
      </c>
      <c r="K402" s="35">
        <v>48</v>
      </c>
    </row>
    <row r="403" spans="1:11" ht="76.5" thickTop="1" thickBot="1" x14ac:dyDescent="0.3">
      <c r="A403" s="30" t="s">
        <v>13</v>
      </c>
      <c r="B403" s="30" t="s">
        <v>114</v>
      </c>
      <c r="C403" s="30">
        <v>30</v>
      </c>
      <c r="D403" s="30">
        <v>11</v>
      </c>
      <c r="E403" s="30">
        <v>537</v>
      </c>
      <c r="F403" s="30" t="s">
        <v>170</v>
      </c>
      <c r="G403" s="30" t="s">
        <v>269</v>
      </c>
      <c r="H403" s="35">
        <v>150000000</v>
      </c>
      <c r="I403" s="35">
        <v>0</v>
      </c>
      <c r="J403" s="35">
        <v>1</v>
      </c>
      <c r="K403" s="35">
        <v>0</v>
      </c>
    </row>
    <row r="404" spans="1:11" ht="61.5" thickTop="1" thickBot="1" x14ac:dyDescent="0.3">
      <c r="A404" s="30" t="s">
        <v>13</v>
      </c>
      <c r="B404" s="30" t="s">
        <v>114</v>
      </c>
      <c r="C404" s="30">
        <v>30</v>
      </c>
      <c r="D404" s="30">
        <v>11</v>
      </c>
      <c r="E404" s="30">
        <v>537</v>
      </c>
      <c r="F404" s="30" t="s">
        <v>170</v>
      </c>
      <c r="G404" s="30" t="s">
        <v>235</v>
      </c>
      <c r="H404" s="35">
        <v>0</v>
      </c>
      <c r="I404" s="35">
        <v>0</v>
      </c>
      <c r="J404" s="35">
        <v>0</v>
      </c>
      <c r="K404" s="35">
        <v>0</v>
      </c>
    </row>
    <row r="405" spans="1:11" ht="31.5" thickTop="1" thickBot="1" x14ac:dyDescent="0.3">
      <c r="A405" s="30" t="s">
        <v>13</v>
      </c>
      <c r="B405" s="30" t="s">
        <v>114</v>
      </c>
      <c r="C405" s="30">
        <v>30</v>
      </c>
      <c r="D405" s="30">
        <v>11</v>
      </c>
      <c r="E405" s="30">
        <v>589</v>
      </c>
      <c r="F405" s="30" t="s">
        <v>158</v>
      </c>
      <c r="G405" s="30" t="s">
        <v>241</v>
      </c>
      <c r="H405" s="35">
        <v>200000000</v>
      </c>
      <c r="I405" s="35">
        <v>148200000</v>
      </c>
      <c r="J405" s="35">
        <v>30</v>
      </c>
      <c r="K405" s="35">
        <v>23</v>
      </c>
    </row>
    <row r="406" spans="1:11" ht="76.5" thickTop="1" thickBot="1" x14ac:dyDescent="0.3">
      <c r="A406" s="30" t="s">
        <v>13</v>
      </c>
      <c r="B406" s="30" t="s">
        <v>114</v>
      </c>
      <c r="C406" s="30">
        <v>30</v>
      </c>
      <c r="D406" s="30">
        <v>11</v>
      </c>
      <c r="E406" s="30">
        <v>597</v>
      </c>
      <c r="F406" s="30" t="s">
        <v>163</v>
      </c>
      <c r="G406" s="30" t="s">
        <v>266</v>
      </c>
      <c r="H406" s="35">
        <v>785000000</v>
      </c>
      <c r="I406" s="35">
        <v>784823984</v>
      </c>
      <c r="J406" s="35">
        <v>31</v>
      </c>
      <c r="K406" s="35">
        <v>31</v>
      </c>
    </row>
    <row r="407" spans="1:11" ht="61.5" thickTop="1" thickBot="1" x14ac:dyDescent="0.3">
      <c r="A407" s="30" t="s">
        <v>13</v>
      </c>
      <c r="B407" s="30" t="s">
        <v>114</v>
      </c>
      <c r="C407" s="30">
        <v>30</v>
      </c>
      <c r="D407" s="30">
        <v>11</v>
      </c>
      <c r="E407" s="30">
        <v>873</v>
      </c>
      <c r="F407" s="30" t="s">
        <v>252</v>
      </c>
      <c r="G407" s="30" t="s">
        <v>253</v>
      </c>
      <c r="H407" s="35">
        <v>241620100</v>
      </c>
      <c r="I407" s="35">
        <v>103550000</v>
      </c>
      <c r="J407" s="35">
        <v>525</v>
      </c>
      <c r="K407" s="35">
        <v>225</v>
      </c>
    </row>
    <row r="408" spans="1:11" ht="31.5" thickTop="1" thickBot="1" x14ac:dyDescent="0.3">
      <c r="A408" s="30" t="s">
        <v>13</v>
      </c>
      <c r="B408" s="30" t="s">
        <v>114</v>
      </c>
      <c r="C408" s="30">
        <v>30</v>
      </c>
      <c r="D408" s="30">
        <v>11</v>
      </c>
      <c r="E408" s="30">
        <v>874</v>
      </c>
      <c r="F408" s="30" t="s">
        <v>159</v>
      </c>
      <c r="G408" s="30" t="s">
        <v>223</v>
      </c>
      <c r="H408" s="35">
        <v>224000000</v>
      </c>
      <c r="I408" s="35">
        <v>200000000</v>
      </c>
      <c r="J408" s="35">
        <v>100</v>
      </c>
      <c r="K408" s="35">
        <v>89</v>
      </c>
    </row>
    <row r="409" spans="1:11" ht="91.5" thickTop="1" thickBot="1" x14ac:dyDescent="0.3">
      <c r="A409" s="30" t="s">
        <v>13</v>
      </c>
      <c r="B409" s="30" t="s">
        <v>114</v>
      </c>
      <c r="C409" s="30">
        <v>30</v>
      </c>
      <c r="D409" s="30">
        <v>11</v>
      </c>
      <c r="E409" s="30">
        <v>980</v>
      </c>
      <c r="F409" s="30" t="s">
        <v>145</v>
      </c>
      <c r="G409" s="30" t="s">
        <v>224</v>
      </c>
      <c r="H409" s="35">
        <v>331797639</v>
      </c>
      <c r="I409" s="35">
        <v>331797636</v>
      </c>
      <c r="J409" s="35">
        <v>100</v>
      </c>
      <c r="K409" s="35">
        <v>100</v>
      </c>
    </row>
    <row r="410" spans="1:11" ht="16.5" thickTop="1" thickBot="1" x14ac:dyDescent="0.3">
      <c r="A410" s="30"/>
      <c r="B410" s="30"/>
      <c r="C410" s="30"/>
      <c r="D410" s="30"/>
      <c r="E410" s="30"/>
      <c r="F410" s="30"/>
      <c r="G410" s="30"/>
      <c r="H410" s="58">
        <f t="shared" ref="H410:K410" si="27">SUM(H394:H409)</f>
        <v>5384180768</v>
      </c>
      <c r="I410" s="58">
        <f t="shared" si="27"/>
        <v>5011573766</v>
      </c>
      <c r="J410" s="58">
        <f t="shared" si="27"/>
        <v>54683</v>
      </c>
      <c r="K410" s="58">
        <f t="shared" si="27"/>
        <v>54179</v>
      </c>
    </row>
    <row r="411" spans="1:11" ht="61.5" thickTop="1" thickBot="1" x14ac:dyDescent="0.3">
      <c r="A411" s="30" t="s">
        <v>13</v>
      </c>
      <c r="B411" s="30" t="s">
        <v>115</v>
      </c>
      <c r="C411" s="30">
        <v>30</v>
      </c>
      <c r="D411" s="30">
        <v>11</v>
      </c>
      <c r="E411" s="30">
        <v>511</v>
      </c>
      <c r="F411" s="30" t="s">
        <v>160</v>
      </c>
      <c r="G411" s="30" t="s">
        <v>226</v>
      </c>
      <c r="H411" s="35">
        <v>500000000</v>
      </c>
      <c r="I411" s="35">
        <v>200000000</v>
      </c>
      <c r="J411" s="35">
        <v>2091</v>
      </c>
      <c r="K411" s="35">
        <v>2091</v>
      </c>
    </row>
    <row r="412" spans="1:11" ht="31.5" thickTop="1" thickBot="1" x14ac:dyDescent="0.3">
      <c r="A412" s="30" t="s">
        <v>13</v>
      </c>
      <c r="B412" s="30" t="s">
        <v>115</v>
      </c>
      <c r="C412" s="30">
        <v>30</v>
      </c>
      <c r="D412" s="30">
        <v>11</v>
      </c>
      <c r="E412" s="30">
        <v>521</v>
      </c>
      <c r="F412" s="30" t="s">
        <v>142</v>
      </c>
      <c r="G412" s="30" t="s">
        <v>260</v>
      </c>
      <c r="H412" s="35">
        <v>989666202</v>
      </c>
      <c r="I412" s="35">
        <v>982168446</v>
      </c>
      <c r="J412" s="35">
        <v>15225</v>
      </c>
      <c r="K412" s="35">
        <v>15137</v>
      </c>
    </row>
    <row r="413" spans="1:11" ht="46.5" thickTop="1" thickBot="1" x14ac:dyDescent="0.3">
      <c r="A413" s="30" t="s">
        <v>13</v>
      </c>
      <c r="B413" s="30" t="s">
        <v>115</v>
      </c>
      <c r="C413" s="30">
        <v>30</v>
      </c>
      <c r="D413" s="30">
        <v>11</v>
      </c>
      <c r="E413" s="30">
        <v>521</v>
      </c>
      <c r="F413" s="30" t="s">
        <v>142</v>
      </c>
      <c r="G413" s="30" t="s">
        <v>245</v>
      </c>
      <c r="H413" s="35">
        <v>856900470</v>
      </c>
      <c r="I413" s="35">
        <v>856900470</v>
      </c>
      <c r="J413" s="35">
        <v>56000</v>
      </c>
      <c r="K413" s="35">
        <v>56000</v>
      </c>
    </row>
    <row r="414" spans="1:11" ht="61.5" thickTop="1" thickBot="1" x14ac:dyDescent="0.3">
      <c r="A414" s="30" t="s">
        <v>13</v>
      </c>
      <c r="B414" s="30" t="s">
        <v>115</v>
      </c>
      <c r="C414" s="30">
        <v>30</v>
      </c>
      <c r="D414" s="30">
        <v>11</v>
      </c>
      <c r="E414" s="30">
        <v>543</v>
      </c>
      <c r="F414" s="30" t="s">
        <v>144</v>
      </c>
      <c r="G414" s="30" t="s">
        <v>222</v>
      </c>
      <c r="H414" s="35">
        <v>56000000</v>
      </c>
      <c r="I414" s="35">
        <v>0</v>
      </c>
      <c r="J414" s="35">
        <v>2</v>
      </c>
      <c r="K414" s="35">
        <v>0</v>
      </c>
    </row>
    <row r="415" spans="1:11" ht="61.5" thickTop="1" thickBot="1" x14ac:dyDescent="0.3">
      <c r="A415" s="30" t="s">
        <v>13</v>
      </c>
      <c r="B415" s="30" t="s">
        <v>115</v>
      </c>
      <c r="C415" s="30">
        <v>30</v>
      </c>
      <c r="D415" s="30">
        <v>11</v>
      </c>
      <c r="E415" s="30">
        <v>579</v>
      </c>
      <c r="F415" s="30" t="s">
        <v>166</v>
      </c>
      <c r="G415" s="30" t="s">
        <v>240</v>
      </c>
      <c r="H415" s="35">
        <v>30000000</v>
      </c>
      <c r="I415" s="35">
        <v>25000000</v>
      </c>
      <c r="J415" s="35">
        <v>2</v>
      </c>
      <c r="K415" s="35">
        <v>2</v>
      </c>
    </row>
    <row r="416" spans="1:11" ht="31.5" thickTop="1" thickBot="1" x14ac:dyDescent="0.3">
      <c r="A416" s="30" t="s">
        <v>13</v>
      </c>
      <c r="B416" s="30" t="s">
        <v>115</v>
      </c>
      <c r="C416" s="30">
        <v>30</v>
      </c>
      <c r="D416" s="30">
        <v>11</v>
      </c>
      <c r="E416" s="30">
        <v>589</v>
      </c>
      <c r="F416" s="30" t="s">
        <v>158</v>
      </c>
      <c r="G416" s="30" t="s">
        <v>241</v>
      </c>
      <c r="H416" s="35">
        <v>200000000</v>
      </c>
      <c r="I416" s="35">
        <v>125500000</v>
      </c>
      <c r="J416" s="35">
        <v>25</v>
      </c>
      <c r="K416" s="35">
        <v>15</v>
      </c>
    </row>
    <row r="417" spans="1:11" ht="76.5" thickTop="1" thickBot="1" x14ac:dyDescent="0.3">
      <c r="A417" s="30" t="s">
        <v>13</v>
      </c>
      <c r="B417" s="30" t="s">
        <v>115</v>
      </c>
      <c r="C417" s="30">
        <v>30</v>
      </c>
      <c r="D417" s="30">
        <v>11</v>
      </c>
      <c r="E417" s="30">
        <v>596</v>
      </c>
      <c r="F417" s="30" t="s">
        <v>161</v>
      </c>
      <c r="G417" s="30" t="s">
        <v>266</v>
      </c>
      <c r="H417" s="35">
        <v>174000000</v>
      </c>
      <c r="I417" s="35">
        <v>173021000</v>
      </c>
      <c r="J417" s="35">
        <v>5</v>
      </c>
      <c r="K417" s="35">
        <v>5</v>
      </c>
    </row>
    <row r="418" spans="1:11" ht="31.5" thickTop="1" thickBot="1" x14ac:dyDescent="0.3">
      <c r="A418" s="30" t="s">
        <v>13</v>
      </c>
      <c r="B418" s="30" t="s">
        <v>115</v>
      </c>
      <c r="C418" s="30">
        <v>30</v>
      </c>
      <c r="D418" s="30">
        <v>11</v>
      </c>
      <c r="E418" s="30">
        <v>874</v>
      </c>
      <c r="F418" s="30" t="s">
        <v>159</v>
      </c>
      <c r="G418" s="30" t="s">
        <v>223</v>
      </c>
      <c r="H418" s="35">
        <v>950000000</v>
      </c>
      <c r="I418" s="35">
        <v>921854000</v>
      </c>
      <c r="J418" s="35">
        <v>100</v>
      </c>
      <c r="K418" s="35">
        <v>97</v>
      </c>
    </row>
    <row r="419" spans="1:11" ht="91.5" thickTop="1" thickBot="1" x14ac:dyDescent="0.3">
      <c r="A419" s="30" t="s">
        <v>13</v>
      </c>
      <c r="B419" s="30" t="s">
        <v>115</v>
      </c>
      <c r="C419" s="30">
        <v>30</v>
      </c>
      <c r="D419" s="30">
        <v>11</v>
      </c>
      <c r="E419" s="30">
        <v>980</v>
      </c>
      <c r="F419" s="30" t="s">
        <v>145</v>
      </c>
      <c r="G419" s="30" t="s">
        <v>224</v>
      </c>
      <c r="H419" s="35">
        <v>189400000</v>
      </c>
      <c r="I419" s="35">
        <v>189400000</v>
      </c>
      <c r="J419" s="35">
        <v>100</v>
      </c>
      <c r="K419" s="35">
        <v>100</v>
      </c>
    </row>
    <row r="420" spans="1:11" ht="16.5" thickTop="1" thickBot="1" x14ac:dyDescent="0.3">
      <c r="A420" s="30"/>
      <c r="B420" s="30"/>
      <c r="C420" s="30"/>
      <c r="D420" s="30"/>
      <c r="E420" s="30"/>
      <c r="F420" s="30"/>
      <c r="G420" s="30"/>
      <c r="H420" s="58">
        <f t="shared" ref="H420:K420" si="28">SUM(H411:H419)</f>
        <v>3945966672</v>
      </c>
      <c r="I420" s="58">
        <f t="shared" si="28"/>
        <v>3473843916</v>
      </c>
      <c r="J420" s="58">
        <f t="shared" si="28"/>
        <v>73550</v>
      </c>
      <c r="K420" s="58">
        <f t="shared" si="28"/>
        <v>73447</v>
      </c>
    </row>
    <row r="421" spans="1:11" ht="46.5" thickTop="1" thickBot="1" x14ac:dyDescent="0.3">
      <c r="A421" s="30" t="s">
        <v>13</v>
      </c>
      <c r="B421" s="30" t="s">
        <v>116</v>
      </c>
      <c r="C421" s="30">
        <v>30</v>
      </c>
      <c r="D421" s="30">
        <v>11</v>
      </c>
      <c r="E421" s="30">
        <v>410</v>
      </c>
      <c r="F421" s="30" t="s">
        <v>165</v>
      </c>
      <c r="G421" s="30" t="s">
        <v>275</v>
      </c>
      <c r="H421" s="35">
        <v>16000000</v>
      </c>
      <c r="I421" s="35">
        <v>15600000</v>
      </c>
      <c r="J421" s="35">
        <v>80</v>
      </c>
      <c r="K421" s="35">
        <v>78</v>
      </c>
    </row>
    <row r="422" spans="1:11" ht="46.5" thickTop="1" thickBot="1" x14ac:dyDescent="0.3">
      <c r="A422" s="30" t="s">
        <v>13</v>
      </c>
      <c r="B422" s="30" t="s">
        <v>116</v>
      </c>
      <c r="C422" s="30">
        <v>30</v>
      </c>
      <c r="D422" s="30">
        <v>11</v>
      </c>
      <c r="E422" s="30">
        <v>420</v>
      </c>
      <c r="F422" s="30" t="s">
        <v>214</v>
      </c>
      <c r="G422" s="30" t="s">
        <v>248</v>
      </c>
      <c r="H422" s="35">
        <v>89000000</v>
      </c>
      <c r="I422" s="35">
        <v>86535000</v>
      </c>
      <c r="J422" s="35">
        <v>4050</v>
      </c>
      <c r="K422" s="35">
        <v>3937</v>
      </c>
    </row>
    <row r="423" spans="1:11" ht="31.5" thickTop="1" thickBot="1" x14ac:dyDescent="0.3">
      <c r="A423" s="30" t="s">
        <v>13</v>
      </c>
      <c r="B423" s="30" t="s">
        <v>116</v>
      </c>
      <c r="C423" s="30">
        <v>30</v>
      </c>
      <c r="D423" s="30">
        <v>11</v>
      </c>
      <c r="E423" s="30">
        <v>521</v>
      </c>
      <c r="F423" s="30" t="s">
        <v>142</v>
      </c>
      <c r="G423" s="30" t="s">
        <v>260</v>
      </c>
      <c r="H423" s="35">
        <v>361500000</v>
      </c>
      <c r="I423" s="35">
        <v>345805268</v>
      </c>
      <c r="J423" s="35">
        <v>4820</v>
      </c>
      <c r="K423" s="35">
        <v>4611</v>
      </c>
    </row>
    <row r="424" spans="1:11" ht="31.5" thickTop="1" thickBot="1" x14ac:dyDescent="0.3">
      <c r="A424" s="30" t="s">
        <v>13</v>
      </c>
      <c r="B424" s="30" t="s">
        <v>116</v>
      </c>
      <c r="C424" s="30">
        <v>30</v>
      </c>
      <c r="D424" s="30">
        <v>11</v>
      </c>
      <c r="E424" s="30">
        <v>521</v>
      </c>
      <c r="F424" s="30" t="s">
        <v>142</v>
      </c>
      <c r="G424" s="30" t="s">
        <v>215</v>
      </c>
      <c r="H424" s="35">
        <v>125000000</v>
      </c>
      <c r="I424" s="35">
        <v>124700000</v>
      </c>
      <c r="J424" s="35">
        <v>6500</v>
      </c>
      <c r="K424" s="35">
        <v>6485</v>
      </c>
    </row>
    <row r="425" spans="1:11" ht="31.5" thickTop="1" thickBot="1" x14ac:dyDescent="0.3">
      <c r="A425" s="30" t="s">
        <v>13</v>
      </c>
      <c r="B425" s="30" t="s">
        <v>116</v>
      </c>
      <c r="C425" s="30">
        <v>30</v>
      </c>
      <c r="D425" s="30">
        <v>11</v>
      </c>
      <c r="E425" s="30">
        <v>521</v>
      </c>
      <c r="F425" s="30" t="s">
        <v>142</v>
      </c>
      <c r="G425" s="30" t="s">
        <v>237</v>
      </c>
      <c r="H425" s="35">
        <v>35000000</v>
      </c>
      <c r="I425" s="35">
        <v>34659000</v>
      </c>
      <c r="J425" s="35">
        <v>125</v>
      </c>
      <c r="K425" s="35">
        <v>125</v>
      </c>
    </row>
    <row r="426" spans="1:11" ht="46.5" thickTop="1" thickBot="1" x14ac:dyDescent="0.3">
      <c r="A426" s="30" t="s">
        <v>13</v>
      </c>
      <c r="B426" s="30" t="s">
        <v>116</v>
      </c>
      <c r="C426" s="30">
        <v>30</v>
      </c>
      <c r="D426" s="30">
        <v>11</v>
      </c>
      <c r="E426" s="30">
        <v>521</v>
      </c>
      <c r="F426" s="30" t="s">
        <v>142</v>
      </c>
      <c r="G426" s="30" t="s">
        <v>246</v>
      </c>
      <c r="H426" s="35">
        <v>133302000</v>
      </c>
      <c r="I426" s="35">
        <v>100000000</v>
      </c>
      <c r="J426" s="35">
        <v>380</v>
      </c>
      <c r="K426" s="35">
        <v>285</v>
      </c>
    </row>
    <row r="427" spans="1:11" ht="31.5" thickTop="1" thickBot="1" x14ac:dyDescent="0.3">
      <c r="A427" s="30" t="s">
        <v>13</v>
      </c>
      <c r="B427" s="30" t="s">
        <v>116</v>
      </c>
      <c r="C427" s="30">
        <v>30</v>
      </c>
      <c r="D427" s="30">
        <v>11</v>
      </c>
      <c r="E427" s="30">
        <v>521</v>
      </c>
      <c r="F427" s="30" t="s">
        <v>142</v>
      </c>
      <c r="G427" s="30" t="s">
        <v>286</v>
      </c>
      <c r="H427" s="35">
        <v>517000000</v>
      </c>
      <c r="I427" s="35">
        <v>513449696</v>
      </c>
      <c r="J427" s="35">
        <v>1479</v>
      </c>
      <c r="K427" s="35">
        <v>1467</v>
      </c>
    </row>
    <row r="428" spans="1:11" ht="46.5" thickTop="1" thickBot="1" x14ac:dyDescent="0.3">
      <c r="A428" s="30" t="s">
        <v>13</v>
      </c>
      <c r="B428" s="30" t="s">
        <v>116</v>
      </c>
      <c r="C428" s="30">
        <v>30</v>
      </c>
      <c r="D428" s="30">
        <v>11</v>
      </c>
      <c r="E428" s="30">
        <v>522</v>
      </c>
      <c r="F428" s="30" t="s">
        <v>30</v>
      </c>
      <c r="G428" s="30" t="s">
        <v>268</v>
      </c>
      <c r="H428" s="35">
        <v>69000000</v>
      </c>
      <c r="I428" s="35">
        <v>14000000</v>
      </c>
      <c r="J428" s="35">
        <v>1</v>
      </c>
      <c r="K428" s="35">
        <v>0</v>
      </c>
    </row>
    <row r="429" spans="1:11" ht="46.5" thickTop="1" thickBot="1" x14ac:dyDescent="0.3">
      <c r="A429" s="30" t="s">
        <v>13</v>
      </c>
      <c r="B429" s="30" t="s">
        <v>116</v>
      </c>
      <c r="C429" s="30">
        <v>30</v>
      </c>
      <c r="D429" s="30">
        <v>11</v>
      </c>
      <c r="E429" s="30">
        <v>522</v>
      </c>
      <c r="F429" s="30" t="s">
        <v>30</v>
      </c>
      <c r="G429" s="30" t="s">
        <v>249</v>
      </c>
      <c r="H429" s="35">
        <v>0</v>
      </c>
      <c r="I429" s="35">
        <v>0</v>
      </c>
      <c r="J429" s="35">
        <v>0</v>
      </c>
      <c r="K429" s="35">
        <v>0</v>
      </c>
    </row>
    <row r="430" spans="1:11" ht="61.5" thickTop="1" thickBot="1" x14ac:dyDescent="0.3">
      <c r="A430" s="30" t="s">
        <v>13</v>
      </c>
      <c r="B430" s="30" t="s">
        <v>116</v>
      </c>
      <c r="C430" s="30">
        <v>30</v>
      </c>
      <c r="D430" s="30">
        <v>11</v>
      </c>
      <c r="E430" s="30">
        <v>531</v>
      </c>
      <c r="F430" s="30" t="s">
        <v>164</v>
      </c>
      <c r="G430" s="30" t="s">
        <v>280</v>
      </c>
      <c r="H430" s="35">
        <v>300000000</v>
      </c>
      <c r="I430" s="35">
        <v>100000000</v>
      </c>
      <c r="J430" s="35">
        <v>1</v>
      </c>
      <c r="K430" s="35">
        <v>1</v>
      </c>
    </row>
    <row r="431" spans="1:11" ht="76.5" thickTop="1" thickBot="1" x14ac:dyDescent="0.3">
      <c r="A431" s="30" t="s">
        <v>13</v>
      </c>
      <c r="B431" s="30" t="s">
        <v>116</v>
      </c>
      <c r="C431" s="30">
        <v>30</v>
      </c>
      <c r="D431" s="30">
        <v>11</v>
      </c>
      <c r="E431" s="30">
        <v>531</v>
      </c>
      <c r="F431" s="30" t="s">
        <v>164</v>
      </c>
      <c r="G431" s="30" t="s">
        <v>318</v>
      </c>
      <c r="H431" s="35">
        <v>70000000</v>
      </c>
      <c r="I431" s="35">
        <v>68635200</v>
      </c>
      <c r="J431" s="35">
        <v>1</v>
      </c>
      <c r="K431" s="35">
        <v>1</v>
      </c>
    </row>
    <row r="432" spans="1:11" ht="61.5" thickTop="1" thickBot="1" x14ac:dyDescent="0.3">
      <c r="A432" s="30" t="s">
        <v>13</v>
      </c>
      <c r="B432" s="30" t="s">
        <v>116</v>
      </c>
      <c r="C432" s="30">
        <v>30</v>
      </c>
      <c r="D432" s="30">
        <v>11</v>
      </c>
      <c r="E432" s="30">
        <v>537</v>
      </c>
      <c r="F432" s="30" t="s">
        <v>170</v>
      </c>
      <c r="G432" s="30" t="s">
        <v>234</v>
      </c>
      <c r="H432" s="35">
        <v>22000000</v>
      </c>
      <c r="I432" s="35">
        <v>0</v>
      </c>
      <c r="J432" s="35">
        <v>1</v>
      </c>
      <c r="K432" s="35">
        <v>0</v>
      </c>
    </row>
    <row r="433" spans="1:11" ht="61.5" thickTop="1" thickBot="1" x14ac:dyDescent="0.3">
      <c r="A433" s="30" t="s">
        <v>13</v>
      </c>
      <c r="B433" s="30" t="s">
        <v>116</v>
      </c>
      <c r="C433" s="30">
        <v>30</v>
      </c>
      <c r="D433" s="30">
        <v>11</v>
      </c>
      <c r="E433" s="30">
        <v>537</v>
      </c>
      <c r="F433" s="30" t="s">
        <v>170</v>
      </c>
      <c r="G433" s="30" t="s">
        <v>235</v>
      </c>
      <c r="H433" s="35">
        <v>180000000</v>
      </c>
      <c r="I433" s="35">
        <v>100000000</v>
      </c>
      <c r="J433" s="35">
        <v>1</v>
      </c>
      <c r="K433" s="35">
        <v>1</v>
      </c>
    </row>
    <row r="434" spans="1:11" ht="61.5" thickTop="1" thickBot="1" x14ac:dyDescent="0.3">
      <c r="A434" s="30" t="s">
        <v>13</v>
      </c>
      <c r="B434" s="30" t="s">
        <v>116</v>
      </c>
      <c r="C434" s="30">
        <v>30</v>
      </c>
      <c r="D434" s="30">
        <v>11</v>
      </c>
      <c r="E434" s="30">
        <v>538</v>
      </c>
      <c r="F434" s="30" t="s">
        <v>167</v>
      </c>
      <c r="G434" s="30" t="s">
        <v>303</v>
      </c>
      <c r="H434" s="35">
        <v>20000000</v>
      </c>
      <c r="I434" s="35">
        <v>0</v>
      </c>
      <c r="J434" s="35">
        <v>25</v>
      </c>
      <c r="K434" s="35">
        <v>0</v>
      </c>
    </row>
    <row r="435" spans="1:11" ht="61.5" thickTop="1" thickBot="1" x14ac:dyDescent="0.3">
      <c r="A435" s="30" t="s">
        <v>13</v>
      </c>
      <c r="B435" s="30" t="s">
        <v>116</v>
      </c>
      <c r="C435" s="30">
        <v>30</v>
      </c>
      <c r="D435" s="30">
        <v>11</v>
      </c>
      <c r="E435" s="30">
        <v>541</v>
      </c>
      <c r="F435" s="30" t="s">
        <v>146</v>
      </c>
      <c r="G435" s="30" t="s">
        <v>221</v>
      </c>
      <c r="H435" s="35">
        <v>10000000</v>
      </c>
      <c r="I435" s="35">
        <v>0</v>
      </c>
      <c r="J435" s="35">
        <v>8</v>
      </c>
      <c r="K435" s="35">
        <v>0</v>
      </c>
    </row>
    <row r="436" spans="1:11" ht="61.5" thickTop="1" thickBot="1" x14ac:dyDescent="0.3">
      <c r="A436" s="30" t="s">
        <v>13</v>
      </c>
      <c r="B436" s="30" t="s">
        <v>116</v>
      </c>
      <c r="C436" s="30">
        <v>30</v>
      </c>
      <c r="D436" s="30">
        <v>11</v>
      </c>
      <c r="E436" s="30">
        <v>542</v>
      </c>
      <c r="F436" s="30" t="s">
        <v>157</v>
      </c>
      <c r="G436" s="30" t="s">
        <v>222</v>
      </c>
      <c r="H436" s="35">
        <v>15000000</v>
      </c>
      <c r="I436" s="35">
        <v>0</v>
      </c>
      <c r="J436" s="35">
        <v>7</v>
      </c>
      <c r="K436" s="35">
        <v>0</v>
      </c>
    </row>
    <row r="437" spans="1:11" ht="61.5" thickTop="1" thickBot="1" x14ac:dyDescent="0.3">
      <c r="A437" s="30" t="s">
        <v>13</v>
      </c>
      <c r="B437" s="30" t="s">
        <v>116</v>
      </c>
      <c r="C437" s="30">
        <v>30</v>
      </c>
      <c r="D437" s="30">
        <v>11</v>
      </c>
      <c r="E437" s="30">
        <v>543</v>
      </c>
      <c r="F437" s="30" t="s">
        <v>144</v>
      </c>
      <c r="G437" s="30" t="s">
        <v>222</v>
      </c>
      <c r="H437" s="35">
        <v>15000000</v>
      </c>
      <c r="I437" s="35">
        <v>0</v>
      </c>
      <c r="J437" s="35">
        <v>7</v>
      </c>
      <c r="K437" s="35">
        <v>0</v>
      </c>
    </row>
    <row r="438" spans="1:11" ht="31.5" thickTop="1" thickBot="1" x14ac:dyDescent="0.3">
      <c r="A438" s="30" t="s">
        <v>13</v>
      </c>
      <c r="B438" s="30" t="s">
        <v>116</v>
      </c>
      <c r="C438" s="30">
        <v>30</v>
      </c>
      <c r="D438" s="30">
        <v>11</v>
      </c>
      <c r="E438" s="30">
        <v>589</v>
      </c>
      <c r="F438" s="30" t="s">
        <v>158</v>
      </c>
      <c r="G438" s="30" t="s">
        <v>241</v>
      </c>
      <c r="H438" s="35">
        <v>269500000</v>
      </c>
      <c r="I438" s="35">
        <v>222000000</v>
      </c>
      <c r="J438" s="35">
        <v>43</v>
      </c>
      <c r="K438" s="35">
        <v>35</v>
      </c>
    </row>
    <row r="439" spans="1:11" ht="76.5" thickTop="1" thickBot="1" x14ac:dyDescent="0.3">
      <c r="A439" s="30" t="s">
        <v>13</v>
      </c>
      <c r="B439" s="30" t="s">
        <v>116</v>
      </c>
      <c r="C439" s="30">
        <v>30</v>
      </c>
      <c r="D439" s="30">
        <v>11</v>
      </c>
      <c r="E439" s="30">
        <v>597</v>
      </c>
      <c r="F439" s="30" t="s">
        <v>163</v>
      </c>
      <c r="G439" s="30" t="s">
        <v>266</v>
      </c>
      <c r="H439" s="35">
        <v>246879739</v>
      </c>
      <c r="I439" s="35">
        <v>237321247</v>
      </c>
      <c r="J439" s="35">
        <v>12</v>
      </c>
      <c r="K439" s="35">
        <v>12</v>
      </c>
    </row>
    <row r="440" spans="1:11" ht="31.5" thickTop="1" thickBot="1" x14ac:dyDescent="0.3">
      <c r="A440" s="30" t="s">
        <v>13</v>
      </c>
      <c r="B440" s="30" t="s">
        <v>116</v>
      </c>
      <c r="C440" s="30">
        <v>30</v>
      </c>
      <c r="D440" s="30">
        <v>11</v>
      </c>
      <c r="E440" s="30">
        <v>874</v>
      </c>
      <c r="F440" s="30" t="s">
        <v>159</v>
      </c>
      <c r="G440" s="30" t="s">
        <v>223</v>
      </c>
      <c r="H440" s="35">
        <v>557698000</v>
      </c>
      <c r="I440" s="35">
        <v>506600000</v>
      </c>
      <c r="J440" s="35">
        <v>100</v>
      </c>
      <c r="K440" s="35">
        <v>91</v>
      </c>
    </row>
    <row r="441" spans="1:11" ht="91.5" thickTop="1" thickBot="1" x14ac:dyDescent="0.3">
      <c r="A441" s="30" t="s">
        <v>13</v>
      </c>
      <c r="B441" s="30" t="s">
        <v>116</v>
      </c>
      <c r="C441" s="30">
        <v>30</v>
      </c>
      <c r="D441" s="30">
        <v>11</v>
      </c>
      <c r="E441" s="30">
        <v>980</v>
      </c>
      <c r="F441" s="30" t="s">
        <v>145</v>
      </c>
      <c r="G441" s="30" t="s">
        <v>224</v>
      </c>
      <c r="H441" s="35">
        <v>313363087</v>
      </c>
      <c r="I441" s="35">
        <v>264248108</v>
      </c>
      <c r="J441" s="35">
        <v>100</v>
      </c>
      <c r="K441" s="35">
        <v>83</v>
      </c>
    </row>
    <row r="442" spans="1:11" ht="15.75" thickTop="1" x14ac:dyDescent="0.25">
      <c r="A442" s="64"/>
      <c r="B442" s="64"/>
      <c r="C442" s="64"/>
      <c r="D442" s="64"/>
      <c r="E442" s="64"/>
      <c r="F442" s="64"/>
      <c r="G442" s="64"/>
      <c r="H442" s="65">
        <f t="shared" ref="H442:K442" si="29">SUM(H421:H441)</f>
        <v>3365242826</v>
      </c>
      <c r="I442" s="65">
        <f t="shared" si="29"/>
        <v>2733553519</v>
      </c>
      <c r="J442" s="65">
        <f t="shared" si="29"/>
        <v>17741</v>
      </c>
      <c r="K442" s="65">
        <f t="shared" si="29"/>
        <v>17212</v>
      </c>
    </row>
    <row r="445" spans="1:11" ht="15.75" thickBot="1" x14ac:dyDescent="0.3"/>
    <row r="446" spans="1:11" ht="17.25" thickTop="1" thickBot="1" x14ac:dyDescent="0.3">
      <c r="A446" s="92" t="s">
        <v>156</v>
      </c>
      <c r="B446" s="93"/>
      <c r="C446" s="93"/>
      <c r="D446" s="93"/>
      <c r="E446" s="93"/>
      <c r="F446" s="93"/>
      <c r="G446" s="93"/>
      <c r="H446" s="93"/>
      <c r="I446" s="93"/>
      <c r="J446" s="93"/>
      <c r="K446" s="94"/>
    </row>
    <row r="447" spans="1:11" ht="33" thickTop="1" thickBot="1" x14ac:dyDescent="0.3">
      <c r="A447" s="2" t="s">
        <v>0</v>
      </c>
      <c r="B447" s="2" t="s">
        <v>1</v>
      </c>
      <c r="C447" s="2" t="s">
        <v>2</v>
      </c>
      <c r="D447" s="2" t="s">
        <v>3</v>
      </c>
      <c r="E447" s="2" t="s">
        <v>4</v>
      </c>
      <c r="F447" s="2" t="s">
        <v>5</v>
      </c>
      <c r="G447" s="2" t="s">
        <v>6</v>
      </c>
      <c r="H447" s="2" t="s">
        <v>7</v>
      </c>
      <c r="I447" s="2" t="s">
        <v>8</v>
      </c>
      <c r="J447" s="2" t="s">
        <v>9</v>
      </c>
      <c r="K447" s="14" t="s">
        <v>10</v>
      </c>
    </row>
    <row r="448" spans="1:11" ht="31.5" thickTop="1" thickBot="1" x14ac:dyDescent="0.3">
      <c r="A448" s="30" t="s">
        <v>13</v>
      </c>
      <c r="B448" s="42" t="s">
        <v>102</v>
      </c>
      <c r="C448" s="25">
        <v>30</v>
      </c>
      <c r="D448" s="25">
        <v>77</v>
      </c>
      <c r="E448" s="25">
        <v>521</v>
      </c>
      <c r="F448" s="25" t="s">
        <v>142</v>
      </c>
      <c r="G448" s="30" t="s">
        <v>229</v>
      </c>
      <c r="H448" s="34">
        <v>738654784</v>
      </c>
      <c r="I448" s="34">
        <v>0</v>
      </c>
      <c r="J448" s="43">
        <v>3510</v>
      </c>
      <c r="K448" s="34">
        <v>0</v>
      </c>
    </row>
    <row r="449" spans="1:11" ht="16.5" thickTop="1" thickBot="1" x14ac:dyDescent="0.3">
      <c r="A449" s="30"/>
      <c r="B449" s="42"/>
      <c r="C449" s="25"/>
      <c r="D449" s="25"/>
      <c r="E449" s="25"/>
      <c r="F449" s="25"/>
      <c r="G449" s="30"/>
      <c r="H449" s="56">
        <f t="shared" ref="H449:K449" si="30">SUM(H448)</f>
        <v>738654784</v>
      </c>
      <c r="I449" s="56">
        <f t="shared" si="30"/>
        <v>0</v>
      </c>
      <c r="J449" s="56">
        <f t="shared" si="30"/>
        <v>3510</v>
      </c>
      <c r="K449" s="56">
        <f t="shared" si="30"/>
        <v>0</v>
      </c>
    </row>
    <row r="450" spans="1:11" ht="31.5" thickTop="1" thickBot="1" x14ac:dyDescent="0.3">
      <c r="A450" s="30" t="s">
        <v>13</v>
      </c>
      <c r="B450" s="30" t="s">
        <v>115</v>
      </c>
      <c r="C450" s="30">
        <v>30</v>
      </c>
      <c r="D450" s="30">
        <v>77</v>
      </c>
      <c r="E450" s="30">
        <v>521</v>
      </c>
      <c r="F450" s="30" t="s">
        <v>142</v>
      </c>
      <c r="G450" s="30" t="s">
        <v>326</v>
      </c>
      <c r="H450" s="35">
        <v>2002459003</v>
      </c>
      <c r="I450" s="35">
        <v>1076326650</v>
      </c>
      <c r="J450" s="30">
        <v>300</v>
      </c>
      <c r="K450" s="35">
        <v>152</v>
      </c>
    </row>
    <row r="451" spans="1:11" ht="15.75" thickTop="1" x14ac:dyDescent="0.25">
      <c r="A451" s="64"/>
      <c r="B451" s="64"/>
      <c r="C451" s="64"/>
      <c r="D451" s="64"/>
      <c r="E451" s="64"/>
      <c r="F451" s="64"/>
      <c r="G451" s="64"/>
      <c r="H451" s="65">
        <f t="shared" ref="H451:K451" si="31">SUM(H450)</f>
        <v>2002459003</v>
      </c>
      <c r="I451" s="65">
        <f t="shared" si="31"/>
        <v>1076326650</v>
      </c>
      <c r="J451" s="65">
        <f t="shared" si="31"/>
        <v>300</v>
      </c>
      <c r="K451" s="65">
        <f t="shared" si="31"/>
        <v>152</v>
      </c>
    </row>
  </sheetData>
  <mergeCells count="3">
    <mergeCell ref="A5:K5"/>
    <mergeCell ref="A446:K446"/>
    <mergeCell ref="A4:K4"/>
  </mergeCells>
  <pageMargins left="0.7" right="0.7" top="0.75" bottom="0.75" header="0.3" footer="0.3"/>
  <pageSetup paperSize="30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35"/>
  <sheetViews>
    <sheetView zoomScale="85" zoomScaleNormal="85" workbookViewId="0">
      <pane ySplit="6" topLeftCell="A11" activePane="bottomLeft" state="frozen"/>
      <selection pane="bottomLeft" activeCell="A4" sqref="A4:K4"/>
    </sheetView>
  </sheetViews>
  <sheetFormatPr baseColWidth="10" defaultRowHeight="15" x14ac:dyDescent="0.25"/>
  <cols>
    <col min="1" max="1" width="17.85546875" style="33" customWidth="1"/>
    <col min="2" max="2" width="41.85546875" style="33" customWidth="1"/>
    <col min="3" max="5" width="5.7109375" style="33" customWidth="1"/>
    <col min="6" max="6" width="26.140625" style="33" customWidth="1"/>
    <col min="7" max="7" width="27.85546875" style="33" customWidth="1"/>
    <col min="8" max="11" width="14.85546875" style="33" customWidth="1"/>
  </cols>
  <sheetData>
    <row r="1" spans="1:11" x14ac:dyDescent="0.25">
      <c r="A1"/>
      <c r="B1"/>
      <c r="C1" s="1"/>
      <c r="D1" s="1"/>
      <c r="E1" s="1"/>
      <c r="F1"/>
      <c r="G1"/>
      <c r="H1"/>
      <c r="I1"/>
      <c r="J1"/>
      <c r="K1"/>
    </row>
    <row r="2" spans="1:11" ht="28.9" customHeight="1" x14ac:dyDescent="0.25">
      <c r="A2"/>
      <c r="B2"/>
      <c r="C2" s="1"/>
      <c r="D2" s="1"/>
      <c r="E2" s="1"/>
      <c r="F2"/>
      <c r="G2"/>
      <c r="H2"/>
      <c r="I2"/>
      <c r="J2"/>
      <c r="K2"/>
    </row>
    <row r="3" spans="1:11" x14ac:dyDescent="0.25">
      <c r="A3"/>
      <c r="B3"/>
      <c r="C3" s="1"/>
      <c r="D3" s="1"/>
      <c r="E3" s="1"/>
      <c r="F3"/>
      <c r="G3"/>
      <c r="H3"/>
      <c r="I3"/>
      <c r="J3"/>
      <c r="K3"/>
    </row>
    <row r="4" spans="1:11" ht="15.75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ht="17.25" thickTop="1" thickBot="1" x14ac:dyDescent="0.3">
      <c r="A5" s="92" t="s">
        <v>511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14" t="s">
        <v>10</v>
      </c>
    </row>
    <row r="7" spans="1:11" ht="31.5" thickTop="1" thickBot="1" x14ac:dyDescent="0.3">
      <c r="A7" s="30" t="s">
        <v>14</v>
      </c>
      <c r="B7" s="37" t="s">
        <v>117</v>
      </c>
      <c r="C7" s="25">
        <v>30</v>
      </c>
      <c r="D7" s="25">
        <v>11</v>
      </c>
      <c r="E7" s="25">
        <v>521</v>
      </c>
      <c r="F7" s="25" t="s">
        <v>142</v>
      </c>
      <c r="G7" s="30" t="s">
        <v>260</v>
      </c>
      <c r="H7" s="34">
        <v>428524578</v>
      </c>
      <c r="I7" s="38">
        <v>428524578</v>
      </c>
      <c r="J7" s="28">
        <v>5050</v>
      </c>
      <c r="K7" s="28">
        <v>5050</v>
      </c>
    </row>
    <row r="8" spans="1:11" ht="46.5" thickTop="1" thickBot="1" x14ac:dyDescent="0.3">
      <c r="A8" s="30" t="s">
        <v>14</v>
      </c>
      <c r="B8" s="37" t="s">
        <v>117</v>
      </c>
      <c r="C8" s="25">
        <v>30</v>
      </c>
      <c r="D8" s="25">
        <v>11</v>
      </c>
      <c r="E8" s="25">
        <v>522</v>
      </c>
      <c r="F8" s="25" t="s">
        <v>30</v>
      </c>
      <c r="G8" s="30" t="s">
        <v>249</v>
      </c>
      <c r="H8" s="34">
        <v>270000000</v>
      </c>
      <c r="I8" s="38">
        <v>270000000</v>
      </c>
      <c r="J8" s="28">
        <v>125</v>
      </c>
      <c r="K8" s="28">
        <v>125</v>
      </c>
    </row>
    <row r="9" spans="1:11" ht="61.5" thickTop="1" thickBot="1" x14ac:dyDescent="0.3">
      <c r="A9" s="30" t="s">
        <v>14</v>
      </c>
      <c r="B9" s="37" t="s">
        <v>117</v>
      </c>
      <c r="C9" s="25">
        <v>30</v>
      </c>
      <c r="D9" s="25">
        <v>11</v>
      </c>
      <c r="E9" s="25">
        <v>531</v>
      </c>
      <c r="F9" s="25" t="s">
        <v>164</v>
      </c>
      <c r="G9" s="30" t="s">
        <v>256</v>
      </c>
      <c r="H9" s="34">
        <v>499325000</v>
      </c>
      <c r="I9" s="38">
        <v>499325000</v>
      </c>
      <c r="J9" s="28">
        <v>1</v>
      </c>
      <c r="K9" s="28">
        <v>1</v>
      </c>
    </row>
    <row r="10" spans="1:11" ht="61.5" thickTop="1" thickBot="1" x14ac:dyDescent="0.3">
      <c r="A10" s="30" t="s">
        <v>14</v>
      </c>
      <c r="B10" s="37" t="s">
        <v>117</v>
      </c>
      <c r="C10" s="25">
        <v>30</v>
      </c>
      <c r="D10" s="25">
        <v>11</v>
      </c>
      <c r="E10" s="25">
        <v>531</v>
      </c>
      <c r="F10" s="25" t="s">
        <v>164</v>
      </c>
      <c r="G10" s="30" t="s">
        <v>288</v>
      </c>
      <c r="H10" s="34">
        <v>400000000</v>
      </c>
      <c r="I10" s="38">
        <v>400000000</v>
      </c>
      <c r="J10" s="28">
        <v>1</v>
      </c>
      <c r="K10" s="28">
        <v>1</v>
      </c>
    </row>
    <row r="11" spans="1:11" ht="61.5" thickTop="1" thickBot="1" x14ac:dyDescent="0.3">
      <c r="A11" s="30" t="s">
        <v>14</v>
      </c>
      <c r="B11" s="37" t="s">
        <v>117</v>
      </c>
      <c r="C11" s="25">
        <v>30</v>
      </c>
      <c r="D11" s="25">
        <v>11</v>
      </c>
      <c r="E11" s="25">
        <v>532</v>
      </c>
      <c r="F11" s="25" t="s">
        <v>162</v>
      </c>
      <c r="G11" s="30" t="s">
        <v>307</v>
      </c>
      <c r="H11" s="34">
        <v>75593574</v>
      </c>
      <c r="I11" s="38">
        <v>75593574</v>
      </c>
      <c r="J11" s="28">
        <v>1</v>
      </c>
      <c r="K11" s="28">
        <v>1</v>
      </c>
    </row>
    <row r="12" spans="1:11" ht="61.5" thickTop="1" thickBot="1" x14ac:dyDescent="0.3">
      <c r="A12" s="30" t="s">
        <v>14</v>
      </c>
      <c r="B12" s="37" t="s">
        <v>117</v>
      </c>
      <c r="C12" s="25">
        <v>30</v>
      </c>
      <c r="D12" s="25">
        <v>11</v>
      </c>
      <c r="E12" s="25">
        <v>533</v>
      </c>
      <c r="F12" s="25" t="s">
        <v>169</v>
      </c>
      <c r="G12" s="30" t="s">
        <v>233</v>
      </c>
      <c r="H12" s="34">
        <v>8500000</v>
      </c>
      <c r="I12" s="38">
        <v>8500000</v>
      </c>
      <c r="J12" s="28">
        <v>1</v>
      </c>
      <c r="K12" s="28">
        <v>1</v>
      </c>
    </row>
    <row r="13" spans="1:11" ht="61.5" thickTop="1" thickBot="1" x14ac:dyDescent="0.3">
      <c r="A13" s="30" t="s">
        <v>14</v>
      </c>
      <c r="B13" s="37" t="s">
        <v>117</v>
      </c>
      <c r="C13" s="25">
        <v>30</v>
      </c>
      <c r="D13" s="25">
        <v>11</v>
      </c>
      <c r="E13" s="25">
        <v>536</v>
      </c>
      <c r="F13" s="25" t="s">
        <v>171</v>
      </c>
      <c r="G13" s="30" t="s">
        <v>281</v>
      </c>
      <c r="H13" s="34">
        <v>10000000</v>
      </c>
      <c r="I13" s="38">
        <v>10000000</v>
      </c>
      <c r="J13" s="28">
        <v>1</v>
      </c>
      <c r="K13" s="28">
        <v>1</v>
      </c>
    </row>
    <row r="14" spans="1:11" ht="76.5" thickTop="1" thickBot="1" x14ac:dyDescent="0.3">
      <c r="A14" s="30" t="s">
        <v>14</v>
      </c>
      <c r="B14" s="37" t="s">
        <v>117</v>
      </c>
      <c r="C14" s="25">
        <v>30</v>
      </c>
      <c r="D14" s="25">
        <v>11</v>
      </c>
      <c r="E14" s="25">
        <v>537</v>
      </c>
      <c r="F14" s="25" t="s">
        <v>170</v>
      </c>
      <c r="G14" s="30" t="s">
        <v>269</v>
      </c>
      <c r="H14" s="34">
        <v>47000000</v>
      </c>
      <c r="I14" s="38">
        <v>47000000</v>
      </c>
      <c r="J14" s="28">
        <v>1</v>
      </c>
      <c r="K14" s="28">
        <v>1</v>
      </c>
    </row>
    <row r="15" spans="1:11" ht="61.5" thickTop="1" thickBot="1" x14ac:dyDescent="0.3">
      <c r="A15" s="30" t="s">
        <v>14</v>
      </c>
      <c r="B15" s="37" t="s">
        <v>117</v>
      </c>
      <c r="C15" s="25">
        <v>30</v>
      </c>
      <c r="D15" s="25">
        <v>11</v>
      </c>
      <c r="E15" s="25">
        <v>538</v>
      </c>
      <c r="F15" s="25" t="s">
        <v>167</v>
      </c>
      <c r="G15" s="30" t="s">
        <v>270</v>
      </c>
      <c r="H15" s="34">
        <v>47500000</v>
      </c>
      <c r="I15" s="38">
        <v>47500000</v>
      </c>
      <c r="J15" s="28">
        <v>1</v>
      </c>
      <c r="K15" s="28">
        <v>1</v>
      </c>
    </row>
    <row r="16" spans="1:11" ht="61.5" thickTop="1" thickBot="1" x14ac:dyDescent="0.3">
      <c r="A16" s="30" t="s">
        <v>14</v>
      </c>
      <c r="B16" s="37" t="s">
        <v>117</v>
      </c>
      <c r="C16" s="25">
        <v>30</v>
      </c>
      <c r="D16" s="25">
        <v>11</v>
      </c>
      <c r="E16" s="25">
        <v>541</v>
      </c>
      <c r="F16" s="25" t="s">
        <v>146</v>
      </c>
      <c r="G16" s="30" t="s">
        <v>221</v>
      </c>
      <c r="H16" s="34">
        <v>103780000</v>
      </c>
      <c r="I16" s="38">
        <v>103780000</v>
      </c>
      <c r="J16" s="28">
        <v>40</v>
      </c>
      <c r="K16" s="28">
        <v>40</v>
      </c>
    </row>
    <row r="17" spans="1:11" ht="61.5" thickTop="1" thickBot="1" x14ac:dyDescent="0.3">
      <c r="A17" s="30" t="s">
        <v>14</v>
      </c>
      <c r="B17" s="37" t="s">
        <v>117</v>
      </c>
      <c r="C17" s="25">
        <v>30</v>
      </c>
      <c r="D17" s="25">
        <v>11</v>
      </c>
      <c r="E17" s="25">
        <v>543</v>
      </c>
      <c r="F17" s="25" t="s">
        <v>144</v>
      </c>
      <c r="G17" s="30" t="s">
        <v>222</v>
      </c>
      <c r="H17" s="34">
        <v>132050000</v>
      </c>
      <c r="I17" s="38">
        <v>132050000</v>
      </c>
      <c r="J17" s="28">
        <v>15</v>
      </c>
      <c r="K17" s="28">
        <v>15</v>
      </c>
    </row>
    <row r="18" spans="1:11" ht="61.5" thickTop="1" thickBot="1" x14ac:dyDescent="0.3">
      <c r="A18" s="30" t="s">
        <v>14</v>
      </c>
      <c r="B18" s="37" t="s">
        <v>117</v>
      </c>
      <c r="C18" s="25">
        <v>30</v>
      </c>
      <c r="D18" s="25">
        <v>11</v>
      </c>
      <c r="E18" s="25">
        <v>873</v>
      </c>
      <c r="F18" s="25" t="s">
        <v>252</v>
      </c>
      <c r="G18" s="30" t="s">
        <v>253</v>
      </c>
      <c r="H18" s="34">
        <v>66336000</v>
      </c>
      <c r="I18" s="38">
        <v>66336000</v>
      </c>
      <c r="J18" s="28">
        <v>100</v>
      </c>
      <c r="K18" s="28">
        <v>100</v>
      </c>
    </row>
    <row r="19" spans="1:11" ht="31.5" thickTop="1" thickBot="1" x14ac:dyDescent="0.3">
      <c r="A19" s="30" t="s">
        <v>14</v>
      </c>
      <c r="B19" s="37" t="s">
        <v>117</v>
      </c>
      <c r="C19" s="25">
        <v>30</v>
      </c>
      <c r="D19" s="25">
        <v>11</v>
      </c>
      <c r="E19" s="25">
        <v>874</v>
      </c>
      <c r="F19" s="25" t="s">
        <v>159</v>
      </c>
      <c r="G19" s="30" t="s">
        <v>223</v>
      </c>
      <c r="H19" s="34">
        <v>2140442259</v>
      </c>
      <c r="I19" s="38">
        <v>2139801994</v>
      </c>
      <c r="J19" s="28">
        <v>100</v>
      </c>
      <c r="K19" s="28">
        <v>100</v>
      </c>
    </row>
    <row r="20" spans="1:11" ht="16.5" thickTop="1" thickBot="1" x14ac:dyDescent="0.3">
      <c r="A20" s="30"/>
      <c r="B20" s="37"/>
      <c r="C20" s="25"/>
      <c r="D20" s="25"/>
      <c r="E20" s="25"/>
      <c r="F20" s="25"/>
      <c r="G20" s="30"/>
      <c r="H20" s="56">
        <f t="shared" ref="H20:K20" si="0">SUM(H7:H19)</f>
        <v>4229051411</v>
      </c>
      <c r="I20" s="66">
        <f t="shared" si="0"/>
        <v>4228411146</v>
      </c>
      <c r="J20" s="67">
        <f t="shared" si="0"/>
        <v>5437</v>
      </c>
      <c r="K20" s="67">
        <f t="shared" si="0"/>
        <v>5437</v>
      </c>
    </row>
    <row r="21" spans="1:11" ht="46.5" thickTop="1" thickBot="1" x14ac:dyDescent="0.3">
      <c r="A21" s="30" t="s">
        <v>14</v>
      </c>
      <c r="B21" s="37" t="s">
        <v>118</v>
      </c>
      <c r="C21" s="25">
        <v>30</v>
      </c>
      <c r="D21" s="25">
        <v>11</v>
      </c>
      <c r="E21" s="25">
        <v>521</v>
      </c>
      <c r="F21" s="25" t="s">
        <v>142</v>
      </c>
      <c r="G21" s="30" t="s">
        <v>228</v>
      </c>
      <c r="H21" s="34">
        <v>600000000</v>
      </c>
      <c r="I21" s="38">
        <v>597131283</v>
      </c>
      <c r="J21" s="28">
        <v>1000</v>
      </c>
      <c r="K21" s="28">
        <v>1000</v>
      </c>
    </row>
    <row r="22" spans="1:11" ht="31.5" thickTop="1" thickBot="1" x14ac:dyDescent="0.3">
      <c r="A22" s="30" t="s">
        <v>14</v>
      </c>
      <c r="B22" s="37" t="s">
        <v>118</v>
      </c>
      <c r="C22" s="25">
        <v>30</v>
      </c>
      <c r="D22" s="25">
        <v>11</v>
      </c>
      <c r="E22" s="25">
        <v>521</v>
      </c>
      <c r="F22" s="25" t="s">
        <v>142</v>
      </c>
      <c r="G22" s="30" t="s">
        <v>229</v>
      </c>
      <c r="H22" s="34">
        <v>1089882776</v>
      </c>
      <c r="I22" s="38">
        <v>671563645</v>
      </c>
      <c r="J22" s="28">
        <v>350</v>
      </c>
      <c r="K22" s="28">
        <v>217</v>
      </c>
    </row>
    <row r="23" spans="1:11" ht="46.5" thickTop="1" thickBot="1" x14ac:dyDescent="0.3">
      <c r="A23" s="30" t="s">
        <v>14</v>
      </c>
      <c r="B23" s="37" t="s">
        <v>118</v>
      </c>
      <c r="C23" s="25">
        <v>30</v>
      </c>
      <c r="D23" s="25">
        <v>11</v>
      </c>
      <c r="E23" s="25">
        <v>522</v>
      </c>
      <c r="F23" s="25" t="s">
        <v>30</v>
      </c>
      <c r="G23" s="30" t="s">
        <v>265</v>
      </c>
      <c r="H23" s="34">
        <v>496117810</v>
      </c>
      <c r="I23" s="38">
        <v>496117810</v>
      </c>
      <c r="J23" s="28">
        <v>1</v>
      </c>
      <c r="K23" s="28">
        <v>1</v>
      </c>
    </row>
    <row r="24" spans="1:11" ht="46.5" thickTop="1" thickBot="1" x14ac:dyDescent="0.3">
      <c r="A24" s="30" t="s">
        <v>14</v>
      </c>
      <c r="B24" s="37" t="s">
        <v>118</v>
      </c>
      <c r="C24" s="25">
        <v>30</v>
      </c>
      <c r="D24" s="25">
        <v>11</v>
      </c>
      <c r="E24" s="25">
        <v>522</v>
      </c>
      <c r="F24" s="25" t="s">
        <v>30</v>
      </c>
      <c r="G24" s="30" t="s">
        <v>249</v>
      </c>
      <c r="H24" s="34">
        <v>1478026531</v>
      </c>
      <c r="I24" s="38">
        <v>1478026531</v>
      </c>
      <c r="J24" s="28">
        <v>900</v>
      </c>
      <c r="K24" s="28">
        <v>900</v>
      </c>
    </row>
    <row r="25" spans="1:11" ht="46.5" thickTop="1" thickBot="1" x14ac:dyDescent="0.3">
      <c r="A25" s="30" t="s">
        <v>14</v>
      </c>
      <c r="B25" s="37" t="s">
        <v>118</v>
      </c>
      <c r="C25" s="25">
        <v>30</v>
      </c>
      <c r="D25" s="25">
        <v>11</v>
      </c>
      <c r="E25" s="25">
        <v>522</v>
      </c>
      <c r="F25" s="25" t="s">
        <v>30</v>
      </c>
      <c r="G25" s="30" t="s">
        <v>217</v>
      </c>
      <c r="H25" s="34">
        <v>497500000</v>
      </c>
      <c r="I25" s="38">
        <v>497500000</v>
      </c>
      <c r="J25" s="28">
        <v>250</v>
      </c>
      <c r="K25" s="28">
        <v>250</v>
      </c>
    </row>
    <row r="26" spans="1:11" ht="61.5" thickTop="1" thickBot="1" x14ac:dyDescent="0.3">
      <c r="A26" s="30" t="s">
        <v>14</v>
      </c>
      <c r="B26" s="30" t="s">
        <v>118</v>
      </c>
      <c r="C26" s="30">
        <v>30</v>
      </c>
      <c r="D26" s="30">
        <v>11</v>
      </c>
      <c r="E26" s="30">
        <v>532</v>
      </c>
      <c r="F26" s="30" t="s">
        <v>162</v>
      </c>
      <c r="G26" s="30" t="s">
        <v>220</v>
      </c>
      <c r="H26" s="35">
        <v>19900000</v>
      </c>
      <c r="I26" s="35">
        <v>19900000</v>
      </c>
      <c r="J26" s="35">
        <v>5</v>
      </c>
      <c r="K26" s="35">
        <v>5</v>
      </c>
    </row>
    <row r="27" spans="1:11" ht="61.5" thickTop="1" thickBot="1" x14ac:dyDescent="0.3">
      <c r="A27" s="30" t="s">
        <v>14</v>
      </c>
      <c r="B27" s="30" t="s">
        <v>118</v>
      </c>
      <c r="C27" s="30">
        <v>30</v>
      </c>
      <c r="D27" s="30">
        <v>11</v>
      </c>
      <c r="E27" s="30">
        <v>533</v>
      </c>
      <c r="F27" s="30" t="s">
        <v>169</v>
      </c>
      <c r="G27" s="30" t="s">
        <v>233</v>
      </c>
      <c r="H27" s="35">
        <v>346146235</v>
      </c>
      <c r="I27" s="35">
        <v>346146235</v>
      </c>
      <c r="J27" s="35">
        <v>8</v>
      </c>
      <c r="K27" s="35">
        <v>8</v>
      </c>
    </row>
    <row r="28" spans="1:11" ht="31.5" thickTop="1" thickBot="1" x14ac:dyDescent="0.3">
      <c r="A28" s="30" t="s">
        <v>14</v>
      </c>
      <c r="B28" s="30" t="s">
        <v>118</v>
      </c>
      <c r="C28" s="30">
        <v>30</v>
      </c>
      <c r="D28" s="30">
        <v>11</v>
      </c>
      <c r="E28" s="30">
        <v>534</v>
      </c>
      <c r="F28" s="30" t="s">
        <v>143</v>
      </c>
      <c r="G28" s="30" t="s">
        <v>250</v>
      </c>
      <c r="H28" s="35">
        <v>35617882</v>
      </c>
      <c r="I28" s="35">
        <v>0</v>
      </c>
      <c r="J28" s="35">
        <v>20</v>
      </c>
      <c r="K28" s="35">
        <v>0</v>
      </c>
    </row>
    <row r="29" spans="1:11" ht="61.5" thickTop="1" thickBot="1" x14ac:dyDescent="0.3">
      <c r="A29" s="30" t="s">
        <v>14</v>
      </c>
      <c r="B29" s="30" t="s">
        <v>118</v>
      </c>
      <c r="C29" s="30">
        <v>30</v>
      </c>
      <c r="D29" s="30">
        <v>11</v>
      </c>
      <c r="E29" s="30">
        <v>538</v>
      </c>
      <c r="F29" s="30" t="s">
        <v>167</v>
      </c>
      <c r="G29" s="30" t="s">
        <v>270</v>
      </c>
      <c r="H29" s="35">
        <v>80000000</v>
      </c>
      <c r="I29" s="35">
        <v>0</v>
      </c>
      <c r="J29" s="35">
        <v>10</v>
      </c>
      <c r="K29" s="35">
        <v>0</v>
      </c>
    </row>
    <row r="30" spans="1:11" ht="61.5" thickTop="1" thickBot="1" x14ac:dyDescent="0.3">
      <c r="A30" s="30" t="s">
        <v>14</v>
      </c>
      <c r="B30" s="30" t="s">
        <v>118</v>
      </c>
      <c r="C30" s="30">
        <v>30</v>
      </c>
      <c r="D30" s="30">
        <v>11</v>
      </c>
      <c r="E30" s="30">
        <v>541</v>
      </c>
      <c r="F30" s="30" t="s">
        <v>146</v>
      </c>
      <c r="G30" s="30" t="s">
        <v>221</v>
      </c>
      <c r="H30" s="35">
        <v>193391380</v>
      </c>
      <c r="I30" s="35">
        <v>193391380</v>
      </c>
      <c r="J30" s="35">
        <v>100</v>
      </c>
      <c r="K30" s="35">
        <v>100</v>
      </c>
    </row>
    <row r="31" spans="1:11" ht="61.5" thickTop="1" thickBot="1" x14ac:dyDescent="0.3">
      <c r="A31" s="30" t="s">
        <v>14</v>
      </c>
      <c r="B31" s="30" t="s">
        <v>118</v>
      </c>
      <c r="C31" s="30">
        <v>30</v>
      </c>
      <c r="D31" s="30">
        <v>11</v>
      </c>
      <c r="E31" s="30">
        <v>543</v>
      </c>
      <c r="F31" s="30" t="s">
        <v>144</v>
      </c>
      <c r="G31" s="30" t="s">
        <v>222</v>
      </c>
      <c r="H31" s="35">
        <v>129350000</v>
      </c>
      <c r="I31" s="35">
        <v>129350000</v>
      </c>
      <c r="J31" s="35">
        <v>22</v>
      </c>
      <c r="K31" s="35">
        <v>22</v>
      </c>
    </row>
    <row r="32" spans="1:11" ht="61.5" thickTop="1" thickBot="1" x14ac:dyDescent="0.3">
      <c r="A32" s="30" t="s">
        <v>14</v>
      </c>
      <c r="B32" s="30" t="s">
        <v>118</v>
      </c>
      <c r="C32" s="30">
        <v>30</v>
      </c>
      <c r="D32" s="30">
        <v>11</v>
      </c>
      <c r="E32" s="30">
        <v>579</v>
      </c>
      <c r="F32" s="30" t="s">
        <v>166</v>
      </c>
      <c r="G32" s="30" t="s">
        <v>240</v>
      </c>
      <c r="H32" s="35">
        <v>102000000</v>
      </c>
      <c r="I32" s="35">
        <v>102000000</v>
      </c>
      <c r="J32" s="35">
        <v>3</v>
      </c>
      <c r="K32" s="35">
        <v>3</v>
      </c>
    </row>
    <row r="33" spans="1:11" ht="31.5" thickTop="1" thickBot="1" x14ac:dyDescent="0.3">
      <c r="A33" s="30" t="s">
        <v>14</v>
      </c>
      <c r="B33" s="30" t="s">
        <v>118</v>
      </c>
      <c r="C33" s="30">
        <v>30</v>
      </c>
      <c r="D33" s="30">
        <v>11</v>
      </c>
      <c r="E33" s="30">
        <v>589</v>
      </c>
      <c r="F33" s="30" t="s">
        <v>158</v>
      </c>
      <c r="G33" s="30" t="s">
        <v>241</v>
      </c>
      <c r="H33" s="35">
        <v>180000000</v>
      </c>
      <c r="I33" s="35">
        <v>50000000</v>
      </c>
      <c r="J33" s="35">
        <v>24</v>
      </c>
      <c r="K33" s="35">
        <v>7</v>
      </c>
    </row>
    <row r="34" spans="1:11" ht="76.5" thickTop="1" thickBot="1" x14ac:dyDescent="0.3">
      <c r="A34" s="30" t="s">
        <v>14</v>
      </c>
      <c r="B34" s="30" t="s">
        <v>118</v>
      </c>
      <c r="C34" s="30">
        <v>30</v>
      </c>
      <c r="D34" s="30">
        <v>11</v>
      </c>
      <c r="E34" s="30">
        <v>597</v>
      </c>
      <c r="F34" s="30" t="s">
        <v>163</v>
      </c>
      <c r="G34" s="30" t="s">
        <v>266</v>
      </c>
      <c r="H34" s="35">
        <v>401808051</v>
      </c>
      <c r="I34" s="35">
        <v>401808051</v>
      </c>
      <c r="J34" s="35">
        <v>24</v>
      </c>
      <c r="K34" s="35">
        <v>22</v>
      </c>
    </row>
    <row r="35" spans="1:11" ht="61.5" thickTop="1" thickBot="1" x14ac:dyDescent="0.3">
      <c r="A35" s="30" t="s">
        <v>14</v>
      </c>
      <c r="B35" s="30" t="s">
        <v>118</v>
      </c>
      <c r="C35" s="30">
        <v>30</v>
      </c>
      <c r="D35" s="30">
        <v>11</v>
      </c>
      <c r="E35" s="30">
        <v>873</v>
      </c>
      <c r="F35" s="30" t="s">
        <v>252</v>
      </c>
      <c r="G35" s="30" t="s">
        <v>253</v>
      </c>
      <c r="H35" s="35">
        <v>435490000</v>
      </c>
      <c r="I35" s="35">
        <v>189650000</v>
      </c>
      <c r="J35" s="35">
        <v>145</v>
      </c>
      <c r="K35" s="35">
        <v>64</v>
      </c>
    </row>
    <row r="36" spans="1:11" ht="31.5" thickTop="1" thickBot="1" x14ac:dyDescent="0.3">
      <c r="A36" s="30" t="s">
        <v>14</v>
      </c>
      <c r="B36" s="30" t="s">
        <v>118</v>
      </c>
      <c r="C36" s="30">
        <v>30</v>
      </c>
      <c r="D36" s="30">
        <v>11</v>
      </c>
      <c r="E36" s="30">
        <v>874</v>
      </c>
      <c r="F36" s="30" t="s">
        <v>159</v>
      </c>
      <c r="G36" s="30" t="s">
        <v>223</v>
      </c>
      <c r="H36" s="35">
        <v>793841755</v>
      </c>
      <c r="I36" s="35">
        <v>631417600</v>
      </c>
      <c r="J36" s="35">
        <v>100</v>
      </c>
      <c r="K36" s="35">
        <v>80</v>
      </c>
    </row>
    <row r="37" spans="1:11" ht="91.5" thickTop="1" thickBot="1" x14ac:dyDescent="0.3">
      <c r="A37" s="30" t="s">
        <v>14</v>
      </c>
      <c r="B37" s="30" t="s">
        <v>118</v>
      </c>
      <c r="C37" s="30">
        <v>30</v>
      </c>
      <c r="D37" s="30">
        <v>11</v>
      </c>
      <c r="E37" s="30">
        <v>980</v>
      </c>
      <c r="F37" s="30" t="s">
        <v>145</v>
      </c>
      <c r="G37" s="30" t="s">
        <v>224</v>
      </c>
      <c r="H37" s="35">
        <v>661000000</v>
      </c>
      <c r="I37" s="35">
        <v>661000000</v>
      </c>
      <c r="J37" s="35">
        <v>100</v>
      </c>
      <c r="K37" s="35">
        <v>100</v>
      </c>
    </row>
    <row r="38" spans="1:11" ht="16.5" thickTop="1" thickBot="1" x14ac:dyDescent="0.3">
      <c r="A38" s="30"/>
      <c r="B38" s="30"/>
      <c r="C38" s="30"/>
      <c r="D38" s="30"/>
      <c r="E38" s="30"/>
      <c r="F38" s="30"/>
      <c r="G38" s="30"/>
      <c r="H38" s="58">
        <f t="shared" ref="H38:K38" si="1">SUM(H21:H37)</f>
        <v>7540072420</v>
      </c>
      <c r="I38" s="58">
        <f t="shared" si="1"/>
        <v>6465002535</v>
      </c>
      <c r="J38" s="58">
        <f t="shared" si="1"/>
        <v>3062</v>
      </c>
      <c r="K38" s="58">
        <f t="shared" si="1"/>
        <v>2779</v>
      </c>
    </row>
    <row r="39" spans="1:11" ht="31.5" thickTop="1" thickBot="1" x14ac:dyDescent="0.3">
      <c r="A39" s="30" t="s">
        <v>14</v>
      </c>
      <c r="B39" s="30" t="s">
        <v>119</v>
      </c>
      <c r="C39" s="30">
        <v>30</v>
      </c>
      <c r="D39" s="30">
        <v>11</v>
      </c>
      <c r="E39" s="30">
        <v>521</v>
      </c>
      <c r="F39" s="30" t="s">
        <v>142</v>
      </c>
      <c r="G39" s="30" t="s">
        <v>260</v>
      </c>
      <c r="H39" s="35">
        <v>151851426</v>
      </c>
      <c r="I39" s="35">
        <v>148726173</v>
      </c>
      <c r="J39" s="35">
        <v>205</v>
      </c>
      <c r="K39" s="35">
        <v>200</v>
      </c>
    </row>
    <row r="40" spans="1:11" ht="46.5" thickTop="1" thickBot="1" x14ac:dyDescent="0.3">
      <c r="A40" s="30" t="s">
        <v>14</v>
      </c>
      <c r="B40" s="30" t="s">
        <v>119</v>
      </c>
      <c r="C40" s="30">
        <v>30</v>
      </c>
      <c r="D40" s="30">
        <v>11</v>
      </c>
      <c r="E40" s="30">
        <v>521</v>
      </c>
      <c r="F40" s="30" t="s">
        <v>142</v>
      </c>
      <c r="G40" s="30" t="s">
        <v>228</v>
      </c>
      <c r="H40" s="35">
        <v>0</v>
      </c>
      <c r="I40" s="35">
        <v>0</v>
      </c>
      <c r="J40" s="35">
        <v>0</v>
      </c>
      <c r="K40" s="35">
        <v>0</v>
      </c>
    </row>
    <row r="41" spans="1:11" ht="46.5" thickTop="1" thickBot="1" x14ac:dyDescent="0.3">
      <c r="A41" s="30" t="s">
        <v>14</v>
      </c>
      <c r="B41" s="30" t="s">
        <v>119</v>
      </c>
      <c r="C41" s="30">
        <v>30</v>
      </c>
      <c r="D41" s="30">
        <v>11</v>
      </c>
      <c r="E41" s="30">
        <v>521</v>
      </c>
      <c r="F41" s="30" t="s">
        <v>142</v>
      </c>
      <c r="G41" s="30" t="s">
        <v>313</v>
      </c>
      <c r="H41" s="35">
        <v>4763539547</v>
      </c>
      <c r="I41" s="35">
        <v>4752950942</v>
      </c>
      <c r="J41" s="35">
        <v>10</v>
      </c>
      <c r="K41" s="35">
        <v>10</v>
      </c>
    </row>
    <row r="42" spans="1:11" ht="31.5" thickTop="1" thickBot="1" x14ac:dyDescent="0.3">
      <c r="A42" s="30" t="s">
        <v>14</v>
      </c>
      <c r="B42" s="30" t="s">
        <v>119</v>
      </c>
      <c r="C42" s="30">
        <v>30</v>
      </c>
      <c r="D42" s="30">
        <v>11</v>
      </c>
      <c r="E42" s="30">
        <v>589</v>
      </c>
      <c r="F42" s="30" t="s">
        <v>158</v>
      </c>
      <c r="G42" s="30" t="s">
        <v>241</v>
      </c>
      <c r="H42" s="35">
        <v>155000000</v>
      </c>
      <c r="I42" s="35">
        <v>155000000</v>
      </c>
      <c r="J42" s="35">
        <v>26</v>
      </c>
      <c r="K42" s="35">
        <v>26</v>
      </c>
    </row>
    <row r="43" spans="1:11" ht="31.5" thickTop="1" thickBot="1" x14ac:dyDescent="0.3">
      <c r="A43" s="30" t="s">
        <v>14</v>
      </c>
      <c r="B43" s="30" t="s">
        <v>119</v>
      </c>
      <c r="C43" s="30">
        <v>30</v>
      </c>
      <c r="D43" s="30">
        <v>11</v>
      </c>
      <c r="E43" s="30">
        <v>874</v>
      </c>
      <c r="F43" s="30" t="s">
        <v>159</v>
      </c>
      <c r="G43" s="30" t="s">
        <v>223</v>
      </c>
      <c r="H43" s="35">
        <v>560000000</v>
      </c>
      <c r="I43" s="35">
        <v>554806000</v>
      </c>
      <c r="J43" s="35">
        <v>100</v>
      </c>
      <c r="K43" s="35">
        <v>99</v>
      </c>
    </row>
    <row r="44" spans="1:11" ht="91.5" thickTop="1" thickBot="1" x14ac:dyDescent="0.3">
      <c r="A44" s="30" t="s">
        <v>14</v>
      </c>
      <c r="B44" s="30" t="s">
        <v>119</v>
      </c>
      <c r="C44" s="30">
        <v>30</v>
      </c>
      <c r="D44" s="30">
        <v>11</v>
      </c>
      <c r="E44" s="30">
        <v>980</v>
      </c>
      <c r="F44" s="30" t="s">
        <v>145</v>
      </c>
      <c r="G44" s="30" t="s">
        <v>224</v>
      </c>
      <c r="H44" s="35">
        <v>730000000</v>
      </c>
      <c r="I44" s="35">
        <v>0</v>
      </c>
      <c r="J44" s="35">
        <v>100</v>
      </c>
      <c r="K44" s="35">
        <v>0</v>
      </c>
    </row>
    <row r="45" spans="1:11" ht="16.5" thickTop="1" thickBot="1" x14ac:dyDescent="0.3">
      <c r="A45" s="30"/>
      <c r="B45" s="30"/>
      <c r="C45" s="30"/>
      <c r="D45" s="30"/>
      <c r="E45" s="30"/>
      <c r="F45" s="30"/>
      <c r="G45" s="30"/>
      <c r="H45" s="58">
        <f t="shared" ref="H45:K45" si="2">SUM(H39:H44)</f>
        <v>6360390973</v>
      </c>
      <c r="I45" s="58">
        <f t="shared" si="2"/>
        <v>5611483115</v>
      </c>
      <c r="J45" s="58">
        <f t="shared" si="2"/>
        <v>441</v>
      </c>
      <c r="K45" s="58">
        <f t="shared" si="2"/>
        <v>335</v>
      </c>
    </row>
    <row r="46" spans="1:11" ht="31.5" thickTop="1" thickBot="1" x14ac:dyDescent="0.3">
      <c r="A46" s="30" t="s">
        <v>14</v>
      </c>
      <c r="B46" s="30" t="s">
        <v>120</v>
      </c>
      <c r="C46" s="30">
        <v>30</v>
      </c>
      <c r="D46" s="30">
        <v>11</v>
      </c>
      <c r="E46" s="30">
        <v>521</v>
      </c>
      <c r="F46" s="30" t="s">
        <v>142</v>
      </c>
      <c r="G46" s="30" t="s">
        <v>260</v>
      </c>
      <c r="H46" s="35">
        <v>1220687349</v>
      </c>
      <c r="I46" s="35">
        <v>904169289</v>
      </c>
      <c r="J46" s="35">
        <v>25000</v>
      </c>
      <c r="K46" s="35">
        <v>18500</v>
      </c>
    </row>
    <row r="47" spans="1:11" ht="31.5" thickTop="1" thickBot="1" x14ac:dyDescent="0.3">
      <c r="A47" s="30" t="s">
        <v>14</v>
      </c>
      <c r="B47" s="30" t="s">
        <v>120</v>
      </c>
      <c r="C47" s="30">
        <v>30</v>
      </c>
      <c r="D47" s="30">
        <v>11</v>
      </c>
      <c r="E47" s="30">
        <v>521</v>
      </c>
      <c r="F47" s="30" t="s">
        <v>142</v>
      </c>
      <c r="G47" s="30" t="s">
        <v>255</v>
      </c>
      <c r="H47" s="35">
        <v>410000000</v>
      </c>
      <c r="I47" s="35">
        <v>409171999</v>
      </c>
      <c r="J47" s="35">
        <v>800</v>
      </c>
      <c r="K47" s="35">
        <v>800</v>
      </c>
    </row>
    <row r="48" spans="1:11" ht="46.5" thickTop="1" thickBot="1" x14ac:dyDescent="0.3">
      <c r="A48" s="30" t="s">
        <v>14</v>
      </c>
      <c r="B48" s="30" t="s">
        <v>120</v>
      </c>
      <c r="C48" s="30">
        <v>30</v>
      </c>
      <c r="D48" s="30">
        <v>11</v>
      </c>
      <c r="E48" s="30">
        <v>521</v>
      </c>
      <c r="F48" s="30" t="s">
        <v>142</v>
      </c>
      <c r="G48" s="30" t="s">
        <v>228</v>
      </c>
      <c r="H48" s="35">
        <v>665000000</v>
      </c>
      <c r="I48" s="35">
        <v>662951450</v>
      </c>
      <c r="J48" s="35">
        <v>10000</v>
      </c>
      <c r="K48" s="35">
        <v>10000</v>
      </c>
    </row>
    <row r="49" spans="1:11" ht="31.5" thickTop="1" thickBot="1" x14ac:dyDescent="0.3">
      <c r="A49" s="30" t="s">
        <v>14</v>
      </c>
      <c r="B49" s="30" t="s">
        <v>120</v>
      </c>
      <c r="C49" s="30">
        <v>30</v>
      </c>
      <c r="D49" s="30">
        <v>11</v>
      </c>
      <c r="E49" s="30">
        <v>521</v>
      </c>
      <c r="F49" s="30" t="s">
        <v>142</v>
      </c>
      <c r="G49" s="30" t="s">
        <v>297</v>
      </c>
      <c r="H49" s="35">
        <v>480000000</v>
      </c>
      <c r="I49" s="35">
        <v>477019653</v>
      </c>
      <c r="J49" s="35">
        <v>2</v>
      </c>
      <c r="K49" s="35">
        <v>2</v>
      </c>
    </row>
    <row r="50" spans="1:11" ht="31.5" thickTop="1" thickBot="1" x14ac:dyDescent="0.3">
      <c r="A50" s="30" t="s">
        <v>14</v>
      </c>
      <c r="B50" s="30" t="s">
        <v>120</v>
      </c>
      <c r="C50" s="30">
        <v>30</v>
      </c>
      <c r="D50" s="30">
        <v>11</v>
      </c>
      <c r="E50" s="30">
        <v>521</v>
      </c>
      <c r="F50" s="30" t="s">
        <v>142</v>
      </c>
      <c r="G50" s="30" t="s">
        <v>229</v>
      </c>
      <c r="H50" s="35">
        <v>570000000</v>
      </c>
      <c r="I50" s="35">
        <v>429922131</v>
      </c>
      <c r="J50" s="35">
        <v>1600</v>
      </c>
      <c r="K50" s="35">
        <v>1200</v>
      </c>
    </row>
    <row r="51" spans="1:11" ht="46.5" thickTop="1" thickBot="1" x14ac:dyDescent="0.3">
      <c r="A51" s="30" t="s">
        <v>14</v>
      </c>
      <c r="B51" s="30" t="s">
        <v>120</v>
      </c>
      <c r="C51" s="30">
        <v>30</v>
      </c>
      <c r="D51" s="30">
        <v>11</v>
      </c>
      <c r="E51" s="30">
        <v>522</v>
      </c>
      <c r="F51" s="30" t="s">
        <v>30</v>
      </c>
      <c r="G51" s="30" t="s">
        <v>249</v>
      </c>
      <c r="H51" s="35">
        <v>658000000</v>
      </c>
      <c r="I51" s="35">
        <v>656258880</v>
      </c>
      <c r="J51" s="35">
        <v>300</v>
      </c>
      <c r="K51" s="35">
        <v>300</v>
      </c>
    </row>
    <row r="52" spans="1:11" ht="46.5" thickTop="1" thickBot="1" x14ac:dyDescent="0.3">
      <c r="A52" s="30" t="s">
        <v>14</v>
      </c>
      <c r="B52" s="30" t="s">
        <v>120</v>
      </c>
      <c r="C52" s="30">
        <v>30</v>
      </c>
      <c r="D52" s="30">
        <v>11</v>
      </c>
      <c r="E52" s="30">
        <v>522</v>
      </c>
      <c r="F52" s="30" t="s">
        <v>30</v>
      </c>
      <c r="G52" s="30" t="s">
        <v>314</v>
      </c>
      <c r="H52" s="35">
        <v>92000000</v>
      </c>
      <c r="I52" s="35">
        <v>91074605</v>
      </c>
      <c r="J52" s="35">
        <v>42</v>
      </c>
      <c r="K52" s="35">
        <v>40</v>
      </c>
    </row>
    <row r="53" spans="1:11" ht="31.5" thickTop="1" thickBot="1" x14ac:dyDescent="0.3">
      <c r="A53" s="30" t="s">
        <v>14</v>
      </c>
      <c r="B53" s="30" t="s">
        <v>120</v>
      </c>
      <c r="C53" s="30">
        <v>30</v>
      </c>
      <c r="D53" s="30">
        <v>11</v>
      </c>
      <c r="E53" s="30">
        <v>534</v>
      </c>
      <c r="F53" s="30" t="s">
        <v>143</v>
      </c>
      <c r="G53" s="30" t="s">
        <v>250</v>
      </c>
      <c r="H53" s="35">
        <v>185000000</v>
      </c>
      <c r="I53" s="35">
        <v>183000000</v>
      </c>
      <c r="J53" s="35">
        <v>10</v>
      </c>
      <c r="K53" s="35">
        <v>10</v>
      </c>
    </row>
    <row r="54" spans="1:11" ht="61.5" thickTop="1" thickBot="1" x14ac:dyDescent="0.3">
      <c r="A54" s="30" t="s">
        <v>14</v>
      </c>
      <c r="B54" s="30" t="s">
        <v>120</v>
      </c>
      <c r="C54" s="30">
        <v>30</v>
      </c>
      <c r="D54" s="30">
        <v>11</v>
      </c>
      <c r="E54" s="30">
        <v>541</v>
      </c>
      <c r="F54" s="30" t="s">
        <v>146</v>
      </c>
      <c r="G54" s="30" t="s">
        <v>221</v>
      </c>
      <c r="H54" s="35">
        <v>25000000</v>
      </c>
      <c r="I54" s="35">
        <v>24950300</v>
      </c>
      <c r="J54" s="35">
        <v>20</v>
      </c>
      <c r="K54" s="35">
        <v>20</v>
      </c>
    </row>
    <row r="55" spans="1:11" ht="61.5" thickTop="1" thickBot="1" x14ac:dyDescent="0.3">
      <c r="A55" s="30" t="s">
        <v>14</v>
      </c>
      <c r="B55" s="30" t="s">
        <v>120</v>
      </c>
      <c r="C55" s="30">
        <v>30</v>
      </c>
      <c r="D55" s="30">
        <v>11</v>
      </c>
      <c r="E55" s="30">
        <v>543</v>
      </c>
      <c r="F55" s="30" t="s">
        <v>144</v>
      </c>
      <c r="G55" s="30" t="s">
        <v>222</v>
      </c>
      <c r="H55" s="35">
        <v>25000000</v>
      </c>
      <c r="I55" s="35">
        <v>0</v>
      </c>
      <c r="J55" s="35">
        <v>15</v>
      </c>
      <c r="K55" s="35">
        <v>0</v>
      </c>
    </row>
    <row r="56" spans="1:11" ht="31.5" thickTop="1" thickBot="1" x14ac:dyDescent="0.3">
      <c r="A56" s="30" t="s">
        <v>14</v>
      </c>
      <c r="B56" s="30" t="s">
        <v>120</v>
      </c>
      <c r="C56" s="30">
        <v>30</v>
      </c>
      <c r="D56" s="30">
        <v>11</v>
      </c>
      <c r="E56" s="30">
        <v>589</v>
      </c>
      <c r="F56" s="30" t="s">
        <v>158</v>
      </c>
      <c r="G56" s="30" t="s">
        <v>241</v>
      </c>
      <c r="H56" s="35">
        <v>50000000</v>
      </c>
      <c r="I56" s="35">
        <v>0</v>
      </c>
      <c r="J56" s="35">
        <v>1</v>
      </c>
      <c r="K56" s="35">
        <v>0</v>
      </c>
    </row>
    <row r="57" spans="1:11" ht="31.5" thickTop="1" thickBot="1" x14ac:dyDescent="0.3">
      <c r="A57" s="30" t="s">
        <v>14</v>
      </c>
      <c r="B57" s="30" t="s">
        <v>120</v>
      </c>
      <c r="C57" s="30">
        <v>30</v>
      </c>
      <c r="D57" s="30">
        <v>11</v>
      </c>
      <c r="E57" s="30">
        <v>874</v>
      </c>
      <c r="F57" s="30" t="s">
        <v>159</v>
      </c>
      <c r="G57" s="30" t="s">
        <v>223</v>
      </c>
      <c r="H57" s="35">
        <v>201507200</v>
      </c>
      <c r="I57" s="35">
        <v>200827850</v>
      </c>
      <c r="J57" s="35">
        <v>100</v>
      </c>
      <c r="K57" s="35">
        <v>100</v>
      </c>
    </row>
    <row r="58" spans="1:11" ht="16.5" thickTop="1" thickBot="1" x14ac:dyDescent="0.3">
      <c r="A58" s="30"/>
      <c r="B58" s="30"/>
      <c r="C58" s="30"/>
      <c r="D58" s="30"/>
      <c r="E58" s="30"/>
      <c r="F58" s="30"/>
      <c r="G58" s="30"/>
      <c r="H58" s="58">
        <f t="shared" ref="H58:K58" si="3">SUM(H46:H57)</f>
        <v>4582194549</v>
      </c>
      <c r="I58" s="58">
        <f t="shared" si="3"/>
        <v>4039346157</v>
      </c>
      <c r="J58" s="58">
        <f t="shared" si="3"/>
        <v>37890</v>
      </c>
      <c r="K58" s="58">
        <f t="shared" si="3"/>
        <v>30972</v>
      </c>
    </row>
    <row r="59" spans="1:11" ht="61.5" thickTop="1" thickBot="1" x14ac:dyDescent="0.3">
      <c r="A59" s="30" t="s">
        <v>14</v>
      </c>
      <c r="B59" s="30" t="s">
        <v>121</v>
      </c>
      <c r="C59" s="30">
        <v>30</v>
      </c>
      <c r="D59" s="30">
        <v>11</v>
      </c>
      <c r="E59" s="30">
        <v>511</v>
      </c>
      <c r="F59" s="30" t="s">
        <v>160</v>
      </c>
      <c r="G59" s="30" t="s">
        <v>226</v>
      </c>
      <c r="H59" s="35">
        <v>38000000</v>
      </c>
      <c r="I59" s="35">
        <v>35000000</v>
      </c>
      <c r="J59" s="35">
        <v>500</v>
      </c>
      <c r="K59" s="35">
        <v>500</v>
      </c>
    </row>
    <row r="60" spans="1:11" ht="31.5" thickTop="1" thickBot="1" x14ac:dyDescent="0.3">
      <c r="A60" s="30" t="s">
        <v>14</v>
      </c>
      <c r="B60" s="30" t="s">
        <v>121</v>
      </c>
      <c r="C60" s="30">
        <v>30</v>
      </c>
      <c r="D60" s="30">
        <v>11</v>
      </c>
      <c r="E60" s="30">
        <v>521</v>
      </c>
      <c r="F60" s="30" t="s">
        <v>142</v>
      </c>
      <c r="G60" s="30" t="s">
        <v>215</v>
      </c>
      <c r="H60" s="35">
        <v>1000000000</v>
      </c>
      <c r="I60" s="35">
        <v>843048901</v>
      </c>
      <c r="J60" s="35">
        <v>50000</v>
      </c>
      <c r="K60" s="35">
        <v>42000</v>
      </c>
    </row>
    <row r="61" spans="1:11" ht="46.5" thickTop="1" thickBot="1" x14ac:dyDescent="0.3">
      <c r="A61" s="30" t="s">
        <v>14</v>
      </c>
      <c r="B61" s="30" t="s">
        <v>121</v>
      </c>
      <c r="C61" s="30">
        <v>30</v>
      </c>
      <c r="D61" s="30">
        <v>11</v>
      </c>
      <c r="E61" s="30">
        <v>522</v>
      </c>
      <c r="F61" s="30" t="s">
        <v>30</v>
      </c>
      <c r="G61" s="30" t="s">
        <v>309</v>
      </c>
      <c r="H61" s="35">
        <v>803733843</v>
      </c>
      <c r="I61" s="35">
        <v>80000000</v>
      </c>
      <c r="J61" s="35">
        <v>1</v>
      </c>
      <c r="K61" s="35">
        <v>0</v>
      </c>
    </row>
    <row r="62" spans="1:11" ht="61.5" thickTop="1" thickBot="1" x14ac:dyDescent="0.3">
      <c r="A62" s="30" t="s">
        <v>14</v>
      </c>
      <c r="B62" s="30" t="s">
        <v>121</v>
      </c>
      <c r="C62" s="30">
        <v>30</v>
      </c>
      <c r="D62" s="30">
        <v>11</v>
      </c>
      <c r="E62" s="30">
        <v>533</v>
      </c>
      <c r="F62" s="30" t="s">
        <v>169</v>
      </c>
      <c r="G62" s="30" t="s">
        <v>233</v>
      </c>
      <c r="H62" s="35">
        <v>50000000</v>
      </c>
      <c r="I62" s="35">
        <v>0</v>
      </c>
      <c r="J62" s="35">
        <v>1</v>
      </c>
      <c r="K62" s="35">
        <v>0</v>
      </c>
    </row>
    <row r="63" spans="1:11" ht="61.5" thickTop="1" thickBot="1" x14ac:dyDescent="0.3">
      <c r="A63" s="30" t="s">
        <v>14</v>
      </c>
      <c r="B63" s="30" t="s">
        <v>121</v>
      </c>
      <c r="C63" s="30">
        <v>30</v>
      </c>
      <c r="D63" s="30">
        <v>11</v>
      </c>
      <c r="E63" s="30">
        <v>541</v>
      </c>
      <c r="F63" s="30" t="s">
        <v>146</v>
      </c>
      <c r="G63" s="30" t="s">
        <v>221</v>
      </c>
      <c r="H63" s="35">
        <v>50000000</v>
      </c>
      <c r="I63" s="35">
        <v>0</v>
      </c>
      <c r="J63" s="35">
        <v>10</v>
      </c>
      <c r="K63" s="35">
        <v>0</v>
      </c>
    </row>
    <row r="64" spans="1:11" ht="31.5" thickTop="1" thickBot="1" x14ac:dyDescent="0.3">
      <c r="A64" s="30" t="s">
        <v>14</v>
      </c>
      <c r="B64" s="30" t="s">
        <v>121</v>
      </c>
      <c r="C64" s="30">
        <v>30</v>
      </c>
      <c r="D64" s="30">
        <v>11</v>
      </c>
      <c r="E64" s="30">
        <v>589</v>
      </c>
      <c r="F64" s="30" t="s">
        <v>158</v>
      </c>
      <c r="G64" s="30" t="s">
        <v>241</v>
      </c>
      <c r="H64" s="35">
        <v>30000000</v>
      </c>
      <c r="I64" s="35">
        <v>0</v>
      </c>
      <c r="J64" s="35">
        <v>12</v>
      </c>
      <c r="K64" s="35">
        <v>0</v>
      </c>
    </row>
    <row r="65" spans="1:11" ht="76.5" thickTop="1" thickBot="1" x14ac:dyDescent="0.3">
      <c r="A65" s="30" t="s">
        <v>14</v>
      </c>
      <c r="B65" s="30" t="s">
        <v>121</v>
      </c>
      <c r="C65" s="30">
        <v>30</v>
      </c>
      <c r="D65" s="30">
        <v>11</v>
      </c>
      <c r="E65" s="30">
        <v>596</v>
      </c>
      <c r="F65" s="30" t="s">
        <v>161</v>
      </c>
      <c r="G65" s="30" t="s">
        <v>266</v>
      </c>
      <c r="H65" s="35">
        <v>168450000</v>
      </c>
      <c r="I65" s="35">
        <v>74700000</v>
      </c>
      <c r="J65" s="35">
        <v>20</v>
      </c>
      <c r="K65" s="35">
        <v>9</v>
      </c>
    </row>
    <row r="66" spans="1:11" ht="31.5" thickTop="1" thickBot="1" x14ac:dyDescent="0.3">
      <c r="A66" s="30" t="s">
        <v>14</v>
      </c>
      <c r="B66" s="30" t="s">
        <v>121</v>
      </c>
      <c r="C66" s="30">
        <v>30</v>
      </c>
      <c r="D66" s="30">
        <v>11</v>
      </c>
      <c r="E66" s="30">
        <v>874</v>
      </c>
      <c r="F66" s="30" t="s">
        <v>159</v>
      </c>
      <c r="G66" s="30" t="s">
        <v>223</v>
      </c>
      <c r="H66" s="35">
        <v>220168200</v>
      </c>
      <c r="I66" s="35">
        <v>220142000</v>
      </c>
      <c r="J66" s="35">
        <v>100</v>
      </c>
      <c r="K66" s="35">
        <v>100</v>
      </c>
    </row>
    <row r="67" spans="1:11" ht="91.5" thickTop="1" thickBot="1" x14ac:dyDescent="0.3">
      <c r="A67" s="30" t="s">
        <v>14</v>
      </c>
      <c r="B67" s="30" t="s">
        <v>121</v>
      </c>
      <c r="C67" s="30">
        <v>30</v>
      </c>
      <c r="D67" s="30">
        <v>11</v>
      </c>
      <c r="E67" s="30">
        <v>980</v>
      </c>
      <c r="F67" s="30" t="s">
        <v>145</v>
      </c>
      <c r="G67" s="30" t="s">
        <v>224</v>
      </c>
      <c r="H67" s="35">
        <v>427924000</v>
      </c>
      <c r="I67" s="35">
        <v>177923640</v>
      </c>
      <c r="J67" s="35">
        <v>100</v>
      </c>
      <c r="K67" s="35">
        <v>38</v>
      </c>
    </row>
    <row r="68" spans="1:11" ht="16.5" thickTop="1" thickBot="1" x14ac:dyDescent="0.3">
      <c r="A68" s="30"/>
      <c r="B68" s="30"/>
      <c r="C68" s="30"/>
      <c r="D68" s="30"/>
      <c r="E68" s="30"/>
      <c r="F68" s="30"/>
      <c r="G68" s="30"/>
      <c r="H68" s="58">
        <f t="shared" ref="H68:K68" si="4">SUM(H59:H67)</f>
        <v>2788276043</v>
      </c>
      <c r="I68" s="58">
        <f t="shared" si="4"/>
        <v>1430814541</v>
      </c>
      <c r="J68" s="58">
        <f t="shared" si="4"/>
        <v>50744</v>
      </c>
      <c r="K68" s="58">
        <f t="shared" si="4"/>
        <v>42647</v>
      </c>
    </row>
    <row r="69" spans="1:11" ht="31.5" thickTop="1" thickBot="1" x14ac:dyDescent="0.3">
      <c r="A69" s="30" t="s">
        <v>14</v>
      </c>
      <c r="B69" s="30" t="s">
        <v>122</v>
      </c>
      <c r="C69" s="30">
        <v>30</v>
      </c>
      <c r="D69" s="30">
        <v>11</v>
      </c>
      <c r="E69" s="30">
        <v>521</v>
      </c>
      <c r="F69" s="30" t="s">
        <v>142</v>
      </c>
      <c r="G69" s="30" t="s">
        <v>260</v>
      </c>
      <c r="H69" s="35">
        <v>1601066974</v>
      </c>
      <c r="I69" s="35">
        <v>952534005</v>
      </c>
      <c r="J69" s="35">
        <v>4500</v>
      </c>
      <c r="K69" s="35">
        <v>2670</v>
      </c>
    </row>
    <row r="70" spans="1:11" ht="46.5" thickTop="1" thickBot="1" x14ac:dyDescent="0.3">
      <c r="A70" s="30" t="s">
        <v>14</v>
      </c>
      <c r="B70" s="30" t="s">
        <v>122</v>
      </c>
      <c r="C70" s="30">
        <v>30</v>
      </c>
      <c r="D70" s="30">
        <v>11</v>
      </c>
      <c r="E70" s="30">
        <v>521</v>
      </c>
      <c r="F70" s="30" t="s">
        <v>142</v>
      </c>
      <c r="G70" s="30" t="s">
        <v>228</v>
      </c>
      <c r="H70" s="35">
        <v>450000000</v>
      </c>
      <c r="I70" s="35">
        <v>196816131</v>
      </c>
      <c r="J70" s="35">
        <v>850</v>
      </c>
      <c r="K70" s="35">
        <v>375</v>
      </c>
    </row>
    <row r="71" spans="1:11" ht="46.5" thickTop="1" thickBot="1" x14ac:dyDescent="0.3">
      <c r="A71" s="30" t="s">
        <v>14</v>
      </c>
      <c r="B71" s="30" t="s">
        <v>122</v>
      </c>
      <c r="C71" s="30">
        <v>30</v>
      </c>
      <c r="D71" s="30">
        <v>11</v>
      </c>
      <c r="E71" s="30">
        <v>522</v>
      </c>
      <c r="F71" s="30" t="s">
        <v>30</v>
      </c>
      <c r="G71" s="30" t="s">
        <v>249</v>
      </c>
      <c r="H71" s="35">
        <v>750000000</v>
      </c>
      <c r="I71" s="35">
        <v>69974375</v>
      </c>
      <c r="J71" s="35">
        <v>1000</v>
      </c>
      <c r="K71" s="35">
        <v>90</v>
      </c>
    </row>
    <row r="72" spans="1:11" ht="61.5" thickTop="1" thickBot="1" x14ac:dyDescent="0.3">
      <c r="A72" s="30" t="s">
        <v>14</v>
      </c>
      <c r="B72" s="30" t="s">
        <v>122</v>
      </c>
      <c r="C72" s="30">
        <v>30</v>
      </c>
      <c r="D72" s="30">
        <v>11</v>
      </c>
      <c r="E72" s="30">
        <v>531</v>
      </c>
      <c r="F72" s="30" t="s">
        <v>164</v>
      </c>
      <c r="G72" s="30" t="s">
        <v>219</v>
      </c>
      <c r="H72" s="35">
        <v>30000000</v>
      </c>
      <c r="I72" s="35">
        <v>0</v>
      </c>
      <c r="J72" s="35">
        <v>2</v>
      </c>
      <c r="K72" s="35">
        <v>0</v>
      </c>
    </row>
    <row r="73" spans="1:11" ht="61.5" thickTop="1" thickBot="1" x14ac:dyDescent="0.3">
      <c r="A73" s="30" t="s">
        <v>14</v>
      </c>
      <c r="B73" s="30" t="s">
        <v>122</v>
      </c>
      <c r="C73" s="30">
        <v>30</v>
      </c>
      <c r="D73" s="30">
        <v>11</v>
      </c>
      <c r="E73" s="30">
        <v>541</v>
      </c>
      <c r="F73" s="30" t="s">
        <v>146</v>
      </c>
      <c r="G73" s="30" t="s">
        <v>221</v>
      </c>
      <c r="H73" s="35">
        <v>40000000</v>
      </c>
      <c r="I73" s="35">
        <v>0</v>
      </c>
      <c r="J73" s="35">
        <v>30</v>
      </c>
      <c r="K73" s="35">
        <v>0</v>
      </c>
    </row>
    <row r="74" spans="1:11" ht="61.5" thickTop="1" thickBot="1" x14ac:dyDescent="0.3">
      <c r="A74" s="30" t="s">
        <v>14</v>
      </c>
      <c r="B74" s="30" t="s">
        <v>122</v>
      </c>
      <c r="C74" s="30">
        <v>30</v>
      </c>
      <c r="D74" s="30">
        <v>11</v>
      </c>
      <c r="E74" s="30">
        <v>543</v>
      </c>
      <c r="F74" s="30" t="s">
        <v>144</v>
      </c>
      <c r="G74" s="30" t="s">
        <v>222</v>
      </c>
      <c r="H74" s="35">
        <v>40000000</v>
      </c>
      <c r="I74" s="35">
        <v>0</v>
      </c>
      <c r="J74" s="35">
        <v>12</v>
      </c>
      <c r="K74" s="35">
        <v>0</v>
      </c>
    </row>
    <row r="75" spans="1:11" ht="31.5" thickTop="1" thickBot="1" x14ac:dyDescent="0.3">
      <c r="A75" s="30" t="s">
        <v>14</v>
      </c>
      <c r="B75" s="30" t="s">
        <v>122</v>
      </c>
      <c r="C75" s="30">
        <v>30</v>
      </c>
      <c r="D75" s="30">
        <v>11</v>
      </c>
      <c r="E75" s="30">
        <v>589</v>
      </c>
      <c r="F75" s="30" t="s">
        <v>158</v>
      </c>
      <c r="G75" s="30" t="s">
        <v>241</v>
      </c>
      <c r="H75" s="35">
        <v>140000000</v>
      </c>
      <c r="I75" s="35">
        <v>83400000</v>
      </c>
      <c r="J75" s="35">
        <v>36</v>
      </c>
      <c r="K75" s="35">
        <v>21</v>
      </c>
    </row>
    <row r="76" spans="1:11" ht="76.5" thickTop="1" thickBot="1" x14ac:dyDescent="0.3">
      <c r="A76" s="30" t="s">
        <v>14</v>
      </c>
      <c r="B76" s="30" t="s">
        <v>122</v>
      </c>
      <c r="C76" s="30">
        <v>30</v>
      </c>
      <c r="D76" s="30">
        <v>11</v>
      </c>
      <c r="E76" s="30">
        <v>596</v>
      </c>
      <c r="F76" s="30" t="s">
        <v>161</v>
      </c>
      <c r="G76" s="30" t="s">
        <v>266</v>
      </c>
      <c r="H76" s="35">
        <v>150000000</v>
      </c>
      <c r="I76" s="35">
        <v>9400000</v>
      </c>
      <c r="J76" s="35">
        <v>100</v>
      </c>
      <c r="K76" s="35">
        <v>6</v>
      </c>
    </row>
    <row r="77" spans="1:11" ht="31.5" thickTop="1" thickBot="1" x14ac:dyDescent="0.3">
      <c r="A77" s="30" t="s">
        <v>14</v>
      </c>
      <c r="B77" s="30" t="s">
        <v>122</v>
      </c>
      <c r="C77" s="30">
        <v>30</v>
      </c>
      <c r="D77" s="30">
        <v>11</v>
      </c>
      <c r="E77" s="30">
        <v>874</v>
      </c>
      <c r="F77" s="30" t="s">
        <v>159</v>
      </c>
      <c r="G77" s="30" t="s">
        <v>223</v>
      </c>
      <c r="H77" s="35">
        <v>580000000</v>
      </c>
      <c r="I77" s="35">
        <v>550745700</v>
      </c>
      <c r="J77" s="35">
        <v>100</v>
      </c>
      <c r="K77" s="35">
        <v>100</v>
      </c>
    </row>
    <row r="78" spans="1:11" ht="91.5" thickTop="1" thickBot="1" x14ac:dyDescent="0.3">
      <c r="A78" s="30" t="s">
        <v>14</v>
      </c>
      <c r="B78" s="30" t="s">
        <v>122</v>
      </c>
      <c r="C78" s="30">
        <v>30</v>
      </c>
      <c r="D78" s="30">
        <v>11</v>
      </c>
      <c r="E78" s="30">
        <v>980</v>
      </c>
      <c r="F78" s="30" t="s">
        <v>145</v>
      </c>
      <c r="G78" s="30" t="s">
        <v>224</v>
      </c>
      <c r="H78" s="35">
        <v>250000000</v>
      </c>
      <c r="I78" s="35">
        <v>237915000</v>
      </c>
      <c r="J78" s="35">
        <v>100</v>
      </c>
      <c r="K78" s="35">
        <v>95</v>
      </c>
    </row>
    <row r="79" spans="1:11" ht="16.5" thickTop="1" thickBot="1" x14ac:dyDescent="0.3">
      <c r="A79" s="30"/>
      <c r="B79" s="30"/>
      <c r="C79" s="30"/>
      <c r="D79" s="30"/>
      <c r="E79" s="30"/>
      <c r="F79" s="30"/>
      <c r="G79" s="30"/>
      <c r="H79" s="58">
        <f t="shared" ref="H79:K79" si="5">SUM(H69:H78)</f>
        <v>4031066974</v>
      </c>
      <c r="I79" s="58">
        <f t="shared" si="5"/>
        <v>2100785211</v>
      </c>
      <c r="J79" s="58">
        <f t="shared" si="5"/>
        <v>6730</v>
      </c>
      <c r="K79" s="58">
        <f t="shared" si="5"/>
        <v>3357</v>
      </c>
    </row>
    <row r="80" spans="1:11" ht="61.5" thickTop="1" thickBot="1" x14ac:dyDescent="0.3">
      <c r="A80" s="30" t="s">
        <v>14</v>
      </c>
      <c r="B80" s="30" t="s">
        <v>123</v>
      </c>
      <c r="C80" s="30">
        <v>30</v>
      </c>
      <c r="D80" s="30">
        <v>11</v>
      </c>
      <c r="E80" s="30">
        <v>511</v>
      </c>
      <c r="F80" s="30" t="s">
        <v>160</v>
      </c>
      <c r="G80" s="30" t="s">
        <v>226</v>
      </c>
      <c r="H80" s="35">
        <v>800000000</v>
      </c>
      <c r="I80" s="35">
        <v>0</v>
      </c>
      <c r="J80" s="35">
        <v>110000</v>
      </c>
      <c r="K80" s="35">
        <v>0</v>
      </c>
    </row>
    <row r="81" spans="1:11" ht="31.5" thickTop="1" thickBot="1" x14ac:dyDescent="0.3">
      <c r="A81" s="30" t="s">
        <v>14</v>
      </c>
      <c r="B81" s="30" t="s">
        <v>123</v>
      </c>
      <c r="C81" s="30">
        <v>30</v>
      </c>
      <c r="D81" s="30">
        <v>11</v>
      </c>
      <c r="E81" s="30">
        <v>521</v>
      </c>
      <c r="F81" s="30" t="s">
        <v>142</v>
      </c>
      <c r="G81" s="30" t="s">
        <v>260</v>
      </c>
      <c r="H81" s="35">
        <v>1390000000</v>
      </c>
      <c r="I81" s="35">
        <v>526687620</v>
      </c>
      <c r="J81" s="35">
        <v>10000</v>
      </c>
      <c r="K81" s="35">
        <v>0</v>
      </c>
    </row>
    <row r="82" spans="1:11" ht="46.5" thickTop="1" thickBot="1" x14ac:dyDescent="0.3">
      <c r="A82" s="30" t="s">
        <v>14</v>
      </c>
      <c r="B82" s="30" t="s">
        <v>123</v>
      </c>
      <c r="C82" s="30">
        <v>30</v>
      </c>
      <c r="D82" s="30">
        <v>11</v>
      </c>
      <c r="E82" s="30">
        <v>521</v>
      </c>
      <c r="F82" s="30" t="s">
        <v>142</v>
      </c>
      <c r="G82" s="30" t="s">
        <v>263</v>
      </c>
      <c r="H82" s="35">
        <v>10000000</v>
      </c>
      <c r="I82" s="35">
        <v>0</v>
      </c>
      <c r="J82" s="35">
        <v>210</v>
      </c>
      <c r="K82" s="35">
        <v>0</v>
      </c>
    </row>
    <row r="83" spans="1:11" ht="31.5" thickTop="1" thickBot="1" x14ac:dyDescent="0.3">
      <c r="A83" s="30" t="s">
        <v>14</v>
      </c>
      <c r="B83" s="30" t="s">
        <v>123</v>
      </c>
      <c r="C83" s="30">
        <v>30</v>
      </c>
      <c r="D83" s="30">
        <v>11</v>
      </c>
      <c r="E83" s="30">
        <v>521</v>
      </c>
      <c r="F83" s="30" t="s">
        <v>142</v>
      </c>
      <c r="G83" s="30" t="s">
        <v>237</v>
      </c>
      <c r="H83" s="35">
        <v>350000000</v>
      </c>
      <c r="I83" s="35">
        <v>0</v>
      </c>
      <c r="J83" s="35">
        <v>72</v>
      </c>
      <c r="K83" s="35">
        <v>0</v>
      </c>
    </row>
    <row r="84" spans="1:11" ht="46.5" thickTop="1" thickBot="1" x14ac:dyDescent="0.3">
      <c r="A84" s="30" t="s">
        <v>14</v>
      </c>
      <c r="B84" s="30" t="s">
        <v>123</v>
      </c>
      <c r="C84" s="30">
        <v>30</v>
      </c>
      <c r="D84" s="30">
        <v>11</v>
      </c>
      <c r="E84" s="30">
        <v>521</v>
      </c>
      <c r="F84" s="30" t="s">
        <v>142</v>
      </c>
      <c r="G84" s="30" t="s">
        <v>246</v>
      </c>
      <c r="H84" s="35">
        <v>275000000</v>
      </c>
      <c r="I84" s="35">
        <v>88103751</v>
      </c>
      <c r="J84" s="35">
        <v>1500</v>
      </c>
      <c r="K84" s="35">
        <v>0</v>
      </c>
    </row>
    <row r="85" spans="1:11" ht="31.5" thickTop="1" thickBot="1" x14ac:dyDescent="0.3">
      <c r="A85" s="30" t="s">
        <v>14</v>
      </c>
      <c r="B85" s="30" t="s">
        <v>123</v>
      </c>
      <c r="C85" s="30">
        <v>30</v>
      </c>
      <c r="D85" s="30">
        <v>11</v>
      </c>
      <c r="E85" s="30">
        <v>521</v>
      </c>
      <c r="F85" s="30" t="s">
        <v>142</v>
      </c>
      <c r="G85" s="30" t="s">
        <v>229</v>
      </c>
      <c r="H85" s="35">
        <v>1000000000</v>
      </c>
      <c r="I85" s="35">
        <v>245564398</v>
      </c>
      <c r="J85" s="35">
        <v>720</v>
      </c>
      <c r="K85" s="35">
        <v>0</v>
      </c>
    </row>
    <row r="86" spans="1:11" ht="46.5" thickTop="1" thickBot="1" x14ac:dyDescent="0.3">
      <c r="A86" s="30" t="s">
        <v>14</v>
      </c>
      <c r="B86" s="30" t="s">
        <v>123</v>
      </c>
      <c r="C86" s="30">
        <v>30</v>
      </c>
      <c r="D86" s="30">
        <v>11</v>
      </c>
      <c r="E86" s="30">
        <v>522</v>
      </c>
      <c r="F86" s="30" t="s">
        <v>30</v>
      </c>
      <c r="G86" s="30" t="s">
        <v>312</v>
      </c>
      <c r="H86" s="35">
        <v>53000000</v>
      </c>
      <c r="I86" s="35">
        <v>52919322</v>
      </c>
      <c r="J86" s="35">
        <v>430</v>
      </c>
      <c r="K86" s="35">
        <v>430</v>
      </c>
    </row>
    <row r="87" spans="1:11" ht="46.5" thickTop="1" thickBot="1" x14ac:dyDescent="0.3">
      <c r="A87" s="30" t="s">
        <v>14</v>
      </c>
      <c r="B87" s="30" t="s">
        <v>123</v>
      </c>
      <c r="C87" s="30">
        <v>30</v>
      </c>
      <c r="D87" s="30">
        <v>11</v>
      </c>
      <c r="E87" s="30">
        <v>522</v>
      </c>
      <c r="F87" s="30" t="s">
        <v>30</v>
      </c>
      <c r="G87" s="30" t="s">
        <v>315</v>
      </c>
      <c r="H87" s="35">
        <v>502837104</v>
      </c>
      <c r="I87" s="35">
        <v>0</v>
      </c>
      <c r="J87" s="35">
        <v>1</v>
      </c>
      <c r="K87" s="35">
        <v>0</v>
      </c>
    </row>
    <row r="88" spans="1:11" ht="46.5" thickTop="1" thickBot="1" x14ac:dyDescent="0.3">
      <c r="A88" s="30" t="s">
        <v>14</v>
      </c>
      <c r="B88" s="30" t="s">
        <v>123</v>
      </c>
      <c r="C88" s="30">
        <v>30</v>
      </c>
      <c r="D88" s="30">
        <v>11</v>
      </c>
      <c r="E88" s="30">
        <v>522</v>
      </c>
      <c r="F88" s="30" t="s">
        <v>30</v>
      </c>
      <c r="G88" s="30" t="s">
        <v>305</v>
      </c>
      <c r="H88" s="35">
        <v>53500000</v>
      </c>
      <c r="I88" s="35">
        <v>53435585</v>
      </c>
      <c r="J88" s="35">
        <v>449</v>
      </c>
      <c r="K88" s="35">
        <v>449</v>
      </c>
    </row>
    <row r="89" spans="1:11" ht="46.5" thickTop="1" thickBot="1" x14ac:dyDescent="0.3">
      <c r="A89" s="30" t="s">
        <v>14</v>
      </c>
      <c r="B89" s="30" t="s">
        <v>123</v>
      </c>
      <c r="C89" s="30">
        <v>30</v>
      </c>
      <c r="D89" s="30">
        <v>11</v>
      </c>
      <c r="E89" s="30">
        <v>522</v>
      </c>
      <c r="F89" s="30" t="s">
        <v>30</v>
      </c>
      <c r="G89" s="30" t="s">
        <v>301</v>
      </c>
      <c r="H89" s="35">
        <v>400000000</v>
      </c>
      <c r="I89" s="35">
        <v>372336035</v>
      </c>
      <c r="J89" s="35">
        <v>1</v>
      </c>
      <c r="K89" s="35">
        <v>1</v>
      </c>
    </row>
    <row r="90" spans="1:11" ht="46.5" thickTop="1" thickBot="1" x14ac:dyDescent="0.3">
      <c r="A90" s="30" t="s">
        <v>14</v>
      </c>
      <c r="B90" s="30" t="s">
        <v>123</v>
      </c>
      <c r="C90" s="30">
        <v>30</v>
      </c>
      <c r="D90" s="30">
        <v>11</v>
      </c>
      <c r="E90" s="30">
        <v>522</v>
      </c>
      <c r="F90" s="30" t="s">
        <v>30</v>
      </c>
      <c r="G90" s="30" t="s">
        <v>217</v>
      </c>
      <c r="H90" s="35">
        <v>136787703</v>
      </c>
      <c r="I90" s="35">
        <v>74326923</v>
      </c>
      <c r="J90" s="35">
        <v>1800</v>
      </c>
      <c r="K90" s="35">
        <v>1080</v>
      </c>
    </row>
    <row r="91" spans="1:11" ht="61.5" thickTop="1" thickBot="1" x14ac:dyDescent="0.3">
      <c r="A91" s="30" t="s">
        <v>14</v>
      </c>
      <c r="B91" s="30" t="s">
        <v>123</v>
      </c>
      <c r="C91" s="30">
        <v>30</v>
      </c>
      <c r="D91" s="30">
        <v>11</v>
      </c>
      <c r="E91" s="30">
        <v>532</v>
      </c>
      <c r="F91" s="30" t="s">
        <v>162</v>
      </c>
      <c r="G91" s="30" t="s">
        <v>307</v>
      </c>
      <c r="H91" s="35">
        <v>8000000</v>
      </c>
      <c r="I91" s="35">
        <v>7788000</v>
      </c>
      <c r="J91" s="35">
        <v>2</v>
      </c>
      <c r="K91" s="35">
        <v>2</v>
      </c>
    </row>
    <row r="92" spans="1:11" ht="46.5" thickTop="1" thickBot="1" x14ac:dyDescent="0.3">
      <c r="A92" s="30" t="s">
        <v>14</v>
      </c>
      <c r="B92" s="30" t="s">
        <v>123</v>
      </c>
      <c r="C92" s="30">
        <v>30</v>
      </c>
      <c r="D92" s="30">
        <v>11</v>
      </c>
      <c r="E92" s="30">
        <v>532</v>
      </c>
      <c r="F92" s="30" t="s">
        <v>162</v>
      </c>
      <c r="G92" s="30" t="s">
        <v>232</v>
      </c>
      <c r="H92" s="35">
        <v>62000000</v>
      </c>
      <c r="I92" s="35">
        <v>0</v>
      </c>
      <c r="J92" s="35">
        <v>1</v>
      </c>
      <c r="K92" s="35">
        <v>0</v>
      </c>
    </row>
    <row r="93" spans="1:11" ht="61.5" thickTop="1" thickBot="1" x14ac:dyDescent="0.3">
      <c r="A93" s="30" t="s">
        <v>14</v>
      </c>
      <c r="B93" s="30" t="s">
        <v>123</v>
      </c>
      <c r="C93" s="30">
        <v>30</v>
      </c>
      <c r="D93" s="30">
        <v>11</v>
      </c>
      <c r="E93" s="30">
        <v>537</v>
      </c>
      <c r="F93" s="30" t="s">
        <v>170</v>
      </c>
      <c r="G93" s="30" t="s">
        <v>235</v>
      </c>
      <c r="H93" s="35">
        <v>17000000</v>
      </c>
      <c r="I93" s="35">
        <v>0</v>
      </c>
      <c r="J93" s="35">
        <v>1</v>
      </c>
      <c r="K93" s="35">
        <v>0</v>
      </c>
    </row>
    <row r="94" spans="1:11" ht="61.5" thickTop="1" thickBot="1" x14ac:dyDescent="0.3">
      <c r="A94" s="30" t="s">
        <v>14</v>
      </c>
      <c r="B94" s="30" t="s">
        <v>123</v>
      </c>
      <c r="C94" s="30">
        <v>30</v>
      </c>
      <c r="D94" s="30">
        <v>11</v>
      </c>
      <c r="E94" s="30">
        <v>541</v>
      </c>
      <c r="F94" s="30" t="s">
        <v>146</v>
      </c>
      <c r="G94" s="30" t="s">
        <v>221</v>
      </c>
      <c r="H94" s="35">
        <v>50000000</v>
      </c>
      <c r="I94" s="35">
        <v>30140002</v>
      </c>
      <c r="J94" s="35">
        <v>44</v>
      </c>
      <c r="K94" s="35">
        <v>23</v>
      </c>
    </row>
    <row r="95" spans="1:11" ht="61.5" thickTop="1" thickBot="1" x14ac:dyDescent="0.3">
      <c r="A95" s="30" t="s">
        <v>14</v>
      </c>
      <c r="B95" s="30" t="s">
        <v>123</v>
      </c>
      <c r="C95" s="30">
        <v>30</v>
      </c>
      <c r="D95" s="30">
        <v>11</v>
      </c>
      <c r="E95" s="30">
        <v>543</v>
      </c>
      <c r="F95" s="30" t="s">
        <v>144</v>
      </c>
      <c r="G95" s="30" t="s">
        <v>222</v>
      </c>
      <c r="H95" s="35">
        <v>20000000</v>
      </c>
      <c r="I95" s="35">
        <v>17050000</v>
      </c>
      <c r="J95" s="35">
        <v>8</v>
      </c>
      <c r="K95" s="35">
        <v>7</v>
      </c>
    </row>
    <row r="96" spans="1:11" ht="31.5" thickTop="1" thickBot="1" x14ac:dyDescent="0.3">
      <c r="A96" s="30" t="s">
        <v>14</v>
      </c>
      <c r="B96" s="30" t="s">
        <v>123</v>
      </c>
      <c r="C96" s="30">
        <v>30</v>
      </c>
      <c r="D96" s="30">
        <v>11</v>
      </c>
      <c r="E96" s="30">
        <v>589</v>
      </c>
      <c r="F96" s="30" t="s">
        <v>158</v>
      </c>
      <c r="G96" s="30" t="s">
        <v>241</v>
      </c>
      <c r="H96" s="35">
        <v>220000000</v>
      </c>
      <c r="I96" s="35">
        <v>110000000</v>
      </c>
      <c r="J96" s="35">
        <v>2</v>
      </c>
      <c r="K96" s="35">
        <v>1</v>
      </c>
    </row>
    <row r="97" spans="1:11" ht="76.5" thickTop="1" thickBot="1" x14ac:dyDescent="0.3">
      <c r="A97" s="30" t="s">
        <v>14</v>
      </c>
      <c r="B97" s="30" t="s">
        <v>123</v>
      </c>
      <c r="C97" s="30">
        <v>30</v>
      </c>
      <c r="D97" s="30">
        <v>11</v>
      </c>
      <c r="E97" s="30">
        <v>597</v>
      </c>
      <c r="F97" s="30" t="s">
        <v>163</v>
      </c>
      <c r="G97" s="30" t="s">
        <v>266</v>
      </c>
      <c r="H97" s="35">
        <v>150000000</v>
      </c>
      <c r="I97" s="35">
        <v>150000000</v>
      </c>
      <c r="J97" s="35">
        <v>10</v>
      </c>
      <c r="K97" s="35">
        <v>10</v>
      </c>
    </row>
    <row r="98" spans="1:11" ht="31.5" thickTop="1" thickBot="1" x14ac:dyDescent="0.3">
      <c r="A98" s="30" t="s">
        <v>14</v>
      </c>
      <c r="B98" s="30" t="s">
        <v>123</v>
      </c>
      <c r="C98" s="30">
        <v>30</v>
      </c>
      <c r="D98" s="30">
        <v>11</v>
      </c>
      <c r="E98" s="30">
        <v>874</v>
      </c>
      <c r="F98" s="30" t="s">
        <v>159</v>
      </c>
      <c r="G98" s="30" t="s">
        <v>223</v>
      </c>
      <c r="H98" s="35">
        <v>650000000</v>
      </c>
      <c r="I98" s="35">
        <v>634849529</v>
      </c>
      <c r="J98" s="35">
        <v>100</v>
      </c>
      <c r="K98" s="35">
        <v>98</v>
      </c>
    </row>
    <row r="99" spans="1:11" ht="16.5" thickTop="1" thickBot="1" x14ac:dyDescent="0.3">
      <c r="A99" s="30"/>
      <c r="B99" s="30"/>
      <c r="C99" s="30"/>
      <c r="D99" s="30"/>
      <c r="E99" s="30"/>
      <c r="F99" s="30"/>
      <c r="G99" s="30"/>
      <c r="H99" s="58">
        <f t="shared" ref="H99:K99" si="6">SUM(H80:H98)</f>
        <v>6148124807</v>
      </c>
      <c r="I99" s="58">
        <f t="shared" si="6"/>
        <v>2363201165</v>
      </c>
      <c r="J99" s="58">
        <f t="shared" si="6"/>
        <v>125351</v>
      </c>
      <c r="K99" s="58">
        <f t="shared" si="6"/>
        <v>2101</v>
      </c>
    </row>
    <row r="100" spans="1:11" ht="61.5" thickTop="1" thickBot="1" x14ac:dyDescent="0.3">
      <c r="A100" s="30" t="s">
        <v>14</v>
      </c>
      <c r="B100" s="30" t="s">
        <v>124</v>
      </c>
      <c r="C100" s="30">
        <v>30</v>
      </c>
      <c r="D100" s="30">
        <v>11</v>
      </c>
      <c r="E100" s="30">
        <v>511</v>
      </c>
      <c r="F100" s="30" t="s">
        <v>160</v>
      </c>
      <c r="G100" s="30" t="s">
        <v>226</v>
      </c>
      <c r="H100" s="35">
        <v>250000000</v>
      </c>
      <c r="I100" s="35">
        <v>0</v>
      </c>
      <c r="J100" s="35">
        <v>1000</v>
      </c>
      <c r="K100" s="35">
        <v>0</v>
      </c>
    </row>
    <row r="101" spans="1:11" ht="31.5" thickTop="1" thickBot="1" x14ac:dyDescent="0.3">
      <c r="A101" s="30" t="s">
        <v>14</v>
      </c>
      <c r="B101" s="30" t="s">
        <v>124</v>
      </c>
      <c r="C101" s="30">
        <v>30</v>
      </c>
      <c r="D101" s="30">
        <v>11</v>
      </c>
      <c r="E101" s="30">
        <v>521</v>
      </c>
      <c r="F101" s="30" t="s">
        <v>142</v>
      </c>
      <c r="G101" s="30" t="s">
        <v>260</v>
      </c>
      <c r="H101" s="35">
        <v>1864864923</v>
      </c>
      <c r="I101" s="35">
        <v>614713620</v>
      </c>
      <c r="J101" s="35">
        <v>4000</v>
      </c>
      <c r="K101" s="35">
        <v>1325</v>
      </c>
    </row>
    <row r="102" spans="1:11" ht="46.5" thickTop="1" thickBot="1" x14ac:dyDescent="0.3">
      <c r="A102" s="30" t="s">
        <v>14</v>
      </c>
      <c r="B102" s="30" t="s">
        <v>124</v>
      </c>
      <c r="C102" s="30">
        <v>30</v>
      </c>
      <c r="D102" s="30">
        <v>11</v>
      </c>
      <c r="E102" s="30">
        <v>521</v>
      </c>
      <c r="F102" s="30" t="s">
        <v>142</v>
      </c>
      <c r="G102" s="30" t="s">
        <v>228</v>
      </c>
      <c r="H102" s="35">
        <v>300000000</v>
      </c>
      <c r="I102" s="35">
        <v>207575213</v>
      </c>
      <c r="J102" s="35">
        <v>850</v>
      </c>
      <c r="K102" s="35">
        <v>590</v>
      </c>
    </row>
    <row r="103" spans="1:11" ht="46.5" thickTop="1" thickBot="1" x14ac:dyDescent="0.3">
      <c r="A103" s="30" t="s">
        <v>14</v>
      </c>
      <c r="B103" s="30" t="s">
        <v>124</v>
      </c>
      <c r="C103" s="30">
        <v>30</v>
      </c>
      <c r="D103" s="30">
        <v>11</v>
      </c>
      <c r="E103" s="30">
        <v>522</v>
      </c>
      <c r="F103" s="30" t="s">
        <v>30</v>
      </c>
      <c r="G103" s="30" t="s">
        <v>249</v>
      </c>
      <c r="H103" s="35">
        <v>500000000</v>
      </c>
      <c r="I103" s="35">
        <v>146346001</v>
      </c>
      <c r="J103" s="35">
        <v>1000</v>
      </c>
      <c r="K103" s="35">
        <v>290</v>
      </c>
    </row>
    <row r="104" spans="1:11" ht="61.5" thickTop="1" thickBot="1" x14ac:dyDescent="0.3">
      <c r="A104" s="30" t="s">
        <v>14</v>
      </c>
      <c r="B104" s="30" t="s">
        <v>124</v>
      </c>
      <c r="C104" s="30">
        <v>30</v>
      </c>
      <c r="D104" s="30">
        <v>11</v>
      </c>
      <c r="E104" s="30">
        <v>531</v>
      </c>
      <c r="F104" s="30" t="s">
        <v>164</v>
      </c>
      <c r="G104" s="30" t="s">
        <v>293</v>
      </c>
      <c r="H104" s="35">
        <v>268000000</v>
      </c>
      <c r="I104" s="35">
        <v>0</v>
      </c>
      <c r="J104" s="35">
        <v>1</v>
      </c>
      <c r="K104" s="35">
        <v>0</v>
      </c>
    </row>
    <row r="105" spans="1:11" ht="61.5" thickTop="1" thickBot="1" x14ac:dyDescent="0.3">
      <c r="A105" s="30" t="s">
        <v>14</v>
      </c>
      <c r="B105" s="30" t="s">
        <v>124</v>
      </c>
      <c r="C105" s="30">
        <v>30</v>
      </c>
      <c r="D105" s="30">
        <v>11</v>
      </c>
      <c r="E105" s="30">
        <v>537</v>
      </c>
      <c r="F105" s="30" t="s">
        <v>170</v>
      </c>
      <c r="G105" s="30" t="s">
        <v>234</v>
      </c>
      <c r="H105" s="35">
        <v>32000000</v>
      </c>
      <c r="I105" s="35">
        <v>31834000</v>
      </c>
      <c r="J105" s="35">
        <v>2</v>
      </c>
      <c r="K105" s="35">
        <v>2</v>
      </c>
    </row>
    <row r="106" spans="1:11" ht="61.5" thickTop="1" thickBot="1" x14ac:dyDescent="0.3">
      <c r="A106" s="30" t="s">
        <v>14</v>
      </c>
      <c r="B106" s="30" t="s">
        <v>124</v>
      </c>
      <c r="C106" s="30">
        <v>30</v>
      </c>
      <c r="D106" s="30">
        <v>11</v>
      </c>
      <c r="E106" s="30">
        <v>538</v>
      </c>
      <c r="F106" s="30" t="s">
        <v>167</v>
      </c>
      <c r="G106" s="30" t="s">
        <v>270</v>
      </c>
      <c r="H106" s="35">
        <v>50000000</v>
      </c>
      <c r="I106" s="35">
        <v>0</v>
      </c>
      <c r="J106" s="35">
        <v>4</v>
      </c>
      <c r="K106" s="35">
        <v>0</v>
      </c>
    </row>
    <row r="107" spans="1:11" ht="61.5" thickTop="1" thickBot="1" x14ac:dyDescent="0.3">
      <c r="A107" s="30" t="s">
        <v>14</v>
      </c>
      <c r="B107" s="30" t="s">
        <v>124</v>
      </c>
      <c r="C107" s="30">
        <v>30</v>
      </c>
      <c r="D107" s="30">
        <v>11</v>
      </c>
      <c r="E107" s="30">
        <v>541</v>
      </c>
      <c r="F107" s="30" t="s">
        <v>146</v>
      </c>
      <c r="G107" s="30" t="s">
        <v>221</v>
      </c>
      <c r="H107" s="35">
        <v>121000000</v>
      </c>
      <c r="I107" s="35">
        <v>120060000</v>
      </c>
      <c r="J107" s="35">
        <v>60</v>
      </c>
      <c r="K107" s="35">
        <v>59</v>
      </c>
    </row>
    <row r="108" spans="1:11" ht="61.5" thickTop="1" thickBot="1" x14ac:dyDescent="0.3">
      <c r="A108" s="30" t="s">
        <v>14</v>
      </c>
      <c r="B108" s="30" t="s">
        <v>124</v>
      </c>
      <c r="C108" s="30">
        <v>30</v>
      </c>
      <c r="D108" s="30">
        <v>11</v>
      </c>
      <c r="E108" s="30">
        <v>542</v>
      </c>
      <c r="F108" s="30" t="s">
        <v>157</v>
      </c>
      <c r="G108" s="30" t="s">
        <v>222</v>
      </c>
      <c r="H108" s="35">
        <v>120000000</v>
      </c>
      <c r="I108" s="35">
        <v>0</v>
      </c>
      <c r="J108" s="35">
        <v>8</v>
      </c>
      <c r="K108" s="35">
        <v>0</v>
      </c>
    </row>
    <row r="109" spans="1:11" ht="61.5" thickTop="1" thickBot="1" x14ac:dyDescent="0.3">
      <c r="A109" s="30" t="s">
        <v>14</v>
      </c>
      <c r="B109" s="30" t="s">
        <v>124</v>
      </c>
      <c r="C109" s="30">
        <v>30</v>
      </c>
      <c r="D109" s="30">
        <v>11</v>
      </c>
      <c r="E109" s="30">
        <v>543</v>
      </c>
      <c r="F109" s="30" t="s">
        <v>144</v>
      </c>
      <c r="G109" s="30" t="s">
        <v>222</v>
      </c>
      <c r="H109" s="35">
        <v>35000000</v>
      </c>
      <c r="I109" s="35">
        <v>0</v>
      </c>
      <c r="J109" s="35">
        <v>8</v>
      </c>
      <c r="K109" s="35">
        <v>0</v>
      </c>
    </row>
    <row r="110" spans="1:11" ht="31.5" thickTop="1" thickBot="1" x14ac:dyDescent="0.3">
      <c r="A110" s="30" t="s">
        <v>14</v>
      </c>
      <c r="B110" s="30" t="s">
        <v>124</v>
      </c>
      <c r="C110" s="30">
        <v>30</v>
      </c>
      <c r="D110" s="30">
        <v>11</v>
      </c>
      <c r="E110" s="30">
        <v>589</v>
      </c>
      <c r="F110" s="30" t="s">
        <v>158</v>
      </c>
      <c r="G110" s="30" t="s">
        <v>241</v>
      </c>
      <c r="H110" s="35">
        <v>250000000</v>
      </c>
      <c r="I110" s="35">
        <v>248900000</v>
      </c>
      <c r="J110" s="35">
        <v>36</v>
      </c>
      <c r="K110" s="35">
        <v>36</v>
      </c>
    </row>
    <row r="111" spans="1:11" ht="76.5" thickTop="1" thickBot="1" x14ac:dyDescent="0.3">
      <c r="A111" s="30" t="s">
        <v>14</v>
      </c>
      <c r="B111" s="30" t="s">
        <v>124</v>
      </c>
      <c r="C111" s="30">
        <v>30</v>
      </c>
      <c r="D111" s="30">
        <v>11</v>
      </c>
      <c r="E111" s="30">
        <v>597</v>
      </c>
      <c r="F111" s="30" t="s">
        <v>163</v>
      </c>
      <c r="G111" s="30" t="s">
        <v>266</v>
      </c>
      <c r="H111" s="35">
        <v>150000000</v>
      </c>
      <c r="I111" s="35">
        <v>48505000</v>
      </c>
      <c r="J111" s="35">
        <v>100</v>
      </c>
      <c r="K111" s="35">
        <v>32</v>
      </c>
    </row>
    <row r="112" spans="1:11" ht="31.5" thickTop="1" thickBot="1" x14ac:dyDescent="0.3">
      <c r="A112" s="30" t="s">
        <v>14</v>
      </c>
      <c r="B112" s="30" t="s">
        <v>124</v>
      </c>
      <c r="C112" s="30">
        <v>30</v>
      </c>
      <c r="D112" s="30">
        <v>11</v>
      </c>
      <c r="E112" s="30">
        <v>874</v>
      </c>
      <c r="F112" s="30" t="s">
        <v>159</v>
      </c>
      <c r="G112" s="30" t="s">
        <v>223</v>
      </c>
      <c r="H112" s="35">
        <v>450000000</v>
      </c>
      <c r="I112" s="35">
        <v>350786500</v>
      </c>
      <c r="J112" s="35">
        <v>100</v>
      </c>
      <c r="K112" s="35">
        <v>86</v>
      </c>
    </row>
    <row r="113" spans="1:11" ht="16.5" thickTop="1" thickBot="1" x14ac:dyDescent="0.3">
      <c r="A113" s="30"/>
      <c r="B113" s="30"/>
      <c r="C113" s="30"/>
      <c r="D113" s="30"/>
      <c r="E113" s="30"/>
      <c r="F113" s="30"/>
      <c r="G113" s="30"/>
      <c r="H113" s="58">
        <f t="shared" ref="H113:K113" si="7">SUM(H100:H112)</f>
        <v>4390864923</v>
      </c>
      <c r="I113" s="58">
        <f t="shared" si="7"/>
        <v>1768720334</v>
      </c>
      <c r="J113" s="58">
        <f t="shared" si="7"/>
        <v>7169</v>
      </c>
      <c r="K113" s="58">
        <f t="shared" si="7"/>
        <v>2420</v>
      </c>
    </row>
    <row r="114" spans="1:11" ht="31.5" thickTop="1" thickBot="1" x14ac:dyDescent="0.3">
      <c r="A114" s="30" t="s">
        <v>14</v>
      </c>
      <c r="B114" s="30" t="s">
        <v>125</v>
      </c>
      <c r="C114" s="30">
        <v>30</v>
      </c>
      <c r="D114" s="30">
        <v>11</v>
      </c>
      <c r="E114" s="30">
        <v>521</v>
      </c>
      <c r="F114" s="30" t="s">
        <v>142</v>
      </c>
      <c r="G114" s="30" t="s">
        <v>260</v>
      </c>
      <c r="H114" s="35">
        <v>810000000</v>
      </c>
      <c r="I114" s="35">
        <v>725504905</v>
      </c>
      <c r="J114" s="35">
        <v>3132</v>
      </c>
      <c r="K114" s="35">
        <v>2805</v>
      </c>
    </row>
    <row r="115" spans="1:11" ht="31.5" thickTop="1" thickBot="1" x14ac:dyDescent="0.3">
      <c r="A115" s="30" t="s">
        <v>14</v>
      </c>
      <c r="B115" s="30" t="s">
        <v>125</v>
      </c>
      <c r="C115" s="30">
        <v>30</v>
      </c>
      <c r="D115" s="30">
        <v>11</v>
      </c>
      <c r="E115" s="30">
        <v>521</v>
      </c>
      <c r="F115" s="30" t="s">
        <v>142</v>
      </c>
      <c r="G115" s="30" t="s">
        <v>306</v>
      </c>
      <c r="H115" s="35">
        <v>808946308</v>
      </c>
      <c r="I115" s="35">
        <v>802000000</v>
      </c>
      <c r="J115" s="35">
        <v>2976</v>
      </c>
      <c r="K115" s="35">
        <v>2951</v>
      </c>
    </row>
    <row r="116" spans="1:11" ht="46.5" thickTop="1" thickBot="1" x14ac:dyDescent="0.3">
      <c r="A116" s="30" t="s">
        <v>14</v>
      </c>
      <c r="B116" s="30" t="s">
        <v>125</v>
      </c>
      <c r="C116" s="30">
        <v>30</v>
      </c>
      <c r="D116" s="30">
        <v>11</v>
      </c>
      <c r="E116" s="30">
        <v>521</v>
      </c>
      <c r="F116" s="30" t="s">
        <v>142</v>
      </c>
      <c r="G116" s="30" t="s">
        <v>228</v>
      </c>
      <c r="H116" s="35">
        <v>168846691</v>
      </c>
      <c r="I116" s="35">
        <v>168846691</v>
      </c>
      <c r="J116" s="35">
        <v>63</v>
      </c>
      <c r="K116" s="35">
        <v>63</v>
      </c>
    </row>
    <row r="117" spans="1:11" ht="31.5" thickTop="1" thickBot="1" x14ac:dyDescent="0.3">
      <c r="A117" s="30" t="s">
        <v>14</v>
      </c>
      <c r="B117" s="30" t="s">
        <v>125</v>
      </c>
      <c r="C117" s="30">
        <v>30</v>
      </c>
      <c r="D117" s="30">
        <v>11</v>
      </c>
      <c r="E117" s="30">
        <v>589</v>
      </c>
      <c r="F117" s="30" t="s">
        <v>158</v>
      </c>
      <c r="G117" s="30" t="s">
        <v>241</v>
      </c>
      <c r="H117" s="35">
        <v>30000000</v>
      </c>
      <c r="I117" s="35">
        <v>30000000</v>
      </c>
      <c r="J117" s="35">
        <v>1</v>
      </c>
      <c r="K117" s="35">
        <v>1</v>
      </c>
    </row>
    <row r="118" spans="1:11" ht="16.5" thickTop="1" thickBot="1" x14ac:dyDescent="0.3">
      <c r="A118" s="30"/>
      <c r="B118" s="30"/>
      <c r="C118" s="30"/>
      <c r="D118" s="30"/>
      <c r="E118" s="30"/>
      <c r="F118" s="30"/>
      <c r="G118" s="30"/>
      <c r="H118" s="58">
        <f t="shared" ref="H118:K118" si="8">SUM(H114:H117)</f>
        <v>1817792999</v>
      </c>
      <c r="I118" s="58">
        <f t="shared" si="8"/>
        <v>1726351596</v>
      </c>
      <c r="J118" s="58">
        <f t="shared" si="8"/>
        <v>6172</v>
      </c>
      <c r="K118" s="58">
        <f t="shared" si="8"/>
        <v>5820</v>
      </c>
    </row>
    <row r="119" spans="1:11" ht="31.5" thickTop="1" thickBot="1" x14ac:dyDescent="0.3">
      <c r="A119" s="30" t="s">
        <v>14</v>
      </c>
      <c r="B119" s="30" t="s">
        <v>126</v>
      </c>
      <c r="C119" s="30">
        <v>30</v>
      </c>
      <c r="D119" s="30">
        <v>11</v>
      </c>
      <c r="E119" s="30">
        <v>521</v>
      </c>
      <c r="F119" s="30" t="s">
        <v>142</v>
      </c>
      <c r="G119" s="30" t="s">
        <v>260</v>
      </c>
      <c r="H119" s="35">
        <v>4159145647</v>
      </c>
      <c r="I119" s="35">
        <v>4112640146</v>
      </c>
      <c r="J119" s="35">
        <v>5400</v>
      </c>
      <c r="K119" s="35">
        <v>5365</v>
      </c>
    </row>
    <row r="120" spans="1:11" ht="46.5" thickTop="1" thickBot="1" x14ac:dyDescent="0.3">
      <c r="A120" s="30" t="s">
        <v>14</v>
      </c>
      <c r="B120" s="30" t="s">
        <v>126</v>
      </c>
      <c r="C120" s="30">
        <v>30</v>
      </c>
      <c r="D120" s="30">
        <v>11</v>
      </c>
      <c r="E120" s="30">
        <v>521</v>
      </c>
      <c r="F120" s="30" t="s">
        <v>142</v>
      </c>
      <c r="G120" s="30" t="s">
        <v>228</v>
      </c>
      <c r="H120" s="35">
        <v>0</v>
      </c>
      <c r="I120" s="35">
        <v>0</v>
      </c>
      <c r="J120" s="35">
        <v>0</v>
      </c>
      <c r="K120" s="35">
        <v>0</v>
      </c>
    </row>
    <row r="121" spans="1:11" ht="61.5" thickTop="1" thickBot="1" x14ac:dyDescent="0.3">
      <c r="A121" s="30" t="s">
        <v>14</v>
      </c>
      <c r="B121" s="30" t="s">
        <v>126</v>
      </c>
      <c r="C121" s="30">
        <v>30</v>
      </c>
      <c r="D121" s="30">
        <v>11</v>
      </c>
      <c r="E121" s="30">
        <v>537</v>
      </c>
      <c r="F121" s="30" t="s">
        <v>170</v>
      </c>
      <c r="G121" s="30" t="s">
        <v>235</v>
      </c>
      <c r="H121" s="35">
        <v>350000000</v>
      </c>
      <c r="I121" s="35">
        <v>0</v>
      </c>
      <c r="J121" s="35">
        <v>1</v>
      </c>
      <c r="K121" s="35">
        <v>0</v>
      </c>
    </row>
    <row r="122" spans="1:11" ht="61.5" thickTop="1" thickBot="1" x14ac:dyDescent="0.3">
      <c r="A122" s="30" t="s">
        <v>14</v>
      </c>
      <c r="B122" s="30" t="s">
        <v>126</v>
      </c>
      <c r="C122" s="30">
        <v>30</v>
      </c>
      <c r="D122" s="30">
        <v>11</v>
      </c>
      <c r="E122" s="30">
        <v>543</v>
      </c>
      <c r="F122" s="30" t="s">
        <v>144</v>
      </c>
      <c r="G122" s="30" t="s">
        <v>222</v>
      </c>
      <c r="H122" s="35">
        <v>100000000</v>
      </c>
      <c r="I122" s="35">
        <v>0</v>
      </c>
      <c r="J122" s="35">
        <v>40</v>
      </c>
      <c r="K122" s="35">
        <v>0</v>
      </c>
    </row>
    <row r="123" spans="1:11" ht="31.5" thickTop="1" thickBot="1" x14ac:dyDescent="0.3">
      <c r="A123" s="30" t="s">
        <v>14</v>
      </c>
      <c r="B123" s="30" t="s">
        <v>126</v>
      </c>
      <c r="C123" s="30">
        <v>30</v>
      </c>
      <c r="D123" s="30">
        <v>11</v>
      </c>
      <c r="E123" s="30">
        <v>589</v>
      </c>
      <c r="F123" s="30" t="s">
        <v>158</v>
      </c>
      <c r="G123" s="30" t="s">
        <v>241</v>
      </c>
      <c r="H123" s="35">
        <v>150000000</v>
      </c>
      <c r="I123" s="35">
        <v>82600000</v>
      </c>
      <c r="J123" s="35">
        <v>50</v>
      </c>
      <c r="K123" s="35">
        <v>28</v>
      </c>
    </row>
    <row r="124" spans="1:11" ht="76.5" thickTop="1" thickBot="1" x14ac:dyDescent="0.3">
      <c r="A124" s="30" t="s">
        <v>14</v>
      </c>
      <c r="B124" s="30" t="s">
        <v>126</v>
      </c>
      <c r="C124" s="30">
        <v>30</v>
      </c>
      <c r="D124" s="30">
        <v>11</v>
      </c>
      <c r="E124" s="30">
        <v>596</v>
      </c>
      <c r="F124" s="30" t="s">
        <v>161</v>
      </c>
      <c r="G124" s="30" t="s">
        <v>266</v>
      </c>
      <c r="H124" s="35">
        <v>190000000</v>
      </c>
      <c r="I124" s="35">
        <v>21200000</v>
      </c>
      <c r="J124" s="35">
        <v>100</v>
      </c>
      <c r="K124" s="35">
        <v>11</v>
      </c>
    </row>
    <row r="125" spans="1:11" ht="31.5" thickTop="1" thickBot="1" x14ac:dyDescent="0.3">
      <c r="A125" s="30" t="s">
        <v>14</v>
      </c>
      <c r="B125" s="30" t="s">
        <v>126</v>
      </c>
      <c r="C125" s="30">
        <v>30</v>
      </c>
      <c r="D125" s="30">
        <v>11</v>
      </c>
      <c r="E125" s="30">
        <v>874</v>
      </c>
      <c r="F125" s="30" t="s">
        <v>159</v>
      </c>
      <c r="G125" s="30" t="s">
        <v>223</v>
      </c>
      <c r="H125" s="35">
        <v>100000000</v>
      </c>
      <c r="I125" s="35">
        <v>0</v>
      </c>
      <c r="J125" s="35">
        <v>100</v>
      </c>
      <c r="K125" s="35">
        <v>0</v>
      </c>
    </row>
    <row r="126" spans="1:11" ht="15.75" thickTop="1" x14ac:dyDescent="0.25">
      <c r="A126" s="64"/>
      <c r="B126" s="64"/>
      <c r="C126" s="64"/>
      <c r="D126" s="64"/>
      <c r="E126" s="64"/>
      <c r="F126" s="64"/>
      <c r="G126" s="64"/>
      <c r="H126" s="65">
        <f t="shared" ref="H126:K126" si="9">SUM(H119:H125)</f>
        <v>5049145647</v>
      </c>
      <c r="I126" s="65">
        <f t="shared" si="9"/>
        <v>4216440146</v>
      </c>
      <c r="J126" s="65">
        <f t="shared" si="9"/>
        <v>5691</v>
      </c>
      <c r="K126" s="65">
        <f t="shared" si="9"/>
        <v>5404</v>
      </c>
    </row>
    <row r="129" spans="1:11" ht="15.75" thickBot="1" x14ac:dyDescent="0.3"/>
    <row r="130" spans="1:11" ht="17.25" thickTop="1" thickBot="1" x14ac:dyDescent="0.3">
      <c r="A130" s="92" t="s">
        <v>156</v>
      </c>
      <c r="B130" s="93"/>
      <c r="C130" s="93"/>
      <c r="D130" s="93"/>
      <c r="E130" s="93"/>
      <c r="F130" s="93"/>
      <c r="G130" s="93"/>
      <c r="H130" s="93"/>
      <c r="I130" s="93"/>
      <c r="J130" s="93"/>
      <c r="K130" s="94"/>
    </row>
    <row r="131" spans="1:11" ht="33" thickTop="1" thickBot="1" x14ac:dyDescent="0.3">
      <c r="A131" s="2" t="s">
        <v>0</v>
      </c>
      <c r="B131" s="2" t="s">
        <v>1</v>
      </c>
      <c r="C131" s="2" t="s">
        <v>2</v>
      </c>
      <c r="D131" s="2" t="s">
        <v>3</v>
      </c>
      <c r="E131" s="2" t="s">
        <v>4</v>
      </c>
      <c r="F131" s="2" t="s">
        <v>5</v>
      </c>
      <c r="G131" s="2" t="s">
        <v>6</v>
      </c>
      <c r="H131" s="2" t="s">
        <v>7</v>
      </c>
      <c r="I131" s="2" t="s">
        <v>8</v>
      </c>
      <c r="J131" s="2" t="s">
        <v>9</v>
      </c>
      <c r="K131" s="14" t="s">
        <v>10</v>
      </c>
    </row>
    <row r="132" spans="1:11" ht="31.5" thickTop="1" thickBot="1" x14ac:dyDescent="0.3">
      <c r="A132" s="30" t="s">
        <v>14</v>
      </c>
      <c r="B132" s="37" t="s">
        <v>118</v>
      </c>
      <c r="C132" s="25">
        <v>30</v>
      </c>
      <c r="D132" s="25">
        <v>77</v>
      </c>
      <c r="E132" s="25">
        <v>521</v>
      </c>
      <c r="F132" s="25" t="s">
        <v>142</v>
      </c>
      <c r="G132" s="30" t="s">
        <v>260</v>
      </c>
      <c r="H132" s="34">
        <v>70279792</v>
      </c>
      <c r="I132" s="38">
        <v>0</v>
      </c>
      <c r="J132" s="25">
        <v>450</v>
      </c>
      <c r="K132" s="28">
        <v>0</v>
      </c>
    </row>
    <row r="133" spans="1:11" ht="16.5" thickTop="1" thickBot="1" x14ac:dyDescent="0.3">
      <c r="A133" s="30"/>
      <c r="B133" s="37"/>
      <c r="C133" s="25"/>
      <c r="D133" s="25"/>
      <c r="E133" s="25"/>
      <c r="F133" s="25"/>
      <c r="G133" s="30"/>
      <c r="H133" s="56">
        <f t="shared" ref="H133:K133" si="10">SUM(H132)</f>
        <v>70279792</v>
      </c>
      <c r="I133" s="66">
        <f t="shared" si="10"/>
        <v>0</v>
      </c>
      <c r="J133" s="67">
        <f t="shared" si="10"/>
        <v>450</v>
      </c>
      <c r="K133" s="67">
        <f t="shared" si="10"/>
        <v>0</v>
      </c>
    </row>
    <row r="134" spans="1:11" ht="16.5" thickTop="1" thickBot="1" x14ac:dyDescent="0.3">
      <c r="A134" s="27"/>
      <c r="B134" s="32"/>
      <c r="C134" s="26"/>
      <c r="D134" s="26"/>
      <c r="E134" s="26"/>
      <c r="F134" s="26"/>
      <c r="G134" s="27"/>
      <c r="H134" s="39"/>
      <c r="I134" s="40"/>
      <c r="J134" s="41"/>
      <c r="K134" s="41"/>
    </row>
    <row r="135" spans="1:11" ht="15.75" thickTop="1" x14ac:dyDescent="0.25"/>
  </sheetData>
  <mergeCells count="3">
    <mergeCell ref="A5:K5"/>
    <mergeCell ref="A130:K130"/>
    <mergeCell ref="A4:K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204"/>
  <sheetViews>
    <sheetView workbookViewId="0">
      <pane ySplit="6" topLeftCell="A149" activePane="bottomLeft" state="frozen"/>
      <selection pane="bottomLeft" activeCell="M6" sqref="M6"/>
    </sheetView>
  </sheetViews>
  <sheetFormatPr baseColWidth="10" defaultRowHeight="15" x14ac:dyDescent="0.25"/>
  <cols>
    <col min="1" max="1" width="17.85546875" customWidth="1"/>
    <col min="2" max="2" width="32.140625" customWidth="1"/>
    <col min="3" max="5" width="5.7109375" style="1" customWidth="1"/>
    <col min="6" max="6" width="26.140625" customWidth="1"/>
    <col min="7" max="7" width="27.85546875" customWidth="1"/>
    <col min="8" max="10" width="14.85546875" customWidth="1"/>
    <col min="11" max="11" width="14.85546875" style="5" customWidth="1"/>
  </cols>
  <sheetData>
    <row r="2" spans="1:11" ht="32.450000000000003" customHeight="1" x14ac:dyDescent="0.25"/>
    <row r="3" spans="1:11" ht="14.45" customHeight="1" x14ac:dyDescent="0.25"/>
    <row r="4" spans="1:11" ht="7.15" customHeight="1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ht="17.25" thickTop="1" thickBot="1" x14ac:dyDescent="0.3">
      <c r="A5" s="92" t="s">
        <v>511</v>
      </c>
      <c r="B5" s="93"/>
      <c r="C5" s="93"/>
      <c r="D5" s="93"/>
      <c r="E5" s="93"/>
      <c r="F5" s="93"/>
      <c r="G5" s="93"/>
      <c r="H5" s="93"/>
      <c r="I5" s="93"/>
      <c r="J5" s="93"/>
      <c r="K5" s="94"/>
    </row>
    <row r="6" spans="1:11" ht="33" thickTop="1" thickBot="1" x14ac:dyDescent="0.3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14" t="s">
        <v>10</v>
      </c>
    </row>
    <row r="7" spans="1:11" ht="31.5" thickTop="1" thickBot="1" x14ac:dyDescent="0.3">
      <c r="A7" s="24" t="s">
        <v>299</v>
      </c>
      <c r="B7" s="24" t="s">
        <v>259</v>
      </c>
      <c r="C7" s="24">
        <v>30</v>
      </c>
      <c r="D7" s="24">
        <v>11</v>
      </c>
      <c r="E7" s="24">
        <v>521</v>
      </c>
      <c r="F7" s="25" t="s">
        <v>142</v>
      </c>
      <c r="G7" s="25" t="s">
        <v>260</v>
      </c>
      <c r="H7" s="29">
        <v>680446887</v>
      </c>
      <c r="I7" s="29">
        <v>621233710</v>
      </c>
      <c r="J7" s="29">
        <v>2000</v>
      </c>
      <c r="K7" s="29">
        <v>1900</v>
      </c>
    </row>
    <row r="8" spans="1:11" ht="46.5" thickTop="1" thickBot="1" x14ac:dyDescent="0.3">
      <c r="A8" s="24" t="s">
        <v>299</v>
      </c>
      <c r="B8" s="24" t="s">
        <v>259</v>
      </c>
      <c r="C8" s="24">
        <v>30</v>
      </c>
      <c r="D8" s="24">
        <v>11</v>
      </c>
      <c r="E8" s="24">
        <v>521</v>
      </c>
      <c r="F8" s="25" t="s">
        <v>142</v>
      </c>
      <c r="G8" s="25" t="s">
        <v>248</v>
      </c>
      <c r="H8" s="29">
        <v>600000000</v>
      </c>
      <c r="I8" s="29">
        <v>600000000</v>
      </c>
      <c r="J8" s="29">
        <v>100000</v>
      </c>
      <c r="K8" s="29">
        <v>100000</v>
      </c>
    </row>
    <row r="9" spans="1:11" ht="46.5" thickTop="1" thickBot="1" x14ac:dyDescent="0.3">
      <c r="A9" s="24" t="s">
        <v>299</v>
      </c>
      <c r="B9" s="24" t="s">
        <v>259</v>
      </c>
      <c r="C9" s="24">
        <v>30</v>
      </c>
      <c r="D9" s="24">
        <v>11</v>
      </c>
      <c r="E9" s="24">
        <v>521</v>
      </c>
      <c r="F9" s="25" t="s">
        <v>142</v>
      </c>
      <c r="G9" s="25" t="s">
        <v>245</v>
      </c>
      <c r="H9" s="29">
        <v>350000000</v>
      </c>
      <c r="I9" s="29">
        <v>350000000</v>
      </c>
      <c r="J9" s="29">
        <v>67700</v>
      </c>
      <c r="K9" s="29">
        <v>67700</v>
      </c>
    </row>
    <row r="10" spans="1:11" ht="61.5" thickTop="1" thickBot="1" x14ac:dyDescent="0.3">
      <c r="A10" s="24" t="s">
        <v>299</v>
      </c>
      <c r="B10" s="24" t="s">
        <v>259</v>
      </c>
      <c r="C10" s="24">
        <v>30</v>
      </c>
      <c r="D10" s="24">
        <v>11</v>
      </c>
      <c r="E10" s="24">
        <v>532</v>
      </c>
      <c r="F10" s="25" t="s">
        <v>162</v>
      </c>
      <c r="G10" s="25" t="s">
        <v>220</v>
      </c>
      <c r="H10" s="29">
        <v>44428000</v>
      </c>
      <c r="I10" s="29">
        <v>0</v>
      </c>
      <c r="J10" s="29">
        <v>100</v>
      </c>
      <c r="K10" s="29">
        <v>0</v>
      </c>
    </row>
    <row r="11" spans="1:11" ht="61.5" thickTop="1" thickBot="1" x14ac:dyDescent="0.3">
      <c r="A11" s="24" t="s">
        <v>299</v>
      </c>
      <c r="B11" s="24" t="s">
        <v>259</v>
      </c>
      <c r="C11" s="24">
        <v>30</v>
      </c>
      <c r="D11" s="24">
        <v>11</v>
      </c>
      <c r="E11" s="24">
        <v>537</v>
      </c>
      <c r="F11" s="25" t="s">
        <v>170</v>
      </c>
      <c r="G11" s="25" t="s">
        <v>261</v>
      </c>
      <c r="H11" s="29">
        <v>250000000</v>
      </c>
      <c r="I11" s="29">
        <v>0</v>
      </c>
      <c r="J11" s="29">
        <v>1</v>
      </c>
      <c r="K11" s="29">
        <v>0</v>
      </c>
    </row>
    <row r="12" spans="1:11" ht="61.5" thickTop="1" thickBot="1" x14ac:dyDescent="0.3">
      <c r="A12" s="24" t="s">
        <v>299</v>
      </c>
      <c r="B12" s="24" t="s">
        <v>259</v>
      </c>
      <c r="C12" s="24">
        <v>30</v>
      </c>
      <c r="D12" s="24">
        <v>11</v>
      </c>
      <c r="E12" s="24">
        <v>541</v>
      </c>
      <c r="F12" s="25" t="s">
        <v>146</v>
      </c>
      <c r="G12" s="25" t="s">
        <v>221</v>
      </c>
      <c r="H12" s="29">
        <v>100000000</v>
      </c>
      <c r="I12" s="29">
        <v>0</v>
      </c>
      <c r="J12" s="29">
        <v>10</v>
      </c>
      <c r="K12" s="29">
        <v>0</v>
      </c>
    </row>
    <row r="13" spans="1:11" ht="31.5" thickTop="1" thickBot="1" x14ac:dyDescent="0.3">
      <c r="A13" s="24" t="s">
        <v>299</v>
      </c>
      <c r="B13" s="24" t="s">
        <v>259</v>
      </c>
      <c r="C13" s="24">
        <v>30</v>
      </c>
      <c r="D13" s="24">
        <v>11</v>
      </c>
      <c r="E13" s="24">
        <v>589</v>
      </c>
      <c r="F13" s="25" t="s">
        <v>158</v>
      </c>
      <c r="G13" s="25" t="s">
        <v>241</v>
      </c>
      <c r="H13" s="29">
        <v>250000000</v>
      </c>
      <c r="I13" s="29">
        <v>244914091</v>
      </c>
      <c r="J13" s="29">
        <v>25</v>
      </c>
      <c r="K13" s="29">
        <v>24</v>
      </c>
    </row>
    <row r="14" spans="1:11" ht="31.5" thickTop="1" thickBot="1" x14ac:dyDescent="0.3">
      <c r="A14" s="24" t="s">
        <v>299</v>
      </c>
      <c r="B14" s="24" t="s">
        <v>259</v>
      </c>
      <c r="C14" s="24">
        <v>30</v>
      </c>
      <c r="D14" s="24">
        <v>11</v>
      </c>
      <c r="E14" s="24">
        <v>874</v>
      </c>
      <c r="F14" s="25" t="s">
        <v>159</v>
      </c>
      <c r="G14" s="25" t="s">
        <v>223</v>
      </c>
      <c r="H14" s="29">
        <v>300000000</v>
      </c>
      <c r="I14" s="29">
        <v>87500000</v>
      </c>
      <c r="J14" s="29">
        <v>100</v>
      </c>
      <c r="K14" s="29">
        <v>29</v>
      </c>
    </row>
    <row r="15" spans="1:11" ht="91.5" thickTop="1" thickBot="1" x14ac:dyDescent="0.3">
      <c r="A15" s="24" t="s">
        <v>299</v>
      </c>
      <c r="B15" s="24" t="s">
        <v>259</v>
      </c>
      <c r="C15" s="24">
        <v>30</v>
      </c>
      <c r="D15" s="24">
        <v>11</v>
      </c>
      <c r="E15" s="24">
        <v>980</v>
      </c>
      <c r="F15" s="25" t="s">
        <v>145</v>
      </c>
      <c r="G15" s="25" t="s">
        <v>224</v>
      </c>
      <c r="H15" s="29">
        <v>55572000</v>
      </c>
      <c r="I15" s="29">
        <v>55572000</v>
      </c>
      <c r="J15" s="29">
        <v>100</v>
      </c>
      <c r="K15" s="29">
        <v>100</v>
      </c>
    </row>
    <row r="16" spans="1:11" ht="16.5" thickTop="1" thickBot="1" x14ac:dyDescent="0.3">
      <c r="A16" s="24"/>
      <c r="B16" s="24"/>
      <c r="C16" s="24"/>
      <c r="D16" s="24"/>
      <c r="E16" s="24"/>
      <c r="F16" s="25"/>
      <c r="G16" s="25"/>
      <c r="H16" s="68">
        <f t="shared" ref="H16:K16" si="0">SUM(H7:H15)</f>
        <v>2630446887</v>
      </c>
      <c r="I16" s="68">
        <f t="shared" si="0"/>
        <v>1959219801</v>
      </c>
      <c r="J16" s="68">
        <f t="shared" si="0"/>
        <v>170036</v>
      </c>
      <c r="K16" s="68">
        <f t="shared" si="0"/>
        <v>169753</v>
      </c>
    </row>
    <row r="17" spans="1:11" ht="46.5" thickTop="1" thickBot="1" x14ac:dyDescent="0.3">
      <c r="A17" s="24" t="s">
        <v>299</v>
      </c>
      <c r="B17" s="24" t="s">
        <v>262</v>
      </c>
      <c r="C17" s="24">
        <v>30</v>
      </c>
      <c r="D17" s="24">
        <v>11</v>
      </c>
      <c r="E17" s="24">
        <v>521</v>
      </c>
      <c r="F17" s="25" t="s">
        <v>142</v>
      </c>
      <c r="G17" s="25" t="s">
        <v>263</v>
      </c>
      <c r="H17" s="29">
        <v>220000000</v>
      </c>
      <c r="I17" s="29">
        <v>181304808</v>
      </c>
      <c r="J17" s="29">
        <v>1100</v>
      </c>
      <c r="K17" s="29">
        <v>906</v>
      </c>
    </row>
    <row r="18" spans="1:11" ht="46.5" thickTop="1" thickBot="1" x14ac:dyDescent="0.3">
      <c r="A18" s="24" t="s">
        <v>299</v>
      </c>
      <c r="B18" s="24" t="s">
        <v>262</v>
      </c>
      <c r="C18" s="24">
        <v>30</v>
      </c>
      <c r="D18" s="24">
        <v>11</v>
      </c>
      <c r="E18" s="24">
        <v>521</v>
      </c>
      <c r="F18" s="25" t="s">
        <v>142</v>
      </c>
      <c r="G18" s="25" t="s">
        <v>246</v>
      </c>
      <c r="H18" s="29">
        <v>420000000</v>
      </c>
      <c r="I18" s="29">
        <v>416075000</v>
      </c>
      <c r="J18" s="29">
        <v>120</v>
      </c>
      <c r="K18" s="29">
        <v>120</v>
      </c>
    </row>
    <row r="19" spans="1:11" ht="46.5" thickTop="1" thickBot="1" x14ac:dyDescent="0.3">
      <c r="A19" s="24" t="s">
        <v>299</v>
      </c>
      <c r="B19" s="24" t="s">
        <v>262</v>
      </c>
      <c r="C19" s="24">
        <v>30</v>
      </c>
      <c r="D19" s="24">
        <v>11</v>
      </c>
      <c r="E19" s="24">
        <v>521</v>
      </c>
      <c r="F19" s="25" t="s">
        <v>142</v>
      </c>
      <c r="G19" s="25" t="s">
        <v>264</v>
      </c>
      <c r="H19" s="29">
        <v>200000000</v>
      </c>
      <c r="I19" s="29">
        <v>193770000</v>
      </c>
      <c r="J19" s="29">
        <v>700</v>
      </c>
      <c r="K19" s="29">
        <v>680</v>
      </c>
    </row>
    <row r="20" spans="1:11" ht="46.5" thickTop="1" thickBot="1" x14ac:dyDescent="0.3">
      <c r="A20" s="24" t="s">
        <v>299</v>
      </c>
      <c r="B20" s="24" t="s">
        <v>262</v>
      </c>
      <c r="C20" s="24">
        <v>30</v>
      </c>
      <c r="D20" s="24">
        <v>11</v>
      </c>
      <c r="E20" s="24">
        <v>522</v>
      </c>
      <c r="F20" s="25" t="s">
        <v>30</v>
      </c>
      <c r="G20" s="25" t="s">
        <v>265</v>
      </c>
      <c r="H20" s="29">
        <v>202000000</v>
      </c>
      <c r="I20" s="29">
        <v>0</v>
      </c>
      <c r="J20" s="29">
        <v>1</v>
      </c>
      <c r="K20" s="29">
        <v>0</v>
      </c>
    </row>
    <row r="21" spans="1:11" ht="61.5" thickTop="1" thickBot="1" x14ac:dyDescent="0.3">
      <c r="A21" s="24" t="s">
        <v>299</v>
      </c>
      <c r="B21" s="24" t="s">
        <v>262</v>
      </c>
      <c r="C21" s="24">
        <v>30</v>
      </c>
      <c r="D21" s="24">
        <v>11</v>
      </c>
      <c r="E21" s="24">
        <v>537</v>
      </c>
      <c r="F21" s="25" t="s">
        <v>170</v>
      </c>
      <c r="G21" s="25" t="s">
        <v>235</v>
      </c>
      <c r="H21" s="29">
        <v>300000000</v>
      </c>
      <c r="I21" s="29">
        <v>200000000</v>
      </c>
      <c r="J21" s="29">
        <v>2</v>
      </c>
      <c r="K21" s="29">
        <v>1</v>
      </c>
    </row>
    <row r="22" spans="1:11" ht="61.5" thickTop="1" thickBot="1" x14ac:dyDescent="0.3">
      <c r="A22" s="24" t="s">
        <v>299</v>
      </c>
      <c r="B22" s="24" t="s">
        <v>262</v>
      </c>
      <c r="C22" s="24">
        <v>30</v>
      </c>
      <c r="D22" s="24">
        <v>11</v>
      </c>
      <c r="E22" s="24">
        <v>541</v>
      </c>
      <c r="F22" s="25" t="s">
        <v>146</v>
      </c>
      <c r="G22" s="25" t="s">
        <v>221</v>
      </c>
      <c r="H22" s="29">
        <v>50000000</v>
      </c>
      <c r="I22" s="29">
        <v>50000000</v>
      </c>
      <c r="J22" s="29">
        <v>30</v>
      </c>
      <c r="K22" s="29">
        <v>30</v>
      </c>
    </row>
    <row r="23" spans="1:11" ht="31.5" thickTop="1" thickBot="1" x14ac:dyDescent="0.3">
      <c r="A23" s="24" t="s">
        <v>299</v>
      </c>
      <c r="B23" s="24" t="s">
        <v>262</v>
      </c>
      <c r="C23" s="24">
        <v>30</v>
      </c>
      <c r="D23" s="24">
        <v>11</v>
      </c>
      <c r="E23" s="24">
        <v>589</v>
      </c>
      <c r="F23" s="25" t="s">
        <v>158</v>
      </c>
      <c r="G23" s="25" t="s">
        <v>241</v>
      </c>
      <c r="H23" s="29">
        <v>31000000</v>
      </c>
      <c r="I23" s="29">
        <v>0</v>
      </c>
      <c r="J23" s="29">
        <v>1</v>
      </c>
      <c r="K23" s="29">
        <v>0</v>
      </c>
    </row>
    <row r="24" spans="1:11" ht="76.5" thickTop="1" thickBot="1" x14ac:dyDescent="0.3">
      <c r="A24" s="24" t="s">
        <v>299</v>
      </c>
      <c r="B24" s="24" t="s">
        <v>262</v>
      </c>
      <c r="C24" s="24">
        <v>30</v>
      </c>
      <c r="D24" s="24">
        <v>11</v>
      </c>
      <c r="E24" s="24">
        <v>596</v>
      </c>
      <c r="F24" s="25" t="s">
        <v>161</v>
      </c>
      <c r="G24" s="25" t="s">
        <v>266</v>
      </c>
      <c r="H24" s="29">
        <v>100000000</v>
      </c>
      <c r="I24" s="29">
        <v>99907273</v>
      </c>
      <c r="J24" s="29">
        <v>2</v>
      </c>
      <c r="K24" s="29">
        <v>2</v>
      </c>
    </row>
    <row r="25" spans="1:11" ht="31.5" thickTop="1" thickBot="1" x14ac:dyDescent="0.3">
      <c r="A25" s="24" t="s">
        <v>299</v>
      </c>
      <c r="B25" s="24" t="s">
        <v>262</v>
      </c>
      <c r="C25" s="24">
        <v>30</v>
      </c>
      <c r="D25" s="24">
        <v>11</v>
      </c>
      <c r="E25" s="24">
        <v>874</v>
      </c>
      <c r="F25" s="25" t="s">
        <v>159</v>
      </c>
      <c r="G25" s="25" t="s">
        <v>223</v>
      </c>
      <c r="H25" s="29">
        <v>435998491</v>
      </c>
      <c r="I25" s="29">
        <v>364328742</v>
      </c>
      <c r="J25" s="29">
        <v>100</v>
      </c>
      <c r="K25" s="29">
        <v>85</v>
      </c>
    </row>
    <row r="26" spans="1:11" ht="91.5" thickTop="1" thickBot="1" x14ac:dyDescent="0.3">
      <c r="A26" s="24" t="s">
        <v>299</v>
      </c>
      <c r="B26" s="24" t="s">
        <v>262</v>
      </c>
      <c r="C26" s="24">
        <v>30</v>
      </c>
      <c r="D26" s="24">
        <v>11</v>
      </c>
      <c r="E26" s="24">
        <v>980</v>
      </c>
      <c r="F26" s="25" t="s">
        <v>145</v>
      </c>
      <c r="G26" s="25" t="s">
        <v>224</v>
      </c>
      <c r="H26" s="29">
        <v>2054222668</v>
      </c>
      <c r="I26" s="29">
        <v>2044101416</v>
      </c>
      <c r="J26" s="29">
        <v>100</v>
      </c>
      <c r="K26" s="29">
        <v>100</v>
      </c>
    </row>
    <row r="27" spans="1:11" ht="16.5" thickTop="1" thickBot="1" x14ac:dyDescent="0.3">
      <c r="A27" s="24"/>
      <c r="B27" s="24"/>
      <c r="C27" s="24"/>
      <c r="D27" s="24"/>
      <c r="E27" s="24"/>
      <c r="F27" s="25"/>
      <c r="G27" s="25"/>
      <c r="H27" s="68">
        <f t="shared" ref="H27:K27" si="1">SUM(H17:H26)</f>
        <v>4013221159</v>
      </c>
      <c r="I27" s="68">
        <f t="shared" si="1"/>
        <v>3549487239</v>
      </c>
      <c r="J27" s="68">
        <f t="shared" si="1"/>
        <v>2156</v>
      </c>
      <c r="K27" s="68">
        <f t="shared" si="1"/>
        <v>1924</v>
      </c>
    </row>
    <row r="28" spans="1:11" ht="46.5" thickTop="1" thickBot="1" x14ac:dyDescent="0.3">
      <c r="A28" s="24" t="s">
        <v>299</v>
      </c>
      <c r="B28" s="24" t="s">
        <v>267</v>
      </c>
      <c r="C28" s="24">
        <v>30</v>
      </c>
      <c r="D28" s="24">
        <v>11</v>
      </c>
      <c r="E28" s="24">
        <v>521</v>
      </c>
      <c r="F28" s="25" t="s">
        <v>142</v>
      </c>
      <c r="G28" s="25" t="s">
        <v>228</v>
      </c>
      <c r="H28" s="29">
        <v>939302866</v>
      </c>
      <c r="I28" s="29">
        <v>699118380</v>
      </c>
      <c r="J28" s="29">
        <v>7090</v>
      </c>
      <c r="K28" s="29">
        <v>5328</v>
      </c>
    </row>
    <row r="29" spans="1:11" ht="46.5" thickTop="1" thickBot="1" x14ac:dyDescent="0.3">
      <c r="A29" s="24" t="s">
        <v>299</v>
      </c>
      <c r="B29" s="24" t="s">
        <v>267</v>
      </c>
      <c r="C29" s="24">
        <v>30</v>
      </c>
      <c r="D29" s="24">
        <v>11</v>
      </c>
      <c r="E29" s="24">
        <v>522</v>
      </c>
      <c r="F29" s="25" t="s">
        <v>30</v>
      </c>
      <c r="G29" s="25" t="s">
        <v>268</v>
      </c>
      <c r="H29" s="29">
        <v>458137734</v>
      </c>
      <c r="I29" s="29">
        <v>458137734</v>
      </c>
      <c r="J29" s="29">
        <v>1</v>
      </c>
      <c r="K29" s="29">
        <v>1</v>
      </c>
    </row>
    <row r="30" spans="1:11" ht="46.5" thickTop="1" thickBot="1" x14ac:dyDescent="0.3">
      <c r="A30" s="24" t="s">
        <v>299</v>
      </c>
      <c r="B30" s="24" t="s">
        <v>267</v>
      </c>
      <c r="C30" s="24">
        <v>30</v>
      </c>
      <c r="D30" s="24">
        <v>11</v>
      </c>
      <c r="E30" s="24">
        <v>522</v>
      </c>
      <c r="F30" s="25" t="s">
        <v>30</v>
      </c>
      <c r="G30" s="25" t="s">
        <v>249</v>
      </c>
      <c r="H30" s="29">
        <v>0</v>
      </c>
      <c r="I30" s="29">
        <v>0</v>
      </c>
      <c r="J30" s="29">
        <v>0</v>
      </c>
      <c r="K30" s="29">
        <v>0</v>
      </c>
    </row>
    <row r="31" spans="1:11" ht="76.5" thickTop="1" thickBot="1" x14ac:dyDescent="0.3">
      <c r="A31" s="24" t="s">
        <v>299</v>
      </c>
      <c r="B31" s="24" t="s">
        <v>267</v>
      </c>
      <c r="C31" s="24">
        <v>30</v>
      </c>
      <c r="D31" s="24">
        <v>11</v>
      </c>
      <c r="E31" s="24">
        <v>537</v>
      </c>
      <c r="F31" s="25" t="s">
        <v>170</v>
      </c>
      <c r="G31" s="25" t="s">
        <v>269</v>
      </c>
      <c r="H31" s="29">
        <v>269726964</v>
      </c>
      <c r="I31" s="29">
        <v>250000000</v>
      </c>
      <c r="J31" s="29">
        <v>1</v>
      </c>
      <c r="K31" s="29">
        <v>1</v>
      </c>
    </row>
    <row r="32" spans="1:11" ht="61.5" thickTop="1" thickBot="1" x14ac:dyDescent="0.3">
      <c r="A32" s="24" t="s">
        <v>299</v>
      </c>
      <c r="B32" s="24" t="s">
        <v>267</v>
      </c>
      <c r="C32" s="24">
        <v>30</v>
      </c>
      <c r="D32" s="24">
        <v>11</v>
      </c>
      <c r="E32" s="24">
        <v>538</v>
      </c>
      <c r="F32" s="25" t="s">
        <v>167</v>
      </c>
      <c r="G32" s="25" t="s">
        <v>270</v>
      </c>
      <c r="H32" s="29">
        <v>4400000</v>
      </c>
      <c r="I32" s="29">
        <v>0</v>
      </c>
      <c r="J32" s="29">
        <v>5</v>
      </c>
      <c r="K32" s="29">
        <v>0</v>
      </c>
    </row>
    <row r="33" spans="1:11" ht="61.5" thickTop="1" thickBot="1" x14ac:dyDescent="0.3">
      <c r="A33" s="24" t="s">
        <v>299</v>
      </c>
      <c r="B33" s="24" t="s">
        <v>267</v>
      </c>
      <c r="C33" s="24">
        <v>30</v>
      </c>
      <c r="D33" s="24">
        <v>11</v>
      </c>
      <c r="E33" s="24">
        <v>543</v>
      </c>
      <c r="F33" s="25" t="s">
        <v>144</v>
      </c>
      <c r="G33" s="25" t="s">
        <v>222</v>
      </c>
      <c r="H33" s="29">
        <v>45600000</v>
      </c>
      <c r="I33" s="29">
        <v>45600000</v>
      </c>
      <c r="J33" s="29">
        <v>12</v>
      </c>
      <c r="K33" s="29">
        <v>12</v>
      </c>
    </row>
    <row r="34" spans="1:11" ht="31.5" thickTop="1" thickBot="1" x14ac:dyDescent="0.3">
      <c r="A34" s="24" t="s">
        <v>299</v>
      </c>
      <c r="B34" s="24" t="s">
        <v>267</v>
      </c>
      <c r="C34" s="24">
        <v>30</v>
      </c>
      <c r="D34" s="24">
        <v>11</v>
      </c>
      <c r="E34" s="24">
        <v>589</v>
      </c>
      <c r="F34" s="25" t="s">
        <v>158</v>
      </c>
      <c r="G34" s="25" t="s">
        <v>241</v>
      </c>
      <c r="H34" s="29">
        <v>760366664</v>
      </c>
      <c r="I34" s="29">
        <v>760366664</v>
      </c>
      <c r="J34" s="29">
        <v>8</v>
      </c>
      <c r="K34" s="29">
        <v>8</v>
      </c>
    </row>
    <row r="35" spans="1:11" ht="31.5" thickTop="1" thickBot="1" x14ac:dyDescent="0.3">
      <c r="A35" s="24" t="s">
        <v>299</v>
      </c>
      <c r="B35" s="24" t="s">
        <v>267</v>
      </c>
      <c r="C35" s="24">
        <v>30</v>
      </c>
      <c r="D35" s="24">
        <v>11</v>
      </c>
      <c r="E35" s="24">
        <v>874</v>
      </c>
      <c r="F35" s="25" t="s">
        <v>159</v>
      </c>
      <c r="G35" s="25" t="s">
        <v>223</v>
      </c>
      <c r="H35" s="29">
        <v>796862000</v>
      </c>
      <c r="I35" s="29">
        <v>732862000</v>
      </c>
      <c r="J35" s="29">
        <v>100</v>
      </c>
      <c r="K35" s="29">
        <v>92</v>
      </c>
    </row>
    <row r="36" spans="1:11" ht="91.5" thickTop="1" thickBot="1" x14ac:dyDescent="0.3">
      <c r="A36" s="24" t="s">
        <v>299</v>
      </c>
      <c r="B36" s="24" t="s">
        <v>267</v>
      </c>
      <c r="C36" s="24">
        <v>30</v>
      </c>
      <c r="D36" s="24">
        <v>11</v>
      </c>
      <c r="E36" s="24">
        <v>980</v>
      </c>
      <c r="F36" s="25" t="s">
        <v>145</v>
      </c>
      <c r="G36" s="25" t="s">
        <v>224</v>
      </c>
      <c r="H36" s="29">
        <v>309390000</v>
      </c>
      <c r="I36" s="29">
        <v>309390000</v>
      </c>
      <c r="J36" s="29">
        <v>100</v>
      </c>
      <c r="K36" s="29">
        <v>0</v>
      </c>
    </row>
    <row r="37" spans="1:11" ht="16.5" thickTop="1" thickBot="1" x14ac:dyDescent="0.3">
      <c r="A37" s="24"/>
      <c r="B37" s="24"/>
      <c r="C37" s="24"/>
      <c r="D37" s="24"/>
      <c r="E37" s="24"/>
      <c r="F37" s="25"/>
      <c r="G37" s="25"/>
      <c r="H37" s="68">
        <f t="shared" ref="H37:K37" si="2">SUM(H28:H36)</f>
        <v>3583786228</v>
      </c>
      <c r="I37" s="68">
        <f t="shared" si="2"/>
        <v>3255474778</v>
      </c>
      <c r="J37" s="68">
        <f t="shared" si="2"/>
        <v>7317</v>
      </c>
      <c r="K37" s="68">
        <f t="shared" si="2"/>
        <v>5442</v>
      </c>
    </row>
    <row r="38" spans="1:11" ht="31.5" thickTop="1" thickBot="1" x14ac:dyDescent="0.3">
      <c r="A38" s="24" t="s">
        <v>299</v>
      </c>
      <c r="B38" s="24" t="s">
        <v>271</v>
      </c>
      <c r="C38" s="24">
        <v>30</v>
      </c>
      <c r="D38" s="24">
        <v>11</v>
      </c>
      <c r="E38" s="24">
        <v>521</v>
      </c>
      <c r="F38" s="25" t="s">
        <v>142</v>
      </c>
      <c r="G38" s="25" t="s">
        <v>216</v>
      </c>
      <c r="H38" s="29">
        <v>2164791021</v>
      </c>
      <c r="I38" s="29">
        <v>1656670204</v>
      </c>
      <c r="J38" s="29">
        <v>2500</v>
      </c>
      <c r="K38" s="29">
        <v>1925</v>
      </c>
    </row>
    <row r="39" spans="1:11" ht="61.5" thickTop="1" thickBot="1" x14ac:dyDescent="0.3">
      <c r="A39" s="24" t="s">
        <v>299</v>
      </c>
      <c r="B39" s="24" t="s">
        <v>271</v>
      </c>
      <c r="C39" s="24">
        <v>30</v>
      </c>
      <c r="D39" s="24">
        <v>11</v>
      </c>
      <c r="E39" s="24">
        <v>541</v>
      </c>
      <c r="F39" s="25" t="s">
        <v>146</v>
      </c>
      <c r="G39" s="25" t="s">
        <v>221</v>
      </c>
      <c r="H39" s="29">
        <v>75000000</v>
      </c>
      <c r="I39" s="29">
        <v>0</v>
      </c>
      <c r="J39" s="29">
        <v>80</v>
      </c>
      <c r="K39" s="29">
        <v>0</v>
      </c>
    </row>
    <row r="40" spans="1:11" ht="16.5" thickTop="1" thickBot="1" x14ac:dyDescent="0.3">
      <c r="A40" s="24"/>
      <c r="B40" s="24"/>
      <c r="C40" s="24"/>
      <c r="D40" s="24"/>
      <c r="E40" s="24"/>
      <c r="F40" s="25"/>
      <c r="G40" s="25"/>
      <c r="H40" s="68">
        <f t="shared" ref="H40:K40" si="3">SUM(H38:H39)</f>
        <v>2239791021</v>
      </c>
      <c r="I40" s="68">
        <f t="shared" si="3"/>
        <v>1656670204</v>
      </c>
      <c r="J40" s="68">
        <f t="shared" si="3"/>
        <v>2580</v>
      </c>
      <c r="K40" s="68">
        <f t="shared" si="3"/>
        <v>1925</v>
      </c>
    </row>
    <row r="41" spans="1:11" ht="31.5" thickTop="1" thickBot="1" x14ac:dyDescent="0.3">
      <c r="A41" s="24" t="s">
        <v>299</v>
      </c>
      <c r="B41" s="25" t="s">
        <v>272</v>
      </c>
      <c r="C41" s="24">
        <v>30</v>
      </c>
      <c r="D41" s="24">
        <v>11</v>
      </c>
      <c r="E41" s="24">
        <v>521</v>
      </c>
      <c r="F41" s="25" t="s">
        <v>142</v>
      </c>
      <c r="G41" s="25" t="s">
        <v>260</v>
      </c>
      <c r="H41" s="29">
        <v>883795604</v>
      </c>
      <c r="I41" s="29">
        <v>883795604</v>
      </c>
      <c r="J41" s="29">
        <v>8000</v>
      </c>
      <c r="K41" s="29">
        <v>8000</v>
      </c>
    </row>
    <row r="42" spans="1:11" ht="31.5" thickTop="1" thickBot="1" x14ac:dyDescent="0.3">
      <c r="A42" s="24" t="s">
        <v>299</v>
      </c>
      <c r="B42" s="25" t="s">
        <v>272</v>
      </c>
      <c r="C42" s="25">
        <v>30</v>
      </c>
      <c r="D42" s="25">
        <v>11</v>
      </c>
      <c r="E42" s="25">
        <v>521</v>
      </c>
      <c r="F42" s="25" t="s">
        <v>142</v>
      </c>
      <c r="G42" s="25" t="s">
        <v>215</v>
      </c>
      <c r="H42" s="28">
        <v>85008420</v>
      </c>
      <c r="I42" s="28">
        <v>82160429</v>
      </c>
      <c r="J42" s="28">
        <v>2750</v>
      </c>
      <c r="K42" s="28">
        <v>2630</v>
      </c>
    </row>
    <row r="43" spans="1:11" ht="31.5" thickTop="1" thickBot="1" x14ac:dyDescent="0.3">
      <c r="A43" s="24" t="s">
        <v>299</v>
      </c>
      <c r="B43" s="25" t="s">
        <v>272</v>
      </c>
      <c r="C43" s="25">
        <v>30</v>
      </c>
      <c r="D43" s="25">
        <v>11</v>
      </c>
      <c r="E43" s="25">
        <v>521</v>
      </c>
      <c r="F43" s="25" t="s">
        <v>142</v>
      </c>
      <c r="G43" s="25" t="s">
        <v>255</v>
      </c>
      <c r="H43" s="28">
        <v>125424827</v>
      </c>
      <c r="I43" s="28">
        <v>125424827</v>
      </c>
      <c r="J43" s="28">
        <v>48</v>
      </c>
      <c r="K43" s="28">
        <v>48</v>
      </c>
    </row>
    <row r="44" spans="1:11" ht="31.5" thickTop="1" thickBot="1" x14ac:dyDescent="0.3">
      <c r="A44" s="24" t="s">
        <v>299</v>
      </c>
      <c r="B44" s="25" t="s">
        <v>272</v>
      </c>
      <c r="C44" s="25">
        <v>30</v>
      </c>
      <c r="D44" s="25">
        <v>11</v>
      </c>
      <c r="E44" s="25">
        <v>521</v>
      </c>
      <c r="F44" s="25" t="s">
        <v>142</v>
      </c>
      <c r="G44" s="25" t="s">
        <v>237</v>
      </c>
      <c r="H44" s="28">
        <v>202529000</v>
      </c>
      <c r="I44" s="28">
        <v>202529000</v>
      </c>
      <c r="J44" s="28">
        <v>8</v>
      </c>
      <c r="K44" s="28">
        <v>8</v>
      </c>
    </row>
    <row r="45" spans="1:11" ht="46.5" thickTop="1" thickBot="1" x14ac:dyDescent="0.3">
      <c r="A45" s="24" t="s">
        <v>299</v>
      </c>
      <c r="B45" s="25" t="s">
        <v>272</v>
      </c>
      <c r="C45" s="25">
        <v>30</v>
      </c>
      <c r="D45" s="25">
        <v>11</v>
      </c>
      <c r="E45" s="25">
        <v>521</v>
      </c>
      <c r="F45" s="25" t="s">
        <v>142</v>
      </c>
      <c r="G45" s="25" t="s">
        <v>264</v>
      </c>
      <c r="H45" s="28">
        <v>106991580</v>
      </c>
      <c r="I45" s="28">
        <v>106991580</v>
      </c>
      <c r="J45" s="28">
        <v>35</v>
      </c>
      <c r="K45" s="28">
        <v>35</v>
      </c>
    </row>
    <row r="46" spans="1:11" ht="31.5" thickTop="1" thickBot="1" x14ac:dyDescent="0.3">
      <c r="A46" s="24" t="s">
        <v>299</v>
      </c>
      <c r="B46" s="25" t="s">
        <v>272</v>
      </c>
      <c r="C46" s="25">
        <v>30</v>
      </c>
      <c r="D46" s="25">
        <v>11</v>
      </c>
      <c r="E46" s="25">
        <v>521</v>
      </c>
      <c r="F46" s="25" t="s">
        <v>142</v>
      </c>
      <c r="G46" s="25" t="s">
        <v>230</v>
      </c>
      <c r="H46" s="28">
        <v>31251000</v>
      </c>
      <c r="I46" s="28">
        <v>31251000</v>
      </c>
      <c r="J46" s="28">
        <v>5</v>
      </c>
      <c r="K46" s="28">
        <v>5</v>
      </c>
    </row>
    <row r="47" spans="1:11" ht="46.5" thickTop="1" thickBot="1" x14ac:dyDescent="0.3">
      <c r="A47" s="24" t="s">
        <v>299</v>
      </c>
      <c r="B47" s="25" t="s">
        <v>272</v>
      </c>
      <c r="C47" s="25">
        <v>30</v>
      </c>
      <c r="D47" s="25">
        <v>11</v>
      </c>
      <c r="E47" s="25">
        <v>522</v>
      </c>
      <c r="F47" s="25" t="s">
        <v>30</v>
      </c>
      <c r="G47" s="25" t="s">
        <v>273</v>
      </c>
      <c r="H47" s="28">
        <v>47365250</v>
      </c>
      <c r="I47" s="28">
        <v>47365250</v>
      </c>
      <c r="J47" s="28">
        <v>1</v>
      </c>
      <c r="K47" s="28">
        <v>1</v>
      </c>
    </row>
    <row r="48" spans="1:11" ht="46.5" thickTop="1" thickBot="1" x14ac:dyDescent="0.3">
      <c r="A48" s="24" t="s">
        <v>299</v>
      </c>
      <c r="B48" s="25" t="s">
        <v>272</v>
      </c>
      <c r="C48" s="25">
        <v>30</v>
      </c>
      <c r="D48" s="25">
        <v>11</v>
      </c>
      <c r="E48" s="25">
        <v>522</v>
      </c>
      <c r="F48" s="25" t="s">
        <v>30</v>
      </c>
      <c r="G48" s="25" t="s">
        <v>249</v>
      </c>
      <c r="H48" s="28">
        <v>112634750</v>
      </c>
      <c r="I48" s="28">
        <v>112499780</v>
      </c>
      <c r="J48" s="28">
        <v>74</v>
      </c>
      <c r="K48" s="28">
        <v>74</v>
      </c>
    </row>
    <row r="49" spans="1:11" ht="31.5" thickTop="1" thickBot="1" x14ac:dyDescent="0.3">
      <c r="A49" s="24" t="s">
        <v>299</v>
      </c>
      <c r="B49" s="25" t="s">
        <v>272</v>
      </c>
      <c r="C49" s="25">
        <v>30</v>
      </c>
      <c r="D49" s="25">
        <v>11</v>
      </c>
      <c r="E49" s="25">
        <v>589</v>
      </c>
      <c r="F49" s="25" t="s">
        <v>158</v>
      </c>
      <c r="G49" s="25" t="s">
        <v>241</v>
      </c>
      <c r="H49" s="28">
        <v>180000000</v>
      </c>
      <c r="I49" s="28">
        <v>180000000</v>
      </c>
      <c r="J49" s="28">
        <v>1</v>
      </c>
      <c r="K49" s="28">
        <v>1</v>
      </c>
    </row>
    <row r="50" spans="1:11" ht="76.5" thickTop="1" thickBot="1" x14ac:dyDescent="0.3">
      <c r="A50" s="24" t="s">
        <v>299</v>
      </c>
      <c r="B50" s="25" t="s">
        <v>272</v>
      </c>
      <c r="C50" s="25">
        <v>30</v>
      </c>
      <c r="D50" s="25">
        <v>11</v>
      </c>
      <c r="E50" s="25">
        <v>596</v>
      </c>
      <c r="F50" s="25" t="s">
        <v>161</v>
      </c>
      <c r="G50" s="25" t="s">
        <v>266</v>
      </c>
      <c r="H50" s="28">
        <v>355100001</v>
      </c>
      <c r="I50" s="28">
        <v>342650001</v>
      </c>
      <c r="J50" s="28">
        <v>12</v>
      </c>
      <c r="K50" s="28">
        <v>11</v>
      </c>
    </row>
    <row r="51" spans="1:11" ht="31.5" thickTop="1" thickBot="1" x14ac:dyDescent="0.3">
      <c r="A51" s="24" t="s">
        <v>299</v>
      </c>
      <c r="B51" s="25" t="s">
        <v>272</v>
      </c>
      <c r="C51" s="25">
        <v>30</v>
      </c>
      <c r="D51" s="25">
        <v>11</v>
      </c>
      <c r="E51" s="25">
        <v>874</v>
      </c>
      <c r="F51" s="25" t="s">
        <v>159</v>
      </c>
      <c r="G51" s="25" t="s">
        <v>223</v>
      </c>
      <c r="H51" s="28">
        <v>54899999</v>
      </c>
      <c r="I51" s="28">
        <v>25095000</v>
      </c>
      <c r="J51" s="28">
        <v>100</v>
      </c>
      <c r="K51" s="28">
        <v>13</v>
      </c>
    </row>
    <row r="52" spans="1:11" ht="16.5" thickTop="1" thickBot="1" x14ac:dyDescent="0.3">
      <c r="A52" s="24"/>
      <c r="B52" s="25"/>
      <c r="C52" s="25"/>
      <c r="D52" s="25"/>
      <c r="E52" s="25"/>
      <c r="F52" s="25"/>
      <c r="G52" s="25"/>
      <c r="H52" s="67">
        <f t="shared" ref="H52:K52" si="4">SUM(H41:H51)</f>
        <v>2185000431</v>
      </c>
      <c r="I52" s="67">
        <f t="shared" si="4"/>
        <v>2139762471</v>
      </c>
      <c r="J52" s="67">
        <f t="shared" si="4"/>
        <v>11034</v>
      </c>
      <c r="K52" s="67">
        <f t="shared" si="4"/>
        <v>10826</v>
      </c>
    </row>
    <row r="53" spans="1:11" ht="46.5" thickTop="1" thickBot="1" x14ac:dyDescent="0.3">
      <c r="A53" s="24" t="s">
        <v>299</v>
      </c>
      <c r="B53" s="25" t="s">
        <v>274</v>
      </c>
      <c r="C53" s="25">
        <v>30</v>
      </c>
      <c r="D53" s="25">
        <v>11</v>
      </c>
      <c r="E53" s="25">
        <v>410</v>
      </c>
      <c r="F53" s="25" t="s">
        <v>165</v>
      </c>
      <c r="G53" s="25" t="s">
        <v>275</v>
      </c>
      <c r="H53" s="28">
        <v>110000000</v>
      </c>
      <c r="I53" s="28">
        <v>107000000</v>
      </c>
      <c r="J53" s="28">
        <v>100</v>
      </c>
      <c r="K53" s="28">
        <v>100</v>
      </c>
    </row>
    <row r="54" spans="1:11" ht="31.5" thickTop="1" thickBot="1" x14ac:dyDescent="0.3">
      <c r="A54" s="24" t="s">
        <v>299</v>
      </c>
      <c r="B54" s="25" t="s">
        <v>274</v>
      </c>
      <c r="C54" s="25">
        <v>30</v>
      </c>
      <c r="D54" s="25">
        <v>11</v>
      </c>
      <c r="E54" s="25">
        <v>521</v>
      </c>
      <c r="F54" s="25" t="s">
        <v>142</v>
      </c>
      <c r="G54" s="25" t="s">
        <v>260</v>
      </c>
      <c r="H54" s="28">
        <v>571091214</v>
      </c>
      <c r="I54" s="28">
        <v>571088784</v>
      </c>
      <c r="J54" s="28">
        <v>2000</v>
      </c>
      <c r="K54" s="28">
        <v>2000</v>
      </c>
    </row>
    <row r="55" spans="1:11" ht="46.5" thickTop="1" thickBot="1" x14ac:dyDescent="0.3">
      <c r="A55" s="24" t="s">
        <v>299</v>
      </c>
      <c r="B55" s="25" t="s">
        <v>274</v>
      </c>
      <c r="C55" s="25">
        <v>30</v>
      </c>
      <c r="D55" s="25">
        <v>11</v>
      </c>
      <c r="E55" s="25">
        <v>522</v>
      </c>
      <c r="F55" s="25" t="s">
        <v>30</v>
      </c>
      <c r="G55" s="25" t="s">
        <v>249</v>
      </c>
      <c r="H55" s="28">
        <v>237600000</v>
      </c>
      <c r="I55" s="28">
        <v>236700000</v>
      </c>
      <c r="J55" s="28">
        <v>100</v>
      </c>
      <c r="K55" s="28">
        <v>100</v>
      </c>
    </row>
    <row r="56" spans="1:11" ht="61.5" thickTop="1" thickBot="1" x14ac:dyDescent="0.3">
      <c r="A56" s="24" t="s">
        <v>299</v>
      </c>
      <c r="B56" s="25" t="s">
        <v>274</v>
      </c>
      <c r="C56" s="25">
        <v>30</v>
      </c>
      <c r="D56" s="25">
        <v>11</v>
      </c>
      <c r="E56" s="25">
        <v>532</v>
      </c>
      <c r="F56" s="25" t="s">
        <v>162</v>
      </c>
      <c r="G56" s="25" t="s">
        <v>220</v>
      </c>
      <c r="H56" s="28">
        <v>22400000</v>
      </c>
      <c r="I56" s="28">
        <v>22400000</v>
      </c>
      <c r="J56" s="28">
        <v>4</v>
      </c>
      <c r="K56" s="28">
        <v>4</v>
      </c>
    </row>
    <row r="57" spans="1:11" ht="46.5" thickTop="1" thickBot="1" x14ac:dyDescent="0.3">
      <c r="A57" s="24" t="s">
        <v>299</v>
      </c>
      <c r="B57" s="25" t="s">
        <v>274</v>
      </c>
      <c r="C57" s="25">
        <v>30</v>
      </c>
      <c r="D57" s="25">
        <v>11</v>
      </c>
      <c r="E57" s="25">
        <v>532</v>
      </c>
      <c r="F57" s="25" t="s">
        <v>162</v>
      </c>
      <c r="G57" s="25" t="s">
        <v>232</v>
      </c>
      <c r="H57" s="28">
        <v>183600000</v>
      </c>
      <c r="I57" s="28">
        <v>0</v>
      </c>
      <c r="J57" s="28">
        <v>1</v>
      </c>
      <c r="K57" s="28">
        <v>0</v>
      </c>
    </row>
    <row r="58" spans="1:11" ht="61.5" thickTop="1" thickBot="1" x14ac:dyDescent="0.3">
      <c r="A58" s="24" t="s">
        <v>299</v>
      </c>
      <c r="B58" s="25" t="s">
        <v>274</v>
      </c>
      <c r="C58" s="25">
        <v>30</v>
      </c>
      <c r="D58" s="25">
        <v>11</v>
      </c>
      <c r="E58" s="25">
        <v>537</v>
      </c>
      <c r="F58" s="25" t="s">
        <v>170</v>
      </c>
      <c r="G58" s="25" t="s">
        <v>261</v>
      </c>
      <c r="H58" s="28">
        <v>300000000</v>
      </c>
      <c r="I58" s="28">
        <v>22400000</v>
      </c>
      <c r="J58" s="28">
        <v>1</v>
      </c>
      <c r="K58" s="28">
        <v>1</v>
      </c>
    </row>
    <row r="59" spans="1:11" ht="61.5" thickTop="1" thickBot="1" x14ac:dyDescent="0.3">
      <c r="A59" s="24" t="s">
        <v>299</v>
      </c>
      <c r="B59" s="25" t="s">
        <v>274</v>
      </c>
      <c r="C59" s="25">
        <v>30</v>
      </c>
      <c r="D59" s="25">
        <v>11</v>
      </c>
      <c r="E59" s="25">
        <v>541</v>
      </c>
      <c r="F59" s="25" t="s">
        <v>146</v>
      </c>
      <c r="G59" s="25" t="s">
        <v>221</v>
      </c>
      <c r="H59" s="28">
        <v>172000000</v>
      </c>
      <c r="I59" s="28">
        <v>171050000</v>
      </c>
      <c r="J59" s="28">
        <v>100</v>
      </c>
      <c r="K59" s="28">
        <v>100</v>
      </c>
    </row>
    <row r="60" spans="1:11" ht="31.5" thickTop="1" thickBot="1" x14ac:dyDescent="0.3">
      <c r="A60" s="24" t="s">
        <v>299</v>
      </c>
      <c r="B60" s="25" t="s">
        <v>274</v>
      </c>
      <c r="C60" s="25">
        <v>30</v>
      </c>
      <c r="D60" s="25">
        <v>11</v>
      </c>
      <c r="E60" s="25">
        <v>589</v>
      </c>
      <c r="F60" s="25" t="s">
        <v>158</v>
      </c>
      <c r="G60" s="25" t="s">
        <v>241</v>
      </c>
      <c r="H60" s="28">
        <v>150000000</v>
      </c>
      <c r="I60" s="28">
        <v>36600000</v>
      </c>
      <c r="J60" s="28">
        <v>15</v>
      </c>
      <c r="K60" s="28">
        <v>4</v>
      </c>
    </row>
    <row r="61" spans="1:11" ht="31.5" thickTop="1" thickBot="1" x14ac:dyDescent="0.3">
      <c r="A61" s="24" t="s">
        <v>299</v>
      </c>
      <c r="B61" s="25" t="s">
        <v>274</v>
      </c>
      <c r="C61" s="25">
        <v>30</v>
      </c>
      <c r="D61" s="25">
        <v>11</v>
      </c>
      <c r="E61" s="25">
        <v>874</v>
      </c>
      <c r="F61" s="25" t="s">
        <v>159</v>
      </c>
      <c r="G61" s="25" t="s">
        <v>223</v>
      </c>
      <c r="H61" s="28">
        <v>150000000</v>
      </c>
      <c r="I61" s="28">
        <v>20000000</v>
      </c>
      <c r="J61" s="28">
        <v>100</v>
      </c>
      <c r="K61" s="28">
        <v>13</v>
      </c>
    </row>
    <row r="62" spans="1:11" ht="91.5" thickTop="1" thickBot="1" x14ac:dyDescent="0.3">
      <c r="A62" s="24" t="s">
        <v>299</v>
      </c>
      <c r="B62" s="25" t="s">
        <v>274</v>
      </c>
      <c r="C62" s="25">
        <v>30</v>
      </c>
      <c r="D62" s="25">
        <v>11</v>
      </c>
      <c r="E62" s="25">
        <v>980</v>
      </c>
      <c r="F62" s="25" t="s">
        <v>145</v>
      </c>
      <c r="G62" s="25" t="s">
        <v>224</v>
      </c>
      <c r="H62" s="28">
        <v>26000000</v>
      </c>
      <c r="I62" s="28">
        <v>25654880</v>
      </c>
      <c r="J62" s="28">
        <v>100</v>
      </c>
      <c r="K62" s="28">
        <v>99</v>
      </c>
    </row>
    <row r="63" spans="1:11" ht="16.5" thickTop="1" thickBot="1" x14ac:dyDescent="0.3">
      <c r="A63" s="24"/>
      <c r="B63" s="25"/>
      <c r="C63" s="25"/>
      <c r="D63" s="25"/>
      <c r="E63" s="25"/>
      <c r="F63" s="25"/>
      <c r="G63" s="25"/>
      <c r="H63" s="67">
        <f t="shared" ref="H63:K63" si="5">SUM(H53:H62)</f>
        <v>1922691214</v>
      </c>
      <c r="I63" s="67">
        <f t="shared" si="5"/>
        <v>1212893664</v>
      </c>
      <c r="J63" s="67">
        <f t="shared" si="5"/>
        <v>2521</v>
      </c>
      <c r="K63" s="67">
        <f t="shared" si="5"/>
        <v>2421</v>
      </c>
    </row>
    <row r="64" spans="1:11" ht="46.5" thickTop="1" thickBot="1" x14ac:dyDescent="0.3">
      <c r="A64" s="24" t="s">
        <v>299</v>
      </c>
      <c r="B64" s="25" t="s">
        <v>276</v>
      </c>
      <c r="C64" s="25">
        <v>30</v>
      </c>
      <c r="D64" s="25">
        <v>11</v>
      </c>
      <c r="E64" s="25">
        <v>410</v>
      </c>
      <c r="F64" s="25" t="s">
        <v>165</v>
      </c>
      <c r="G64" s="25" t="s">
        <v>275</v>
      </c>
      <c r="H64" s="28">
        <v>244238700</v>
      </c>
      <c r="I64" s="28">
        <v>244238700</v>
      </c>
      <c r="J64" s="28">
        <v>150</v>
      </c>
      <c r="K64" s="28">
        <v>150</v>
      </c>
    </row>
    <row r="65" spans="1:11" ht="61.5" thickTop="1" thickBot="1" x14ac:dyDescent="0.3">
      <c r="A65" s="24" t="s">
        <v>299</v>
      </c>
      <c r="B65" s="25" t="s">
        <v>276</v>
      </c>
      <c r="C65" s="25">
        <v>30</v>
      </c>
      <c r="D65" s="25">
        <v>11</v>
      </c>
      <c r="E65" s="25">
        <v>511</v>
      </c>
      <c r="F65" s="25" t="s">
        <v>160</v>
      </c>
      <c r="G65" s="25" t="s">
        <v>226</v>
      </c>
      <c r="H65" s="28">
        <v>120280000</v>
      </c>
      <c r="I65" s="28">
        <v>120280000</v>
      </c>
      <c r="J65" s="28">
        <v>100</v>
      </c>
      <c r="K65" s="28">
        <v>100</v>
      </c>
    </row>
    <row r="66" spans="1:11" ht="31.5" thickTop="1" thickBot="1" x14ac:dyDescent="0.3">
      <c r="A66" s="24" t="s">
        <v>299</v>
      </c>
      <c r="B66" s="25" t="s">
        <v>276</v>
      </c>
      <c r="C66" s="25">
        <v>30</v>
      </c>
      <c r="D66" s="25">
        <v>11</v>
      </c>
      <c r="E66" s="25">
        <v>521</v>
      </c>
      <c r="F66" s="25" t="s">
        <v>142</v>
      </c>
      <c r="G66" s="25" t="s">
        <v>215</v>
      </c>
      <c r="H66" s="28">
        <v>1180239607</v>
      </c>
      <c r="I66" s="28">
        <v>646099999</v>
      </c>
      <c r="J66" s="28">
        <v>1000</v>
      </c>
      <c r="K66" s="28">
        <v>644</v>
      </c>
    </row>
    <row r="67" spans="1:11" ht="61.5" thickTop="1" thickBot="1" x14ac:dyDescent="0.3">
      <c r="A67" s="24" t="s">
        <v>299</v>
      </c>
      <c r="B67" s="25" t="s">
        <v>276</v>
      </c>
      <c r="C67" s="25">
        <v>30</v>
      </c>
      <c r="D67" s="25">
        <v>11</v>
      </c>
      <c r="E67" s="25">
        <v>532</v>
      </c>
      <c r="F67" s="25" t="s">
        <v>162</v>
      </c>
      <c r="G67" s="25" t="s">
        <v>220</v>
      </c>
      <c r="H67" s="28">
        <v>42000000</v>
      </c>
      <c r="I67" s="28">
        <v>42000000</v>
      </c>
      <c r="J67" s="28">
        <v>10</v>
      </c>
      <c r="K67" s="28">
        <v>10</v>
      </c>
    </row>
    <row r="68" spans="1:11" ht="61.5" thickTop="1" thickBot="1" x14ac:dyDescent="0.3">
      <c r="A68" s="24" t="s">
        <v>299</v>
      </c>
      <c r="B68" s="25" t="s">
        <v>276</v>
      </c>
      <c r="C68" s="25">
        <v>30</v>
      </c>
      <c r="D68" s="25">
        <v>11</v>
      </c>
      <c r="E68" s="25">
        <v>541</v>
      </c>
      <c r="F68" s="25" t="s">
        <v>146</v>
      </c>
      <c r="G68" s="25" t="s">
        <v>221</v>
      </c>
      <c r="H68" s="28">
        <v>52140000</v>
      </c>
      <c r="I68" s="28">
        <v>52140000</v>
      </c>
      <c r="J68" s="28">
        <v>20</v>
      </c>
      <c r="K68" s="28">
        <v>20</v>
      </c>
    </row>
    <row r="69" spans="1:11" ht="61.5" thickTop="1" thickBot="1" x14ac:dyDescent="0.3">
      <c r="A69" s="24" t="s">
        <v>299</v>
      </c>
      <c r="B69" s="25" t="s">
        <v>276</v>
      </c>
      <c r="C69" s="25">
        <v>30</v>
      </c>
      <c r="D69" s="25">
        <v>11</v>
      </c>
      <c r="E69" s="25">
        <v>543</v>
      </c>
      <c r="F69" s="25" t="s">
        <v>144</v>
      </c>
      <c r="G69" s="25" t="s">
        <v>222</v>
      </c>
      <c r="H69" s="28">
        <v>67380000</v>
      </c>
      <c r="I69" s="28">
        <v>67380000</v>
      </c>
      <c r="J69" s="28">
        <v>10</v>
      </c>
      <c r="K69" s="28">
        <v>10</v>
      </c>
    </row>
    <row r="70" spans="1:11" ht="61.5" thickTop="1" thickBot="1" x14ac:dyDescent="0.3">
      <c r="A70" s="24" t="s">
        <v>299</v>
      </c>
      <c r="B70" s="25" t="s">
        <v>276</v>
      </c>
      <c r="C70" s="25">
        <v>30</v>
      </c>
      <c r="D70" s="25">
        <v>11</v>
      </c>
      <c r="E70" s="25">
        <v>579</v>
      </c>
      <c r="F70" s="25" t="s">
        <v>166</v>
      </c>
      <c r="G70" s="25" t="s">
        <v>240</v>
      </c>
      <c r="H70" s="28">
        <v>55000000</v>
      </c>
      <c r="I70" s="28">
        <v>55000000</v>
      </c>
      <c r="J70" s="28">
        <v>1</v>
      </c>
      <c r="K70" s="28">
        <v>1</v>
      </c>
    </row>
    <row r="71" spans="1:11" ht="31.5" thickTop="1" thickBot="1" x14ac:dyDescent="0.3">
      <c r="A71" s="24" t="s">
        <v>299</v>
      </c>
      <c r="B71" s="25" t="s">
        <v>276</v>
      </c>
      <c r="C71" s="25">
        <v>30</v>
      </c>
      <c r="D71" s="25">
        <v>11</v>
      </c>
      <c r="E71" s="25">
        <v>589</v>
      </c>
      <c r="F71" s="25" t="s">
        <v>158</v>
      </c>
      <c r="G71" s="25" t="s">
        <v>241</v>
      </c>
      <c r="H71" s="28">
        <v>160000000</v>
      </c>
      <c r="I71" s="28">
        <v>160000000</v>
      </c>
      <c r="J71" s="28">
        <v>20</v>
      </c>
      <c r="K71" s="28">
        <v>20</v>
      </c>
    </row>
    <row r="72" spans="1:11" ht="76.5" thickTop="1" thickBot="1" x14ac:dyDescent="0.3">
      <c r="A72" s="24" t="s">
        <v>299</v>
      </c>
      <c r="B72" s="25" t="s">
        <v>276</v>
      </c>
      <c r="C72" s="25">
        <v>30</v>
      </c>
      <c r="D72" s="25">
        <v>11</v>
      </c>
      <c r="E72" s="25">
        <v>597</v>
      </c>
      <c r="F72" s="25" t="s">
        <v>163</v>
      </c>
      <c r="G72" s="25" t="s">
        <v>266</v>
      </c>
      <c r="H72" s="28">
        <v>170000000</v>
      </c>
      <c r="I72" s="28">
        <v>0</v>
      </c>
      <c r="J72" s="28">
        <v>20</v>
      </c>
      <c r="K72" s="28">
        <v>0</v>
      </c>
    </row>
    <row r="73" spans="1:11" ht="31.5" thickTop="1" thickBot="1" x14ac:dyDescent="0.3">
      <c r="A73" s="24" t="s">
        <v>299</v>
      </c>
      <c r="B73" s="25" t="s">
        <v>276</v>
      </c>
      <c r="C73" s="25">
        <v>30</v>
      </c>
      <c r="D73" s="25">
        <v>11</v>
      </c>
      <c r="E73" s="25">
        <v>874</v>
      </c>
      <c r="F73" s="25" t="s">
        <v>159</v>
      </c>
      <c r="G73" s="25" t="s">
        <v>223</v>
      </c>
      <c r="H73" s="28">
        <v>176685000</v>
      </c>
      <c r="I73" s="28">
        <v>176685000</v>
      </c>
      <c r="J73" s="28">
        <v>100</v>
      </c>
      <c r="K73" s="28">
        <v>100</v>
      </c>
    </row>
    <row r="74" spans="1:11" ht="91.5" thickTop="1" thickBot="1" x14ac:dyDescent="0.3">
      <c r="A74" s="24" t="s">
        <v>299</v>
      </c>
      <c r="B74" s="25" t="s">
        <v>276</v>
      </c>
      <c r="C74" s="25">
        <v>30</v>
      </c>
      <c r="D74" s="25">
        <v>11</v>
      </c>
      <c r="E74" s="25">
        <v>980</v>
      </c>
      <c r="F74" s="25" t="s">
        <v>145</v>
      </c>
      <c r="G74" s="25" t="s">
        <v>224</v>
      </c>
      <c r="H74" s="28">
        <v>29999600</v>
      </c>
      <c r="I74" s="28">
        <v>29999600</v>
      </c>
      <c r="J74" s="28">
        <v>100</v>
      </c>
      <c r="K74" s="28">
        <v>100</v>
      </c>
    </row>
    <row r="75" spans="1:11" ht="16.5" thickTop="1" thickBot="1" x14ac:dyDescent="0.3">
      <c r="A75" s="24"/>
      <c r="B75" s="25"/>
      <c r="C75" s="25"/>
      <c r="D75" s="25"/>
      <c r="E75" s="25"/>
      <c r="F75" s="25"/>
      <c r="G75" s="25"/>
      <c r="H75" s="67">
        <f t="shared" ref="H75:K75" si="6">SUM(H64:H74)</f>
        <v>2297962907</v>
      </c>
      <c r="I75" s="67">
        <f t="shared" si="6"/>
        <v>1593823299</v>
      </c>
      <c r="J75" s="67">
        <f t="shared" si="6"/>
        <v>1531</v>
      </c>
      <c r="K75" s="67">
        <f t="shared" si="6"/>
        <v>1155</v>
      </c>
    </row>
    <row r="76" spans="1:11" ht="46.5" thickTop="1" thickBot="1" x14ac:dyDescent="0.3">
      <c r="A76" s="24" t="s">
        <v>299</v>
      </c>
      <c r="B76" s="25" t="s">
        <v>277</v>
      </c>
      <c r="C76" s="25">
        <v>30</v>
      </c>
      <c r="D76" s="25">
        <v>11</v>
      </c>
      <c r="E76" s="25">
        <v>410</v>
      </c>
      <c r="F76" s="25" t="s">
        <v>165</v>
      </c>
      <c r="G76" s="25" t="s">
        <v>275</v>
      </c>
      <c r="H76" s="28">
        <v>212400000</v>
      </c>
      <c r="I76" s="28">
        <v>211585000</v>
      </c>
      <c r="J76" s="28">
        <v>100</v>
      </c>
      <c r="K76" s="28">
        <v>100</v>
      </c>
    </row>
    <row r="77" spans="1:11" ht="31.5" thickTop="1" thickBot="1" x14ac:dyDescent="0.3">
      <c r="A77" s="24" t="s">
        <v>299</v>
      </c>
      <c r="B77" s="25" t="s">
        <v>277</v>
      </c>
      <c r="C77" s="25">
        <v>30</v>
      </c>
      <c r="D77" s="25">
        <v>11</v>
      </c>
      <c r="E77" s="25">
        <v>521</v>
      </c>
      <c r="F77" s="25" t="s">
        <v>142</v>
      </c>
      <c r="G77" s="25" t="s">
        <v>260</v>
      </c>
      <c r="H77" s="28">
        <v>730000000</v>
      </c>
      <c r="I77" s="28">
        <v>729714808</v>
      </c>
      <c r="J77" s="28">
        <v>900100</v>
      </c>
      <c r="K77" s="28">
        <v>899015</v>
      </c>
    </row>
    <row r="78" spans="1:11" ht="46.5" thickTop="1" thickBot="1" x14ac:dyDescent="0.3">
      <c r="A78" s="24" t="s">
        <v>299</v>
      </c>
      <c r="B78" s="25" t="s">
        <v>277</v>
      </c>
      <c r="C78" s="25">
        <v>30</v>
      </c>
      <c r="D78" s="25">
        <v>11</v>
      </c>
      <c r="E78" s="25">
        <v>521</v>
      </c>
      <c r="F78" s="25" t="s">
        <v>142</v>
      </c>
      <c r="G78" s="25" t="s">
        <v>228</v>
      </c>
      <c r="H78" s="28">
        <v>556500000</v>
      </c>
      <c r="I78" s="28">
        <v>546000000</v>
      </c>
      <c r="J78" s="28">
        <v>20000</v>
      </c>
      <c r="K78" s="28">
        <v>19600</v>
      </c>
    </row>
    <row r="79" spans="1:11" ht="31.5" thickTop="1" thickBot="1" x14ac:dyDescent="0.3">
      <c r="A79" s="24" t="s">
        <v>299</v>
      </c>
      <c r="B79" s="25" t="s">
        <v>277</v>
      </c>
      <c r="C79" s="25">
        <v>30</v>
      </c>
      <c r="D79" s="25">
        <v>11</v>
      </c>
      <c r="E79" s="25">
        <v>521</v>
      </c>
      <c r="F79" s="25" t="s">
        <v>142</v>
      </c>
      <c r="G79" s="25" t="s">
        <v>229</v>
      </c>
      <c r="H79" s="28">
        <v>488924818</v>
      </c>
      <c r="I79" s="28">
        <v>425482259</v>
      </c>
      <c r="J79" s="28">
        <v>500</v>
      </c>
      <c r="K79" s="28">
        <v>435</v>
      </c>
    </row>
    <row r="80" spans="1:11" ht="61.5" thickTop="1" thickBot="1" x14ac:dyDescent="0.3">
      <c r="A80" s="24" t="s">
        <v>299</v>
      </c>
      <c r="B80" s="25" t="s">
        <v>277</v>
      </c>
      <c r="C80" s="25">
        <v>30</v>
      </c>
      <c r="D80" s="25">
        <v>11</v>
      </c>
      <c r="E80" s="25">
        <v>542</v>
      </c>
      <c r="F80" s="25" t="s">
        <v>157</v>
      </c>
      <c r="G80" s="25" t="s">
        <v>222</v>
      </c>
      <c r="H80" s="28">
        <v>53000000</v>
      </c>
      <c r="I80" s="28">
        <v>47948300</v>
      </c>
      <c r="J80" s="28">
        <v>2</v>
      </c>
      <c r="K80" s="28">
        <v>2</v>
      </c>
    </row>
    <row r="81" spans="1:11" ht="31.5" thickTop="1" thickBot="1" x14ac:dyDescent="0.3">
      <c r="A81" s="24" t="s">
        <v>299</v>
      </c>
      <c r="B81" s="25" t="s">
        <v>277</v>
      </c>
      <c r="C81" s="25">
        <v>30</v>
      </c>
      <c r="D81" s="25">
        <v>11</v>
      </c>
      <c r="E81" s="25">
        <v>589</v>
      </c>
      <c r="F81" s="25" t="s">
        <v>158</v>
      </c>
      <c r="G81" s="25" t="s">
        <v>241</v>
      </c>
      <c r="H81" s="28">
        <v>229600000</v>
      </c>
      <c r="I81" s="28">
        <v>229600000</v>
      </c>
      <c r="J81" s="28">
        <v>110</v>
      </c>
      <c r="K81" s="28">
        <v>110</v>
      </c>
    </row>
    <row r="82" spans="1:11" ht="76.5" thickTop="1" thickBot="1" x14ac:dyDescent="0.3">
      <c r="A82" s="24" t="s">
        <v>299</v>
      </c>
      <c r="B82" s="25" t="s">
        <v>277</v>
      </c>
      <c r="C82" s="25">
        <v>30</v>
      </c>
      <c r="D82" s="25">
        <v>11</v>
      </c>
      <c r="E82" s="25">
        <v>597</v>
      </c>
      <c r="F82" s="25" t="s">
        <v>163</v>
      </c>
      <c r="G82" s="25" t="s">
        <v>266</v>
      </c>
      <c r="H82" s="28">
        <v>335050810</v>
      </c>
      <c r="I82" s="28">
        <v>333840404</v>
      </c>
      <c r="J82" s="28">
        <v>100</v>
      </c>
      <c r="K82" s="28">
        <v>100</v>
      </c>
    </row>
    <row r="83" spans="1:11" ht="31.5" thickTop="1" thickBot="1" x14ac:dyDescent="0.3">
      <c r="A83" s="24" t="s">
        <v>299</v>
      </c>
      <c r="B83" s="25" t="s">
        <v>277</v>
      </c>
      <c r="C83" s="25">
        <v>30</v>
      </c>
      <c r="D83" s="25">
        <v>11</v>
      </c>
      <c r="E83" s="25">
        <v>874</v>
      </c>
      <c r="F83" s="25" t="s">
        <v>159</v>
      </c>
      <c r="G83" s="25" t="s">
        <v>223</v>
      </c>
      <c r="H83" s="28">
        <v>20000000</v>
      </c>
      <c r="I83" s="28">
        <v>0</v>
      </c>
      <c r="J83" s="28">
        <v>100</v>
      </c>
      <c r="K83" s="28">
        <v>0</v>
      </c>
    </row>
    <row r="84" spans="1:11" ht="16.5" thickTop="1" thickBot="1" x14ac:dyDescent="0.3">
      <c r="A84" s="24"/>
      <c r="B84" s="25"/>
      <c r="C84" s="25"/>
      <c r="D84" s="25"/>
      <c r="E84" s="25"/>
      <c r="F84" s="25"/>
      <c r="G84" s="25"/>
      <c r="H84" s="67">
        <f t="shared" ref="H84:K84" si="7">SUM(H76:H83)</f>
        <v>2625475628</v>
      </c>
      <c r="I84" s="67">
        <f t="shared" si="7"/>
        <v>2524170771</v>
      </c>
      <c r="J84" s="67">
        <f t="shared" si="7"/>
        <v>921012</v>
      </c>
      <c r="K84" s="67">
        <f t="shared" si="7"/>
        <v>919362</v>
      </c>
    </row>
    <row r="85" spans="1:11" ht="31.5" thickTop="1" thickBot="1" x14ac:dyDescent="0.3">
      <c r="A85" s="24" t="s">
        <v>299</v>
      </c>
      <c r="B85" s="25" t="s">
        <v>278</v>
      </c>
      <c r="C85" s="25">
        <v>30</v>
      </c>
      <c r="D85" s="25">
        <v>11</v>
      </c>
      <c r="E85" s="25">
        <v>521</v>
      </c>
      <c r="F85" s="25" t="s">
        <v>142</v>
      </c>
      <c r="G85" s="25" t="s">
        <v>260</v>
      </c>
      <c r="H85" s="28">
        <v>1500000000</v>
      </c>
      <c r="I85" s="28">
        <v>1313396923</v>
      </c>
      <c r="J85" s="28">
        <v>4200</v>
      </c>
      <c r="K85" s="28">
        <v>3710</v>
      </c>
    </row>
    <row r="86" spans="1:11" ht="31.5" thickTop="1" thickBot="1" x14ac:dyDescent="0.3">
      <c r="A86" s="24" t="s">
        <v>299</v>
      </c>
      <c r="B86" s="25" t="s">
        <v>278</v>
      </c>
      <c r="C86" s="25">
        <v>30</v>
      </c>
      <c r="D86" s="25">
        <v>11</v>
      </c>
      <c r="E86" s="25">
        <v>521</v>
      </c>
      <c r="F86" s="25" t="s">
        <v>142</v>
      </c>
      <c r="G86" s="25" t="s">
        <v>215</v>
      </c>
      <c r="H86" s="28">
        <v>782668463</v>
      </c>
      <c r="I86" s="28">
        <v>285000000</v>
      </c>
      <c r="J86" s="28">
        <v>1800</v>
      </c>
      <c r="K86" s="28">
        <v>650</v>
      </c>
    </row>
    <row r="87" spans="1:11" ht="46.5" thickTop="1" thickBot="1" x14ac:dyDescent="0.3">
      <c r="A87" s="24" t="s">
        <v>299</v>
      </c>
      <c r="B87" s="25" t="s">
        <v>278</v>
      </c>
      <c r="C87" s="25">
        <v>30</v>
      </c>
      <c r="D87" s="25">
        <v>11</v>
      </c>
      <c r="E87" s="25">
        <v>521</v>
      </c>
      <c r="F87" s="25" t="s">
        <v>142</v>
      </c>
      <c r="G87" s="25" t="s">
        <v>228</v>
      </c>
      <c r="H87" s="28">
        <v>2160000000</v>
      </c>
      <c r="I87" s="28">
        <v>2021164867</v>
      </c>
      <c r="J87" s="28">
        <v>2500</v>
      </c>
      <c r="K87" s="28">
        <v>2360</v>
      </c>
    </row>
    <row r="88" spans="1:11" ht="46.5" thickTop="1" thickBot="1" x14ac:dyDescent="0.3">
      <c r="A88" s="24" t="s">
        <v>299</v>
      </c>
      <c r="B88" s="25" t="s">
        <v>278</v>
      </c>
      <c r="C88" s="25">
        <v>30</v>
      </c>
      <c r="D88" s="25">
        <v>11</v>
      </c>
      <c r="E88" s="25">
        <v>522</v>
      </c>
      <c r="F88" s="25" t="s">
        <v>30</v>
      </c>
      <c r="G88" s="25" t="s">
        <v>217</v>
      </c>
      <c r="H88" s="28">
        <v>450000000</v>
      </c>
      <c r="I88" s="28">
        <v>72514584</v>
      </c>
      <c r="J88" s="28">
        <v>800</v>
      </c>
      <c r="K88" s="28">
        <v>130</v>
      </c>
    </row>
    <row r="89" spans="1:11" ht="61.5" thickTop="1" thickBot="1" x14ac:dyDescent="0.3">
      <c r="A89" s="24" t="s">
        <v>299</v>
      </c>
      <c r="B89" s="25" t="s">
        <v>278</v>
      </c>
      <c r="C89" s="25">
        <v>30</v>
      </c>
      <c r="D89" s="25">
        <v>11</v>
      </c>
      <c r="E89" s="25">
        <v>532</v>
      </c>
      <c r="F89" s="25" t="s">
        <v>162</v>
      </c>
      <c r="G89" s="25" t="s">
        <v>220</v>
      </c>
      <c r="H89" s="28">
        <v>50000000</v>
      </c>
      <c r="I89" s="28">
        <v>0</v>
      </c>
      <c r="J89" s="28">
        <v>6</v>
      </c>
      <c r="K89" s="28">
        <v>0</v>
      </c>
    </row>
    <row r="90" spans="1:11" ht="61.5" thickTop="1" thickBot="1" x14ac:dyDescent="0.3">
      <c r="A90" s="24" t="s">
        <v>299</v>
      </c>
      <c r="B90" s="25" t="s">
        <v>278</v>
      </c>
      <c r="C90" s="25">
        <v>30</v>
      </c>
      <c r="D90" s="25">
        <v>11</v>
      </c>
      <c r="E90" s="25">
        <v>538</v>
      </c>
      <c r="F90" s="25" t="s">
        <v>167</v>
      </c>
      <c r="G90" s="25" t="s">
        <v>270</v>
      </c>
      <c r="H90" s="28">
        <v>70000000</v>
      </c>
      <c r="I90" s="28">
        <v>0</v>
      </c>
      <c r="J90" s="28">
        <v>20</v>
      </c>
      <c r="K90" s="28">
        <v>0</v>
      </c>
    </row>
    <row r="91" spans="1:11" ht="61.5" thickTop="1" thickBot="1" x14ac:dyDescent="0.3">
      <c r="A91" s="24" t="s">
        <v>299</v>
      </c>
      <c r="B91" s="25" t="s">
        <v>278</v>
      </c>
      <c r="C91" s="25">
        <v>30</v>
      </c>
      <c r="D91" s="25">
        <v>11</v>
      </c>
      <c r="E91" s="25">
        <v>541</v>
      </c>
      <c r="F91" s="25" t="s">
        <v>146</v>
      </c>
      <c r="G91" s="25" t="s">
        <v>221</v>
      </c>
      <c r="H91" s="28">
        <v>60000000</v>
      </c>
      <c r="I91" s="28">
        <v>0</v>
      </c>
      <c r="J91" s="28">
        <v>10</v>
      </c>
      <c r="K91" s="28">
        <v>0</v>
      </c>
    </row>
    <row r="92" spans="1:11" ht="31.5" thickTop="1" thickBot="1" x14ac:dyDescent="0.3">
      <c r="A92" s="24" t="s">
        <v>299</v>
      </c>
      <c r="B92" s="25" t="s">
        <v>278</v>
      </c>
      <c r="C92" s="25">
        <v>30</v>
      </c>
      <c r="D92" s="25">
        <v>11</v>
      </c>
      <c r="E92" s="25">
        <v>589</v>
      </c>
      <c r="F92" s="25" t="s">
        <v>158</v>
      </c>
      <c r="G92" s="25" t="s">
        <v>241</v>
      </c>
      <c r="H92" s="28">
        <v>190000000</v>
      </c>
      <c r="I92" s="28">
        <v>185000000</v>
      </c>
      <c r="J92" s="28">
        <v>46</v>
      </c>
      <c r="K92" s="28">
        <v>44</v>
      </c>
    </row>
    <row r="93" spans="1:11" ht="76.5" thickTop="1" thickBot="1" x14ac:dyDescent="0.3">
      <c r="A93" s="24" t="s">
        <v>299</v>
      </c>
      <c r="B93" s="25" t="s">
        <v>278</v>
      </c>
      <c r="C93" s="25">
        <v>30</v>
      </c>
      <c r="D93" s="25">
        <v>11</v>
      </c>
      <c r="E93" s="25">
        <v>596</v>
      </c>
      <c r="F93" s="25" t="s">
        <v>161</v>
      </c>
      <c r="G93" s="25" t="s">
        <v>266</v>
      </c>
      <c r="H93" s="28">
        <v>50000000</v>
      </c>
      <c r="I93" s="28">
        <v>22230000</v>
      </c>
      <c r="J93" s="28">
        <v>20</v>
      </c>
      <c r="K93" s="28">
        <v>9</v>
      </c>
    </row>
    <row r="94" spans="1:11" ht="31.5" thickTop="1" thickBot="1" x14ac:dyDescent="0.3">
      <c r="A94" s="24" t="s">
        <v>299</v>
      </c>
      <c r="B94" s="25" t="s">
        <v>278</v>
      </c>
      <c r="C94" s="25">
        <v>30</v>
      </c>
      <c r="D94" s="25">
        <v>11</v>
      </c>
      <c r="E94" s="25">
        <v>874</v>
      </c>
      <c r="F94" s="25" t="s">
        <v>159</v>
      </c>
      <c r="G94" s="25" t="s">
        <v>223</v>
      </c>
      <c r="H94" s="28">
        <v>250000000</v>
      </c>
      <c r="I94" s="28">
        <v>192600600</v>
      </c>
      <c r="J94" s="28">
        <v>100</v>
      </c>
      <c r="K94" s="28">
        <v>77</v>
      </c>
    </row>
    <row r="95" spans="1:11" ht="16.5" thickTop="1" thickBot="1" x14ac:dyDescent="0.3">
      <c r="A95" s="24"/>
      <c r="B95" s="25"/>
      <c r="C95" s="25"/>
      <c r="D95" s="25"/>
      <c r="E95" s="25"/>
      <c r="F95" s="25"/>
      <c r="G95" s="25"/>
      <c r="H95" s="67">
        <f t="shared" ref="H95:K95" si="8">SUM(H85:H94)</f>
        <v>5562668463</v>
      </c>
      <c r="I95" s="67">
        <f t="shared" si="8"/>
        <v>4091906974</v>
      </c>
      <c r="J95" s="67">
        <f t="shared" si="8"/>
        <v>9502</v>
      </c>
      <c r="K95" s="67">
        <f t="shared" si="8"/>
        <v>6980</v>
      </c>
    </row>
    <row r="96" spans="1:11" ht="31.5" thickTop="1" thickBot="1" x14ac:dyDescent="0.3">
      <c r="A96" s="24" t="s">
        <v>299</v>
      </c>
      <c r="B96" s="25" t="s">
        <v>279</v>
      </c>
      <c r="C96" s="25">
        <v>30</v>
      </c>
      <c r="D96" s="25">
        <v>11</v>
      </c>
      <c r="E96" s="25">
        <v>521</v>
      </c>
      <c r="F96" s="25" t="s">
        <v>142</v>
      </c>
      <c r="G96" s="25" t="s">
        <v>260</v>
      </c>
      <c r="H96" s="28">
        <v>583602954</v>
      </c>
      <c r="I96" s="28">
        <v>554422807</v>
      </c>
      <c r="J96" s="28">
        <v>8000</v>
      </c>
      <c r="K96" s="28">
        <v>7600</v>
      </c>
    </row>
    <row r="97" spans="1:11" ht="46.5" thickTop="1" thickBot="1" x14ac:dyDescent="0.3">
      <c r="A97" s="24" t="s">
        <v>299</v>
      </c>
      <c r="B97" s="25" t="s">
        <v>279</v>
      </c>
      <c r="C97" s="25">
        <v>30</v>
      </c>
      <c r="D97" s="25">
        <v>11</v>
      </c>
      <c r="E97" s="25">
        <v>521</v>
      </c>
      <c r="F97" s="25" t="s">
        <v>142</v>
      </c>
      <c r="G97" s="25" t="s">
        <v>228</v>
      </c>
      <c r="H97" s="28">
        <v>591397046</v>
      </c>
      <c r="I97" s="28">
        <v>485574449</v>
      </c>
      <c r="J97" s="28">
        <v>15500</v>
      </c>
      <c r="K97" s="28">
        <v>12800</v>
      </c>
    </row>
    <row r="98" spans="1:11" ht="46.5" thickTop="1" thickBot="1" x14ac:dyDescent="0.3">
      <c r="A98" s="24" t="s">
        <v>299</v>
      </c>
      <c r="B98" s="25" t="s">
        <v>279</v>
      </c>
      <c r="C98" s="25">
        <v>30</v>
      </c>
      <c r="D98" s="25">
        <v>11</v>
      </c>
      <c r="E98" s="25">
        <v>522</v>
      </c>
      <c r="F98" s="25" t="s">
        <v>30</v>
      </c>
      <c r="G98" s="25" t="s">
        <v>249</v>
      </c>
      <c r="H98" s="28">
        <v>84450864</v>
      </c>
      <c r="I98" s="28">
        <v>84450864</v>
      </c>
      <c r="J98" s="28">
        <v>53</v>
      </c>
      <c r="K98" s="28">
        <v>53</v>
      </c>
    </row>
    <row r="99" spans="1:11" ht="61.5" thickTop="1" thickBot="1" x14ac:dyDescent="0.3">
      <c r="A99" s="24" t="s">
        <v>299</v>
      </c>
      <c r="B99" s="25" t="s">
        <v>279</v>
      </c>
      <c r="C99" s="25">
        <v>30</v>
      </c>
      <c r="D99" s="25">
        <v>11</v>
      </c>
      <c r="E99" s="25">
        <v>531</v>
      </c>
      <c r="F99" s="25" t="s">
        <v>164</v>
      </c>
      <c r="G99" s="25" t="s">
        <v>280</v>
      </c>
      <c r="H99" s="28">
        <v>594000000</v>
      </c>
      <c r="I99" s="28">
        <v>594000000</v>
      </c>
      <c r="J99" s="28">
        <v>1</v>
      </c>
      <c r="K99" s="28">
        <v>1</v>
      </c>
    </row>
    <row r="100" spans="1:11" ht="31.5" thickTop="1" thickBot="1" x14ac:dyDescent="0.3">
      <c r="A100" s="24" t="s">
        <v>299</v>
      </c>
      <c r="B100" s="25" t="s">
        <v>279</v>
      </c>
      <c r="C100" s="25">
        <v>30</v>
      </c>
      <c r="D100" s="25">
        <v>11</v>
      </c>
      <c r="E100" s="25">
        <v>534</v>
      </c>
      <c r="F100" s="25" t="s">
        <v>143</v>
      </c>
      <c r="G100" s="25" t="s">
        <v>250</v>
      </c>
      <c r="H100" s="28">
        <v>261857566</v>
      </c>
      <c r="I100" s="28">
        <v>48925550</v>
      </c>
      <c r="J100" s="28">
        <v>3</v>
      </c>
      <c r="K100" s="28">
        <v>1</v>
      </c>
    </row>
    <row r="101" spans="1:11" ht="61.5" thickTop="1" thickBot="1" x14ac:dyDescent="0.3">
      <c r="A101" s="24" t="s">
        <v>299</v>
      </c>
      <c r="B101" s="25" t="s">
        <v>279</v>
      </c>
      <c r="C101" s="25">
        <v>30</v>
      </c>
      <c r="D101" s="25">
        <v>11</v>
      </c>
      <c r="E101" s="25">
        <v>536</v>
      </c>
      <c r="F101" s="25" t="s">
        <v>171</v>
      </c>
      <c r="G101" s="25" t="s">
        <v>281</v>
      </c>
      <c r="H101" s="28">
        <v>40000000</v>
      </c>
      <c r="I101" s="28">
        <v>37596494</v>
      </c>
      <c r="J101" s="28">
        <v>40</v>
      </c>
      <c r="K101" s="28">
        <v>40</v>
      </c>
    </row>
    <row r="102" spans="1:11" ht="61.5" thickTop="1" thickBot="1" x14ac:dyDescent="0.3">
      <c r="A102" s="24" t="s">
        <v>299</v>
      </c>
      <c r="B102" s="25" t="s">
        <v>279</v>
      </c>
      <c r="C102" s="25">
        <v>30</v>
      </c>
      <c r="D102" s="25">
        <v>11</v>
      </c>
      <c r="E102" s="25">
        <v>541</v>
      </c>
      <c r="F102" s="25" t="s">
        <v>146</v>
      </c>
      <c r="G102" s="25" t="s">
        <v>221</v>
      </c>
      <c r="H102" s="28">
        <v>80000000</v>
      </c>
      <c r="I102" s="28">
        <v>15250000</v>
      </c>
      <c r="J102" s="28">
        <v>2</v>
      </c>
      <c r="K102" s="28">
        <v>2</v>
      </c>
    </row>
    <row r="103" spans="1:11" ht="61.5" thickTop="1" thickBot="1" x14ac:dyDescent="0.3">
      <c r="A103" s="24" t="s">
        <v>299</v>
      </c>
      <c r="B103" s="25" t="s">
        <v>279</v>
      </c>
      <c r="C103" s="25">
        <v>30</v>
      </c>
      <c r="D103" s="25">
        <v>11</v>
      </c>
      <c r="E103" s="25">
        <v>543</v>
      </c>
      <c r="F103" s="25" t="s">
        <v>144</v>
      </c>
      <c r="G103" s="25" t="s">
        <v>222</v>
      </c>
      <c r="H103" s="28">
        <v>55000000</v>
      </c>
      <c r="I103" s="28">
        <v>0</v>
      </c>
      <c r="J103" s="28">
        <v>8</v>
      </c>
      <c r="K103" s="28">
        <v>0</v>
      </c>
    </row>
    <row r="104" spans="1:11" ht="61.5" thickTop="1" thickBot="1" x14ac:dyDescent="0.3">
      <c r="A104" s="24" t="s">
        <v>299</v>
      </c>
      <c r="B104" s="25" t="s">
        <v>279</v>
      </c>
      <c r="C104" s="25">
        <v>30</v>
      </c>
      <c r="D104" s="25">
        <v>11</v>
      </c>
      <c r="E104" s="25">
        <v>873</v>
      </c>
      <c r="F104" s="25" t="s">
        <v>252</v>
      </c>
      <c r="G104" s="25" t="s">
        <v>253</v>
      </c>
      <c r="H104" s="28">
        <v>20000000</v>
      </c>
      <c r="I104" s="28">
        <v>10000000</v>
      </c>
      <c r="J104" s="28">
        <v>25</v>
      </c>
      <c r="K104" s="28">
        <v>12</v>
      </c>
    </row>
    <row r="105" spans="1:11" ht="31.5" thickTop="1" thickBot="1" x14ac:dyDescent="0.3">
      <c r="A105" s="24" t="s">
        <v>299</v>
      </c>
      <c r="B105" s="25" t="s">
        <v>279</v>
      </c>
      <c r="C105" s="25">
        <v>30</v>
      </c>
      <c r="D105" s="25">
        <v>11</v>
      </c>
      <c r="E105" s="25">
        <v>874</v>
      </c>
      <c r="F105" s="25" t="s">
        <v>159</v>
      </c>
      <c r="G105" s="25" t="s">
        <v>223</v>
      </c>
      <c r="H105" s="28">
        <v>150000000</v>
      </c>
      <c r="I105" s="28">
        <v>150000000</v>
      </c>
      <c r="J105" s="28">
        <v>100</v>
      </c>
      <c r="K105" s="28">
        <v>100</v>
      </c>
    </row>
    <row r="106" spans="1:11" ht="91.5" thickTop="1" thickBot="1" x14ac:dyDescent="0.3">
      <c r="A106" s="24" t="s">
        <v>299</v>
      </c>
      <c r="B106" s="25" t="s">
        <v>279</v>
      </c>
      <c r="C106" s="25">
        <v>30</v>
      </c>
      <c r="D106" s="25">
        <v>11</v>
      </c>
      <c r="E106" s="25">
        <v>980</v>
      </c>
      <c r="F106" s="25" t="s">
        <v>145</v>
      </c>
      <c r="G106" s="25" t="s">
        <v>224</v>
      </c>
      <c r="H106" s="28">
        <v>229955000</v>
      </c>
      <c r="I106" s="28">
        <v>229955000</v>
      </c>
      <c r="J106" s="28">
        <v>100</v>
      </c>
      <c r="K106" s="28">
        <v>100</v>
      </c>
    </row>
    <row r="107" spans="1:11" ht="16.5" thickTop="1" thickBot="1" x14ac:dyDescent="0.3">
      <c r="A107" s="24"/>
      <c r="B107" s="25"/>
      <c r="C107" s="25"/>
      <c r="D107" s="25"/>
      <c r="E107" s="25"/>
      <c r="F107" s="25"/>
      <c r="G107" s="25"/>
      <c r="H107" s="67">
        <f t="shared" ref="H107:K107" si="9">SUM(H96:H106)</f>
        <v>2690263430</v>
      </c>
      <c r="I107" s="67">
        <f t="shared" si="9"/>
        <v>2210175164</v>
      </c>
      <c r="J107" s="67">
        <f t="shared" si="9"/>
        <v>23832</v>
      </c>
      <c r="K107" s="67">
        <f t="shared" si="9"/>
        <v>20709</v>
      </c>
    </row>
    <row r="108" spans="1:11" ht="46.5" thickTop="1" thickBot="1" x14ac:dyDescent="0.3">
      <c r="A108" s="24" t="s">
        <v>299</v>
      </c>
      <c r="B108" s="25" t="s">
        <v>282</v>
      </c>
      <c r="C108" s="25">
        <v>30</v>
      </c>
      <c r="D108" s="25">
        <v>11</v>
      </c>
      <c r="E108" s="25">
        <v>410</v>
      </c>
      <c r="F108" s="25" t="s">
        <v>165</v>
      </c>
      <c r="G108" s="25" t="s">
        <v>275</v>
      </c>
      <c r="H108" s="28">
        <v>1000000</v>
      </c>
      <c r="I108" s="28">
        <v>0</v>
      </c>
      <c r="J108" s="28">
        <v>20</v>
      </c>
      <c r="K108" s="28">
        <v>0</v>
      </c>
    </row>
    <row r="109" spans="1:11" ht="61.5" thickTop="1" thickBot="1" x14ac:dyDescent="0.3">
      <c r="A109" s="24" t="s">
        <v>299</v>
      </c>
      <c r="B109" s="25" t="s">
        <v>282</v>
      </c>
      <c r="C109" s="25">
        <v>30</v>
      </c>
      <c r="D109" s="25">
        <v>11</v>
      </c>
      <c r="E109" s="25">
        <v>511</v>
      </c>
      <c r="F109" s="25" t="s">
        <v>160</v>
      </c>
      <c r="G109" s="25" t="s">
        <v>226</v>
      </c>
      <c r="H109" s="28">
        <v>1000000</v>
      </c>
      <c r="I109" s="28">
        <v>0</v>
      </c>
      <c r="J109" s="28">
        <v>100</v>
      </c>
      <c r="K109" s="28">
        <v>0</v>
      </c>
    </row>
    <row r="110" spans="1:11" ht="31.5" thickTop="1" thickBot="1" x14ac:dyDescent="0.3">
      <c r="A110" s="24" t="s">
        <v>299</v>
      </c>
      <c r="B110" s="25" t="s">
        <v>282</v>
      </c>
      <c r="C110" s="25">
        <v>30</v>
      </c>
      <c r="D110" s="25">
        <v>11</v>
      </c>
      <c r="E110" s="25">
        <v>521</v>
      </c>
      <c r="F110" s="25" t="s">
        <v>142</v>
      </c>
      <c r="G110" s="25" t="s">
        <v>227</v>
      </c>
      <c r="H110" s="28">
        <v>21134</v>
      </c>
      <c r="I110" s="28">
        <v>0</v>
      </c>
      <c r="J110" s="28">
        <v>100</v>
      </c>
      <c r="K110" s="28">
        <v>0</v>
      </c>
    </row>
    <row r="111" spans="1:11" ht="31.5" thickTop="1" thickBot="1" x14ac:dyDescent="0.3">
      <c r="A111" s="24" t="s">
        <v>299</v>
      </c>
      <c r="B111" s="25" t="s">
        <v>282</v>
      </c>
      <c r="C111" s="25">
        <v>30</v>
      </c>
      <c r="D111" s="25">
        <v>11</v>
      </c>
      <c r="E111" s="25">
        <v>521</v>
      </c>
      <c r="F111" s="25" t="s">
        <v>142</v>
      </c>
      <c r="G111" s="25" t="s">
        <v>283</v>
      </c>
      <c r="H111" s="28">
        <v>200618959</v>
      </c>
      <c r="I111" s="28">
        <v>199931775</v>
      </c>
      <c r="J111" s="28">
        <v>100</v>
      </c>
      <c r="K111" s="28">
        <v>100</v>
      </c>
    </row>
    <row r="112" spans="1:11" ht="31.5" thickTop="1" thickBot="1" x14ac:dyDescent="0.3">
      <c r="A112" s="24" t="s">
        <v>299</v>
      </c>
      <c r="B112" s="25" t="s">
        <v>282</v>
      </c>
      <c r="C112" s="25">
        <v>30</v>
      </c>
      <c r="D112" s="25">
        <v>11</v>
      </c>
      <c r="E112" s="25">
        <v>521</v>
      </c>
      <c r="F112" s="25" t="s">
        <v>142</v>
      </c>
      <c r="G112" s="25" t="s">
        <v>260</v>
      </c>
      <c r="H112" s="28">
        <v>83414163</v>
      </c>
      <c r="I112" s="28">
        <v>83414163</v>
      </c>
      <c r="J112" s="28">
        <v>100</v>
      </c>
      <c r="K112" s="28">
        <v>100</v>
      </c>
    </row>
    <row r="113" spans="1:11" ht="31.5" thickTop="1" thickBot="1" x14ac:dyDescent="0.3">
      <c r="A113" s="24" t="s">
        <v>299</v>
      </c>
      <c r="B113" s="25" t="s">
        <v>282</v>
      </c>
      <c r="C113" s="25">
        <v>30</v>
      </c>
      <c r="D113" s="25">
        <v>11</v>
      </c>
      <c r="E113" s="25">
        <v>521</v>
      </c>
      <c r="F113" s="25" t="s">
        <v>142</v>
      </c>
      <c r="G113" s="25" t="s">
        <v>255</v>
      </c>
      <c r="H113" s="28">
        <v>161057150</v>
      </c>
      <c r="I113" s="28">
        <v>161057150</v>
      </c>
      <c r="J113" s="28">
        <v>100</v>
      </c>
      <c r="K113" s="28">
        <v>100</v>
      </c>
    </row>
    <row r="114" spans="1:11" ht="31.5" thickTop="1" thickBot="1" x14ac:dyDescent="0.3">
      <c r="A114" s="24" t="s">
        <v>299</v>
      </c>
      <c r="B114" s="25" t="s">
        <v>282</v>
      </c>
      <c r="C114" s="25">
        <v>30</v>
      </c>
      <c r="D114" s="25">
        <v>11</v>
      </c>
      <c r="E114" s="25">
        <v>521</v>
      </c>
      <c r="F114" s="25" t="s">
        <v>142</v>
      </c>
      <c r="G114" s="25" t="s">
        <v>216</v>
      </c>
      <c r="H114" s="28">
        <v>175000000</v>
      </c>
      <c r="I114" s="28">
        <v>173519875</v>
      </c>
      <c r="J114" s="28">
        <v>100</v>
      </c>
      <c r="K114" s="28">
        <v>100</v>
      </c>
    </row>
    <row r="115" spans="1:11" ht="31.5" thickTop="1" thickBot="1" x14ac:dyDescent="0.3">
      <c r="A115" s="24" t="s">
        <v>299</v>
      </c>
      <c r="B115" s="25" t="s">
        <v>282</v>
      </c>
      <c r="C115" s="25">
        <v>30</v>
      </c>
      <c r="D115" s="25">
        <v>11</v>
      </c>
      <c r="E115" s="25">
        <v>521</v>
      </c>
      <c r="F115" s="25" t="s">
        <v>142</v>
      </c>
      <c r="G115" s="25" t="s">
        <v>284</v>
      </c>
      <c r="H115" s="28">
        <v>53691091</v>
      </c>
      <c r="I115" s="28">
        <v>53691091</v>
      </c>
      <c r="J115" s="28">
        <v>6</v>
      </c>
      <c r="K115" s="28">
        <v>6</v>
      </c>
    </row>
    <row r="116" spans="1:11" ht="46.5" thickTop="1" thickBot="1" x14ac:dyDescent="0.3">
      <c r="A116" s="24" t="s">
        <v>299</v>
      </c>
      <c r="B116" s="25" t="s">
        <v>282</v>
      </c>
      <c r="C116" s="25">
        <v>30</v>
      </c>
      <c r="D116" s="25">
        <v>11</v>
      </c>
      <c r="E116" s="25">
        <v>521</v>
      </c>
      <c r="F116" s="25" t="s">
        <v>142</v>
      </c>
      <c r="G116" s="25" t="s">
        <v>228</v>
      </c>
      <c r="H116" s="28">
        <v>9860341</v>
      </c>
      <c r="I116" s="28">
        <v>9860341</v>
      </c>
      <c r="J116" s="28">
        <v>100</v>
      </c>
      <c r="K116" s="28">
        <v>100</v>
      </c>
    </row>
    <row r="117" spans="1:11" ht="46.5" thickTop="1" thickBot="1" x14ac:dyDescent="0.3">
      <c r="A117" s="24" t="s">
        <v>299</v>
      </c>
      <c r="B117" s="25" t="s">
        <v>282</v>
      </c>
      <c r="C117" s="25">
        <v>30</v>
      </c>
      <c r="D117" s="25">
        <v>11</v>
      </c>
      <c r="E117" s="25">
        <v>521</v>
      </c>
      <c r="F117" s="25" t="s">
        <v>142</v>
      </c>
      <c r="G117" s="25" t="s">
        <v>285</v>
      </c>
      <c r="H117" s="28">
        <v>195564641</v>
      </c>
      <c r="I117" s="28">
        <v>194717692</v>
      </c>
      <c r="J117" s="28">
        <v>2</v>
      </c>
      <c r="K117" s="28">
        <v>2</v>
      </c>
    </row>
    <row r="118" spans="1:11" ht="46.5" thickTop="1" thickBot="1" x14ac:dyDescent="0.3">
      <c r="A118" s="24" t="s">
        <v>299</v>
      </c>
      <c r="B118" s="25" t="s">
        <v>282</v>
      </c>
      <c r="C118" s="25">
        <v>30</v>
      </c>
      <c r="D118" s="25">
        <v>11</v>
      </c>
      <c r="E118" s="25">
        <v>521</v>
      </c>
      <c r="F118" s="25" t="s">
        <v>142</v>
      </c>
      <c r="G118" s="25" t="s">
        <v>264</v>
      </c>
      <c r="H118" s="28">
        <v>557837</v>
      </c>
      <c r="I118" s="28">
        <v>0</v>
      </c>
      <c r="J118" s="28">
        <v>100</v>
      </c>
      <c r="K118" s="28">
        <v>0</v>
      </c>
    </row>
    <row r="119" spans="1:11" ht="31.5" thickTop="1" thickBot="1" x14ac:dyDescent="0.3">
      <c r="A119" s="24" t="s">
        <v>299</v>
      </c>
      <c r="B119" s="25" t="s">
        <v>282</v>
      </c>
      <c r="C119" s="25">
        <v>30</v>
      </c>
      <c r="D119" s="25">
        <v>11</v>
      </c>
      <c r="E119" s="25">
        <v>521</v>
      </c>
      <c r="F119" s="25" t="s">
        <v>142</v>
      </c>
      <c r="G119" s="25" t="s">
        <v>229</v>
      </c>
      <c r="H119" s="28">
        <v>9250000</v>
      </c>
      <c r="I119" s="28">
        <v>9250000</v>
      </c>
      <c r="J119" s="28">
        <v>500</v>
      </c>
      <c r="K119" s="28">
        <v>500</v>
      </c>
    </row>
    <row r="120" spans="1:11" ht="31.5" thickTop="1" thickBot="1" x14ac:dyDescent="0.3">
      <c r="A120" s="24" t="s">
        <v>299</v>
      </c>
      <c r="B120" s="25" t="s">
        <v>282</v>
      </c>
      <c r="C120" s="25">
        <v>30</v>
      </c>
      <c r="D120" s="25">
        <v>11</v>
      </c>
      <c r="E120" s="25">
        <v>521</v>
      </c>
      <c r="F120" s="25" t="s">
        <v>142</v>
      </c>
      <c r="G120" s="25" t="s">
        <v>286</v>
      </c>
      <c r="H120" s="28">
        <v>156142330</v>
      </c>
      <c r="I120" s="28">
        <v>154019487</v>
      </c>
      <c r="J120" s="28">
        <v>533</v>
      </c>
      <c r="K120" s="28">
        <v>526</v>
      </c>
    </row>
    <row r="121" spans="1:11" ht="31.5" thickTop="1" thickBot="1" x14ac:dyDescent="0.3">
      <c r="A121" s="24" t="s">
        <v>299</v>
      </c>
      <c r="B121" s="25" t="s">
        <v>282</v>
      </c>
      <c r="C121" s="25">
        <v>30</v>
      </c>
      <c r="D121" s="25">
        <v>11</v>
      </c>
      <c r="E121" s="25">
        <v>521</v>
      </c>
      <c r="F121" s="25" t="s">
        <v>142</v>
      </c>
      <c r="G121" s="25" t="s">
        <v>230</v>
      </c>
      <c r="H121" s="28">
        <v>410484420</v>
      </c>
      <c r="I121" s="28">
        <v>407060225</v>
      </c>
      <c r="J121" s="28">
        <v>100</v>
      </c>
      <c r="K121" s="28">
        <v>100</v>
      </c>
    </row>
    <row r="122" spans="1:11" ht="46.5" thickTop="1" thickBot="1" x14ac:dyDescent="0.3">
      <c r="A122" s="24" t="s">
        <v>299</v>
      </c>
      <c r="B122" s="25" t="s">
        <v>282</v>
      </c>
      <c r="C122" s="25">
        <v>30</v>
      </c>
      <c r="D122" s="25">
        <v>11</v>
      </c>
      <c r="E122" s="25">
        <v>522</v>
      </c>
      <c r="F122" s="25" t="s">
        <v>30</v>
      </c>
      <c r="G122" s="25" t="s">
        <v>249</v>
      </c>
      <c r="H122" s="28">
        <v>105672910</v>
      </c>
      <c r="I122" s="28">
        <v>0</v>
      </c>
      <c r="J122" s="28">
        <v>150</v>
      </c>
      <c r="K122" s="28">
        <v>0</v>
      </c>
    </row>
    <row r="123" spans="1:11" ht="46.5" thickTop="1" thickBot="1" x14ac:dyDescent="0.3">
      <c r="A123" s="24" t="s">
        <v>299</v>
      </c>
      <c r="B123" s="25" t="s">
        <v>282</v>
      </c>
      <c r="C123" s="25">
        <v>30</v>
      </c>
      <c r="D123" s="25">
        <v>11</v>
      </c>
      <c r="E123" s="25">
        <v>522</v>
      </c>
      <c r="F123" s="25" t="s">
        <v>30</v>
      </c>
      <c r="G123" s="25" t="s">
        <v>287</v>
      </c>
      <c r="H123" s="28">
        <v>100000000</v>
      </c>
      <c r="I123" s="28">
        <v>0</v>
      </c>
      <c r="J123" s="28">
        <v>1</v>
      </c>
      <c r="K123" s="28">
        <v>0</v>
      </c>
    </row>
    <row r="124" spans="1:11" ht="61.5" thickTop="1" thickBot="1" x14ac:dyDescent="0.3">
      <c r="A124" s="24" t="s">
        <v>299</v>
      </c>
      <c r="B124" s="25" t="s">
        <v>282</v>
      </c>
      <c r="C124" s="25">
        <v>30</v>
      </c>
      <c r="D124" s="25">
        <v>11</v>
      </c>
      <c r="E124" s="25">
        <v>532</v>
      </c>
      <c r="F124" s="25" t="s">
        <v>162</v>
      </c>
      <c r="G124" s="25" t="s">
        <v>288</v>
      </c>
      <c r="H124" s="28">
        <v>60000000</v>
      </c>
      <c r="I124" s="28">
        <v>30857000</v>
      </c>
      <c r="J124" s="28">
        <v>1</v>
      </c>
      <c r="K124" s="28">
        <v>1</v>
      </c>
    </row>
    <row r="125" spans="1:11" ht="76.5" thickTop="1" thickBot="1" x14ac:dyDescent="0.3">
      <c r="A125" s="24" t="s">
        <v>299</v>
      </c>
      <c r="B125" s="25" t="s">
        <v>282</v>
      </c>
      <c r="C125" s="25">
        <v>30</v>
      </c>
      <c r="D125" s="25">
        <v>11</v>
      </c>
      <c r="E125" s="25">
        <v>537</v>
      </c>
      <c r="F125" s="25" t="s">
        <v>170</v>
      </c>
      <c r="G125" s="25" t="s">
        <v>269</v>
      </c>
      <c r="H125" s="28">
        <v>385000000</v>
      </c>
      <c r="I125" s="28">
        <v>347000000</v>
      </c>
      <c r="J125" s="28">
        <v>1</v>
      </c>
      <c r="K125" s="28">
        <v>1</v>
      </c>
    </row>
    <row r="126" spans="1:11" ht="61.5" thickTop="1" thickBot="1" x14ac:dyDescent="0.3">
      <c r="A126" s="24" t="s">
        <v>299</v>
      </c>
      <c r="B126" s="25" t="s">
        <v>282</v>
      </c>
      <c r="C126" s="25">
        <v>30</v>
      </c>
      <c r="D126" s="25">
        <v>11</v>
      </c>
      <c r="E126" s="25">
        <v>541</v>
      </c>
      <c r="F126" s="25" t="s">
        <v>146</v>
      </c>
      <c r="G126" s="25" t="s">
        <v>221</v>
      </c>
      <c r="H126" s="28">
        <v>7000000</v>
      </c>
      <c r="I126" s="28">
        <v>1400000</v>
      </c>
      <c r="J126" s="28">
        <v>10</v>
      </c>
      <c r="K126" s="28">
        <v>1</v>
      </c>
    </row>
    <row r="127" spans="1:11" ht="61.5" thickTop="1" thickBot="1" x14ac:dyDescent="0.3">
      <c r="A127" s="24" t="s">
        <v>299</v>
      </c>
      <c r="B127" s="25" t="s">
        <v>282</v>
      </c>
      <c r="C127" s="25">
        <v>30</v>
      </c>
      <c r="D127" s="25">
        <v>11</v>
      </c>
      <c r="E127" s="25">
        <v>542</v>
      </c>
      <c r="F127" s="25" t="s">
        <v>157</v>
      </c>
      <c r="G127" s="25" t="s">
        <v>222</v>
      </c>
      <c r="H127" s="28">
        <v>2000000</v>
      </c>
      <c r="I127" s="28">
        <v>0</v>
      </c>
      <c r="J127" s="28">
        <v>21</v>
      </c>
      <c r="K127" s="28">
        <v>7</v>
      </c>
    </row>
    <row r="128" spans="1:11" ht="61.5" thickTop="1" thickBot="1" x14ac:dyDescent="0.3">
      <c r="A128" s="24" t="s">
        <v>299</v>
      </c>
      <c r="B128" s="25" t="s">
        <v>282</v>
      </c>
      <c r="C128" s="25">
        <v>30</v>
      </c>
      <c r="D128" s="25">
        <v>11</v>
      </c>
      <c r="E128" s="25">
        <v>543</v>
      </c>
      <c r="F128" s="25" t="s">
        <v>144</v>
      </c>
      <c r="G128" s="25" t="s">
        <v>222</v>
      </c>
      <c r="H128" s="28">
        <v>118048473</v>
      </c>
      <c r="I128" s="28">
        <v>37750000</v>
      </c>
      <c r="J128" s="28">
        <v>21</v>
      </c>
      <c r="K128" s="28">
        <v>7</v>
      </c>
    </row>
    <row r="129" spans="1:11" ht="61.5" thickTop="1" thickBot="1" x14ac:dyDescent="0.3">
      <c r="A129" s="24" t="s">
        <v>299</v>
      </c>
      <c r="B129" s="25" t="s">
        <v>282</v>
      </c>
      <c r="C129" s="25">
        <v>30</v>
      </c>
      <c r="D129" s="25">
        <v>11</v>
      </c>
      <c r="E129" s="25">
        <v>579</v>
      </c>
      <c r="F129" s="25" t="s">
        <v>166</v>
      </c>
      <c r="G129" s="25" t="s">
        <v>240</v>
      </c>
      <c r="H129" s="28">
        <v>65000000</v>
      </c>
      <c r="I129" s="28">
        <v>60000000</v>
      </c>
      <c r="J129" s="28">
        <v>1</v>
      </c>
      <c r="K129" s="28">
        <v>1</v>
      </c>
    </row>
    <row r="130" spans="1:11" ht="31.5" thickTop="1" thickBot="1" x14ac:dyDescent="0.3">
      <c r="A130" s="24" t="s">
        <v>299</v>
      </c>
      <c r="B130" s="25" t="s">
        <v>282</v>
      </c>
      <c r="C130" s="25">
        <v>30</v>
      </c>
      <c r="D130" s="25">
        <v>11</v>
      </c>
      <c r="E130" s="25">
        <v>589</v>
      </c>
      <c r="F130" s="25" t="s">
        <v>158</v>
      </c>
      <c r="G130" s="25" t="s">
        <v>241</v>
      </c>
      <c r="H130" s="28">
        <v>5000000</v>
      </c>
      <c r="I130" s="28">
        <v>0</v>
      </c>
      <c r="J130" s="28">
        <v>12</v>
      </c>
      <c r="K130" s="28">
        <v>0</v>
      </c>
    </row>
    <row r="131" spans="1:11" ht="76.5" thickTop="1" thickBot="1" x14ac:dyDescent="0.3">
      <c r="A131" s="24" t="s">
        <v>299</v>
      </c>
      <c r="B131" s="25" t="s">
        <v>282</v>
      </c>
      <c r="C131" s="25">
        <v>30</v>
      </c>
      <c r="D131" s="25">
        <v>11</v>
      </c>
      <c r="E131" s="25">
        <v>596</v>
      </c>
      <c r="F131" s="25" t="s">
        <v>161</v>
      </c>
      <c r="G131" s="25" t="s">
        <v>266</v>
      </c>
      <c r="H131" s="28">
        <v>2000000</v>
      </c>
      <c r="I131" s="28">
        <v>0</v>
      </c>
      <c r="J131" s="28">
        <v>40</v>
      </c>
      <c r="K131" s="28">
        <v>39</v>
      </c>
    </row>
    <row r="132" spans="1:11" ht="76.5" thickTop="1" thickBot="1" x14ac:dyDescent="0.3">
      <c r="A132" s="24" t="s">
        <v>299</v>
      </c>
      <c r="B132" s="25" t="s">
        <v>282</v>
      </c>
      <c r="C132" s="25">
        <v>30</v>
      </c>
      <c r="D132" s="25">
        <v>11</v>
      </c>
      <c r="E132" s="25">
        <v>597</v>
      </c>
      <c r="F132" s="25" t="s">
        <v>163</v>
      </c>
      <c r="G132" s="25" t="s">
        <v>266</v>
      </c>
      <c r="H132" s="28">
        <v>557000000</v>
      </c>
      <c r="I132" s="28">
        <v>528145400</v>
      </c>
      <c r="J132" s="28">
        <v>40</v>
      </c>
      <c r="K132" s="28">
        <v>39</v>
      </c>
    </row>
    <row r="133" spans="1:11" ht="31.5" thickTop="1" thickBot="1" x14ac:dyDescent="0.3">
      <c r="A133" s="24" t="s">
        <v>299</v>
      </c>
      <c r="B133" s="25" t="s">
        <v>282</v>
      </c>
      <c r="C133" s="25">
        <v>30</v>
      </c>
      <c r="D133" s="25">
        <v>11</v>
      </c>
      <c r="E133" s="25">
        <v>874</v>
      </c>
      <c r="F133" s="25" t="s">
        <v>159</v>
      </c>
      <c r="G133" s="25" t="s">
        <v>223</v>
      </c>
      <c r="H133" s="28">
        <v>225000000</v>
      </c>
      <c r="I133" s="28">
        <v>223490000</v>
      </c>
      <c r="J133" s="28">
        <v>100</v>
      </c>
      <c r="K133" s="28">
        <v>99</v>
      </c>
    </row>
    <row r="134" spans="1:11" ht="91.5" thickTop="1" thickBot="1" x14ac:dyDescent="0.3">
      <c r="A134" s="24" t="s">
        <v>299</v>
      </c>
      <c r="B134" s="25" t="s">
        <v>282</v>
      </c>
      <c r="C134" s="25">
        <v>30</v>
      </c>
      <c r="D134" s="25">
        <v>11</v>
      </c>
      <c r="E134" s="25">
        <v>980</v>
      </c>
      <c r="F134" s="25" t="s">
        <v>145</v>
      </c>
      <c r="G134" s="25" t="s">
        <v>224</v>
      </c>
      <c r="H134" s="28">
        <v>82205497</v>
      </c>
      <c r="I134" s="28">
        <v>0</v>
      </c>
      <c r="J134" s="28">
        <v>100</v>
      </c>
      <c r="K134" s="28">
        <v>0</v>
      </c>
    </row>
    <row r="135" spans="1:11" ht="16.5" thickTop="1" thickBot="1" x14ac:dyDescent="0.3">
      <c r="A135" s="24"/>
      <c r="B135" s="25"/>
      <c r="C135" s="25"/>
      <c r="D135" s="25"/>
      <c r="E135" s="25"/>
      <c r="F135" s="25"/>
      <c r="G135" s="25"/>
      <c r="H135" s="67">
        <f t="shared" ref="H135:K135" si="10">SUM(H108:H134)</f>
        <v>3171588946</v>
      </c>
      <c r="I135" s="67">
        <f t="shared" si="10"/>
        <v>2675164199</v>
      </c>
      <c r="J135" s="67">
        <f t="shared" si="10"/>
        <v>2459</v>
      </c>
      <c r="K135" s="67">
        <f t="shared" si="10"/>
        <v>1829</v>
      </c>
    </row>
    <row r="136" spans="1:11" ht="31.5" thickTop="1" thickBot="1" x14ac:dyDescent="0.3">
      <c r="A136" s="24" t="s">
        <v>299</v>
      </c>
      <c r="B136" s="25" t="s">
        <v>289</v>
      </c>
      <c r="C136" s="25">
        <v>30</v>
      </c>
      <c r="D136" s="25">
        <v>11</v>
      </c>
      <c r="E136" s="25">
        <v>521</v>
      </c>
      <c r="F136" s="25" t="s">
        <v>142</v>
      </c>
      <c r="G136" s="25" t="s">
        <v>216</v>
      </c>
      <c r="H136" s="28">
        <v>1640000000</v>
      </c>
      <c r="I136" s="28">
        <v>1626333230</v>
      </c>
      <c r="J136" s="28">
        <v>2000</v>
      </c>
      <c r="K136" s="28">
        <v>1980</v>
      </c>
    </row>
    <row r="137" spans="1:11" ht="31.5" thickTop="1" thickBot="1" x14ac:dyDescent="0.3">
      <c r="A137" s="24" t="s">
        <v>299</v>
      </c>
      <c r="B137" s="25" t="s">
        <v>289</v>
      </c>
      <c r="C137" s="25">
        <v>30</v>
      </c>
      <c r="D137" s="25">
        <v>11</v>
      </c>
      <c r="E137" s="25">
        <v>589</v>
      </c>
      <c r="F137" s="25" t="s">
        <v>158</v>
      </c>
      <c r="G137" s="25" t="s">
        <v>241</v>
      </c>
      <c r="H137" s="28">
        <v>100000000</v>
      </c>
      <c r="I137" s="28">
        <v>0</v>
      </c>
      <c r="J137" s="28">
        <v>10</v>
      </c>
      <c r="K137" s="28">
        <v>0</v>
      </c>
    </row>
    <row r="138" spans="1:11" ht="31.5" thickTop="1" thickBot="1" x14ac:dyDescent="0.3">
      <c r="A138" s="24" t="s">
        <v>299</v>
      </c>
      <c r="B138" s="25" t="s">
        <v>289</v>
      </c>
      <c r="C138" s="25">
        <v>30</v>
      </c>
      <c r="D138" s="25">
        <v>11</v>
      </c>
      <c r="E138" s="25">
        <v>874</v>
      </c>
      <c r="F138" s="25" t="s">
        <v>159</v>
      </c>
      <c r="G138" s="25" t="s">
        <v>223</v>
      </c>
      <c r="H138" s="28">
        <v>153467000</v>
      </c>
      <c r="I138" s="28">
        <v>146537250</v>
      </c>
      <c r="J138" s="28">
        <v>100</v>
      </c>
      <c r="K138" s="28">
        <v>95</v>
      </c>
    </row>
    <row r="139" spans="1:11" ht="16.5" thickTop="1" thickBot="1" x14ac:dyDescent="0.3">
      <c r="A139" s="24"/>
      <c r="B139" s="25"/>
      <c r="C139" s="25"/>
      <c r="D139" s="25"/>
      <c r="E139" s="25"/>
      <c r="F139" s="25"/>
      <c r="G139" s="25"/>
      <c r="H139" s="67">
        <f t="shared" ref="H139:K139" si="11">SUM(H136:H138)</f>
        <v>1893467000</v>
      </c>
      <c r="I139" s="67">
        <f t="shared" si="11"/>
        <v>1772870480</v>
      </c>
      <c r="J139" s="67">
        <f t="shared" si="11"/>
        <v>2110</v>
      </c>
      <c r="K139" s="67">
        <f t="shared" si="11"/>
        <v>2075</v>
      </c>
    </row>
    <row r="140" spans="1:11" ht="31.5" thickTop="1" thickBot="1" x14ac:dyDescent="0.3">
      <c r="A140" s="24" t="s">
        <v>299</v>
      </c>
      <c r="B140" s="25" t="s">
        <v>290</v>
      </c>
      <c r="C140" s="25">
        <v>30</v>
      </c>
      <c r="D140" s="25">
        <v>11</v>
      </c>
      <c r="E140" s="25">
        <v>521</v>
      </c>
      <c r="F140" s="25" t="s">
        <v>142</v>
      </c>
      <c r="G140" s="25" t="s">
        <v>216</v>
      </c>
      <c r="H140" s="28">
        <v>1034000000</v>
      </c>
      <c r="I140" s="28">
        <v>839468750</v>
      </c>
      <c r="J140" s="28">
        <v>1000</v>
      </c>
      <c r="K140" s="28">
        <v>810</v>
      </c>
    </row>
    <row r="141" spans="1:11" ht="76.5" thickTop="1" thickBot="1" x14ac:dyDescent="0.3">
      <c r="A141" s="24" t="s">
        <v>299</v>
      </c>
      <c r="B141" s="25" t="s">
        <v>290</v>
      </c>
      <c r="C141" s="25">
        <v>30</v>
      </c>
      <c r="D141" s="25">
        <v>11</v>
      </c>
      <c r="E141" s="25">
        <v>532</v>
      </c>
      <c r="F141" s="25" t="s">
        <v>162</v>
      </c>
      <c r="G141" s="25" t="s">
        <v>269</v>
      </c>
      <c r="H141" s="28">
        <v>121000000</v>
      </c>
      <c r="I141" s="28">
        <v>0</v>
      </c>
      <c r="J141" s="28">
        <v>1</v>
      </c>
      <c r="K141" s="28">
        <v>0</v>
      </c>
    </row>
    <row r="142" spans="1:11" ht="61.5" thickTop="1" thickBot="1" x14ac:dyDescent="0.3">
      <c r="A142" s="24" t="s">
        <v>299</v>
      </c>
      <c r="B142" s="25" t="s">
        <v>290</v>
      </c>
      <c r="C142" s="25">
        <v>30</v>
      </c>
      <c r="D142" s="25">
        <v>11</v>
      </c>
      <c r="E142" s="25">
        <v>537</v>
      </c>
      <c r="F142" s="25" t="s">
        <v>170</v>
      </c>
      <c r="G142" s="25" t="s">
        <v>261</v>
      </c>
      <c r="H142" s="28">
        <v>160000000</v>
      </c>
      <c r="I142" s="28">
        <v>0</v>
      </c>
      <c r="J142" s="28">
        <v>1</v>
      </c>
      <c r="K142" s="28">
        <v>0</v>
      </c>
    </row>
    <row r="143" spans="1:11" ht="61.5" thickTop="1" thickBot="1" x14ac:dyDescent="0.3">
      <c r="A143" s="24" t="s">
        <v>299</v>
      </c>
      <c r="B143" s="25" t="s">
        <v>290</v>
      </c>
      <c r="C143" s="25">
        <v>30</v>
      </c>
      <c r="D143" s="25">
        <v>11</v>
      </c>
      <c r="E143" s="25">
        <v>541</v>
      </c>
      <c r="F143" s="25" t="s">
        <v>146</v>
      </c>
      <c r="G143" s="25" t="s">
        <v>221</v>
      </c>
      <c r="H143" s="28">
        <v>60000000</v>
      </c>
      <c r="I143" s="28">
        <v>0</v>
      </c>
      <c r="J143" s="28">
        <v>60</v>
      </c>
      <c r="K143" s="28">
        <v>0</v>
      </c>
    </row>
    <row r="144" spans="1:11" ht="61.5" thickTop="1" thickBot="1" x14ac:dyDescent="0.3">
      <c r="A144" s="24" t="s">
        <v>299</v>
      </c>
      <c r="B144" s="25" t="s">
        <v>290</v>
      </c>
      <c r="C144" s="25">
        <v>30</v>
      </c>
      <c r="D144" s="25">
        <v>11</v>
      </c>
      <c r="E144" s="25">
        <v>579</v>
      </c>
      <c r="F144" s="25" t="s">
        <v>166</v>
      </c>
      <c r="G144" s="25" t="s">
        <v>240</v>
      </c>
      <c r="H144" s="28">
        <v>100000000</v>
      </c>
      <c r="I144" s="28">
        <v>0</v>
      </c>
      <c r="J144" s="28">
        <v>2</v>
      </c>
      <c r="K144" s="28">
        <v>0</v>
      </c>
    </row>
    <row r="145" spans="1:11" ht="31.5" thickTop="1" thickBot="1" x14ac:dyDescent="0.3">
      <c r="A145" s="24" t="s">
        <v>299</v>
      </c>
      <c r="B145" s="25" t="s">
        <v>290</v>
      </c>
      <c r="C145" s="25">
        <v>30</v>
      </c>
      <c r="D145" s="25">
        <v>11</v>
      </c>
      <c r="E145" s="25">
        <v>589</v>
      </c>
      <c r="F145" s="25" t="s">
        <v>158</v>
      </c>
      <c r="G145" s="25" t="s">
        <v>241</v>
      </c>
      <c r="H145" s="28">
        <v>260000000</v>
      </c>
      <c r="I145" s="28">
        <v>216300000</v>
      </c>
      <c r="J145" s="28">
        <v>25</v>
      </c>
      <c r="K145" s="28">
        <v>21</v>
      </c>
    </row>
    <row r="146" spans="1:11" ht="31.5" thickTop="1" thickBot="1" x14ac:dyDescent="0.3">
      <c r="A146" s="24" t="s">
        <v>299</v>
      </c>
      <c r="B146" s="25" t="s">
        <v>290</v>
      </c>
      <c r="C146" s="25">
        <v>30</v>
      </c>
      <c r="D146" s="25">
        <v>11</v>
      </c>
      <c r="E146" s="25">
        <v>874</v>
      </c>
      <c r="F146" s="25" t="s">
        <v>159</v>
      </c>
      <c r="G146" s="25" t="s">
        <v>223</v>
      </c>
      <c r="H146" s="28">
        <v>75000000</v>
      </c>
      <c r="I146" s="28">
        <v>72000000</v>
      </c>
      <c r="J146" s="28">
        <v>100</v>
      </c>
      <c r="K146" s="28">
        <v>96</v>
      </c>
    </row>
    <row r="147" spans="1:11" ht="16.5" thickTop="1" thickBot="1" x14ac:dyDescent="0.3">
      <c r="A147" s="24"/>
      <c r="B147" s="25"/>
      <c r="C147" s="25"/>
      <c r="D147" s="25"/>
      <c r="E147" s="25"/>
      <c r="F147" s="25"/>
      <c r="G147" s="25"/>
      <c r="H147" s="67">
        <f t="shared" ref="H147:K147" si="12">SUM(H140:H146)</f>
        <v>1810000000</v>
      </c>
      <c r="I147" s="67">
        <f t="shared" si="12"/>
        <v>1127768750</v>
      </c>
      <c r="J147" s="67">
        <f t="shared" si="12"/>
        <v>1189</v>
      </c>
      <c r="K147" s="67">
        <f t="shared" si="12"/>
        <v>927</v>
      </c>
    </row>
    <row r="148" spans="1:11" ht="31.5" thickTop="1" thickBot="1" x14ac:dyDescent="0.3">
      <c r="A148" s="24" t="s">
        <v>299</v>
      </c>
      <c r="B148" s="25" t="s">
        <v>291</v>
      </c>
      <c r="C148" s="25">
        <v>30</v>
      </c>
      <c r="D148" s="25">
        <v>11</v>
      </c>
      <c r="E148" s="25">
        <v>521</v>
      </c>
      <c r="F148" s="25" t="s">
        <v>142</v>
      </c>
      <c r="G148" s="25" t="s">
        <v>260</v>
      </c>
      <c r="H148" s="28">
        <v>500525000</v>
      </c>
      <c r="I148" s="28">
        <v>483725000</v>
      </c>
      <c r="J148" s="28">
        <v>540</v>
      </c>
      <c r="K148" s="28">
        <v>500</v>
      </c>
    </row>
    <row r="149" spans="1:11" ht="46.5" thickTop="1" thickBot="1" x14ac:dyDescent="0.3">
      <c r="A149" s="24" t="s">
        <v>299</v>
      </c>
      <c r="B149" s="25" t="s">
        <v>291</v>
      </c>
      <c r="C149" s="25">
        <v>30</v>
      </c>
      <c r="D149" s="25">
        <v>11</v>
      </c>
      <c r="E149" s="25">
        <v>522</v>
      </c>
      <c r="F149" s="25" t="s">
        <v>30</v>
      </c>
      <c r="G149" s="25" t="s">
        <v>217</v>
      </c>
      <c r="H149" s="28">
        <v>1196075000</v>
      </c>
      <c r="I149" s="28">
        <v>1173025464</v>
      </c>
      <c r="J149" s="28">
        <v>550</v>
      </c>
      <c r="K149" s="28">
        <v>540</v>
      </c>
    </row>
    <row r="150" spans="1:11" ht="61.5" thickTop="1" thickBot="1" x14ac:dyDescent="0.3">
      <c r="A150" s="24" t="s">
        <v>299</v>
      </c>
      <c r="B150" s="25" t="s">
        <v>291</v>
      </c>
      <c r="C150" s="25">
        <v>30</v>
      </c>
      <c r="D150" s="25">
        <v>11</v>
      </c>
      <c r="E150" s="25">
        <v>541</v>
      </c>
      <c r="F150" s="25" t="s">
        <v>146</v>
      </c>
      <c r="G150" s="25" t="s">
        <v>221</v>
      </c>
      <c r="H150" s="28">
        <v>50000000</v>
      </c>
      <c r="I150" s="28">
        <v>0</v>
      </c>
      <c r="J150" s="28">
        <v>25</v>
      </c>
      <c r="K150" s="28">
        <v>0</v>
      </c>
    </row>
    <row r="151" spans="1:11" ht="61.5" thickTop="1" thickBot="1" x14ac:dyDescent="0.3">
      <c r="A151" s="24" t="s">
        <v>299</v>
      </c>
      <c r="B151" s="25" t="s">
        <v>291</v>
      </c>
      <c r="C151" s="25">
        <v>30</v>
      </c>
      <c r="D151" s="25">
        <v>11</v>
      </c>
      <c r="E151" s="25">
        <v>542</v>
      </c>
      <c r="F151" s="25" t="s">
        <v>157</v>
      </c>
      <c r="G151" s="25" t="s">
        <v>222</v>
      </c>
      <c r="H151" s="28">
        <v>33200000</v>
      </c>
      <c r="I151" s="28">
        <v>0</v>
      </c>
      <c r="J151" s="28">
        <v>8</v>
      </c>
      <c r="K151" s="28">
        <v>0</v>
      </c>
    </row>
    <row r="152" spans="1:11" ht="31.5" thickTop="1" thickBot="1" x14ac:dyDescent="0.3">
      <c r="A152" s="24" t="s">
        <v>299</v>
      </c>
      <c r="B152" s="25" t="s">
        <v>291</v>
      </c>
      <c r="C152" s="25">
        <v>30</v>
      </c>
      <c r="D152" s="25">
        <v>11</v>
      </c>
      <c r="E152" s="25">
        <v>589</v>
      </c>
      <c r="F152" s="25" t="s">
        <v>158</v>
      </c>
      <c r="G152" s="25" t="s">
        <v>241</v>
      </c>
      <c r="H152" s="28">
        <v>100000000</v>
      </c>
      <c r="I152" s="28">
        <v>0</v>
      </c>
      <c r="J152" s="28">
        <v>15</v>
      </c>
      <c r="K152" s="28">
        <v>0</v>
      </c>
    </row>
    <row r="153" spans="1:11" ht="76.5" thickTop="1" thickBot="1" x14ac:dyDescent="0.3">
      <c r="A153" s="24" t="s">
        <v>299</v>
      </c>
      <c r="B153" s="25" t="s">
        <v>291</v>
      </c>
      <c r="C153" s="25">
        <v>30</v>
      </c>
      <c r="D153" s="25">
        <v>11</v>
      </c>
      <c r="E153" s="25">
        <v>596</v>
      </c>
      <c r="F153" s="25" t="s">
        <v>161</v>
      </c>
      <c r="G153" s="25" t="s">
        <v>266</v>
      </c>
      <c r="H153" s="28">
        <v>100000000</v>
      </c>
      <c r="I153" s="28">
        <v>0</v>
      </c>
      <c r="J153" s="28">
        <v>5</v>
      </c>
      <c r="K153" s="28">
        <v>0</v>
      </c>
    </row>
    <row r="154" spans="1:11" ht="16.5" thickTop="1" thickBot="1" x14ac:dyDescent="0.3">
      <c r="A154" s="24"/>
      <c r="B154" s="25"/>
      <c r="C154" s="25"/>
      <c r="D154" s="25"/>
      <c r="E154" s="25"/>
      <c r="F154" s="25"/>
      <c r="G154" s="25"/>
      <c r="H154" s="67">
        <f t="shared" ref="H154:K154" si="13">SUM(H148:H153)</f>
        <v>1979800000</v>
      </c>
      <c r="I154" s="67">
        <f t="shared" si="13"/>
        <v>1656750464</v>
      </c>
      <c r="J154" s="67">
        <f t="shared" si="13"/>
        <v>1143</v>
      </c>
      <c r="K154" s="67">
        <f t="shared" si="13"/>
        <v>1040</v>
      </c>
    </row>
    <row r="155" spans="1:11" ht="46.5" thickTop="1" thickBot="1" x14ac:dyDescent="0.3">
      <c r="A155" s="24" t="s">
        <v>299</v>
      </c>
      <c r="B155" s="25" t="s">
        <v>292</v>
      </c>
      <c r="C155" s="25">
        <v>30</v>
      </c>
      <c r="D155" s="25">
        <v>11</v>
      </c>
      <c r="E155" s="25">
        <v>521</v>
      </c>
      <c r="F155" s="25" t="s">
        <v>142</v>
      </c>
      <c r="G155" s="25" t="s">
        <v>228</v>
      </c>
      <c r="H155" s="28">
        <v>636000000</v>
      </c>
      <c r="I155" s="28">
        <v>491357705</v>
      </c>
      <c r="J155" s="28">
        <v>636</v>
      </c>
      <c r="K155" s="28">
        <v>490</v>
      </c>
    </row>
    <row r="156" spans="1:11" ht="61.5" thickTop="1" thickBot="1" x14ac:dyDescent="0.3">
      <c r="A156" s="24" t="s">
        <v>299</v>
      </c>
      <c r="B156" s="25" t="s">
        <v>292</v>
      </c>
      <c r="C156" s="25">
        <v>30</v>
      </c>
      <c r="D156" s="25">
        <v>11</v>
      </c>
      <c r="E156" s="25">
        <v>531</v>
      </c>
      <c r="F156" s="25" t="s">
        <v>164</v>
      </c>
      <c r="G156" s="25" t="s">
        <v>293</v>
      </c>
      <c r="H156" s="28">
        <v>104000000</v>
      </c>
      <c r="I156" s="28">
        <v>0</v>
      </c>
      <c r="J156" s="28">
        <v>1</v>
      </c>
      <c r="K156" s="28">
        <v>0</v>
      </c>
    </row>
    <row r="157" spans="1:11" ht="61.5" thickTop="1" thickBot="1" x14ac:dyDescent="0.3">
      <c r="A157" s="24" t="s">
        <v>299</v>
      </c>
      <c r="B157" s="25" t="s">
        <v>292</v>
      </c>
      <c r="C157" s="25">
        <v>30</v>
      </c>
      <c r="D157" s="25">
        <v>11</v>
      </c>
      <c r="E157" s="25">
        <v>541</v>
      </c>
      <c r="F157" s="25" t="s">
        <v>146</v>
      </c>
      <c r="G157" s="25" t="s">
        <v>221</v>
      </c>
      <c r="H157" s="28">
        <v>30000000</v>
      </c>
      <c r="I157" s="28">
        <v>12680000</v>
      </c>
      <c r="J157" s="28">
        <v>30</v>
      </c>
      <c r="K157" s="28">
        <v>13</v>
      </c>
    </row>
    <row r="158" spans="1:11" ht="31.5" thickTop="1" thickBot="1" x14ac:dyDescent="0.3">
      <c r="A158" s="24" t="s">
        <v>299</v>
      </c>
      <c r="B158" s="25" t="s">
        <v>292</v>
      </c>
      <c r="C158" s="25">
        <v>30</v>
      </c>
      <c r="D158" s="25">
        <v>11</v>
      </c>
      <c r="E158" s="25">
        <v>589</v>
      </c>
      <c r="F158" s="25" t="s">
        <v>158</v>
      </c>
      <c r="G158" s="25" t="s">
        <v>241</v>
      </c>
      <c r="H158" s="28">
        <v>54000000</v>
      </c>
      <c r="I158" s="28">
        <v>50000000</v>
      </c>
      <c r="J158" s="28">
        <v>6</v>
      </c>
      <c r="K158" s="28">
        <v>6</v>
      </c>
    </row>
    <row r="159" spans="1:11" ht="31.5" thickTop="1" thickBot="1" x14ac:dyDescent="0.3">
      <c r="A159" s="24" t="s">
        <v>299</v>
      </c>
      <c r="B159" s="25" t="s">
        <v>292</v>
      </c>
      <c r="C159" s="25">
        <v>30</v>
      </c>
      <c r="D159" s="25">
        <v>11</v>
      </c>
      <c r="E159" s="25">
        <v>874</v>
      </c>
      <c r="F159" s="25" t="s">
        <v>159</v>
      </c>
      <c r="G159" s="25" t="s">
        <v>223</v>
      </c>
      <c r="H159" s="28">
        <v>100000000</v>
      </c>
      <c r="I159" s="28">
        <v>72000000</v>
      </c>
      <c r="J159" s="28">
        <v>100</v>
      </c>
      <c r="K159" s="28">
        <v>72</v>
      </c>
    </row>
    <row r="160" spans="1:11" ht="16.5" thickTop="1" thickBot="1" x14ac:dyDescent="0.3">
      <c r="A160" s="24"/>
      <c r="B160" s="25"/>
      <c r="C160" s="25"/>
      <c r="D160" s="25"/>
      <c r="E160" s="25"/>
      <c r="F160" s="25"/>
      <c r="G160" s="25"/>
      <c r="H160" s="67">
        <f t="shared" ref="H160:K160" si="14">SUM(H155:H159)</f>
        <v>924000000</v>
      </c>
      <c r="I160" s="67">
        <f t="shared" si="14"/>
        <v>626037705</v>
      </c>
      <c r="J160" s="67">
        <f t="shared" si="14"/>
        <v>773</v>
      </c>
      <c r="K160" s="67">
        <f t="shared" si="14"/>
        <v>581</v>
      </c>
    </row>
    <row r="161" spans="1:11" ht="61.5" thickTop="1" thickBot="1" x14ac:dyDescent="0.3">
      <c r="A161" s="24" t="s">
        <v>299</v>
      </c>
      <c r="B161" s="25" t="s">
        <v>294</v>
      </c>
      <c r="C161" s="25">
        <v>30</v>
      </c>
      <c r="D161" s="25">
        <v>11</v>
      </c>
      <c r="E161" s="25">
        <v>511</v>
      </c>
      <c r="F161" s="25" t="s">
        <v>160</v>
      </c>
      <c r="G161" s="25" t="s">
        <v>226</v>
      </c>
      <c r="H161" s="28">
        <v>176864451</v>
      </c>
      <c r="I161" s="28">
        <v>0</v>
      </c>
      <c r="J161" s="28">
        <v>30000</v>
      </c>
      <c r="K161" s="28">
        <v>0</v>
      </c>
    </row>
    <row r="162" spans="1:11" ht="31.5" thickTop="1" thickBot="1" x14ac:dyDescent="0.3">
      <c r="A162" s="24" t="s">
        <v>299</v>
      </c>
      <c r="B162" s="25" t="s">
        <v>294</v>
      </c>
      <c r="C162" s="25">
        <v>30</v>
      </c>
      <c r="D162" s="25">
        <v>11</v>
      </c>
      <c r="E162" s="25">
        <v>521</v>
      </c>
      <c r="F162" s="25" t="s">
        <v>142</v>
      </c>
      <c r="G162" s="25" t="s">
        <v>260</v>
      </c>
      <c r="H162" s="28">
        <v>340000000</v>
      </c>
      <c r="I162" s="28">
        <v>163400000</v>
      </c>
      <c r="J162" s="28">
        <v>6667</v>
      </c>
      <c r="K162" s="28">
        <v>3230</v>
      </c>
    </row>
    <row r="163" spans="1:11" ht="46.5" thickTop="1" thickBot="1" x14ac:dyDescent="0.3">
      <c r="A163" s="24" t="s">
        <v>299</v>
      </c>
      <c r="B163" s="25" t="s">
        <v>294</v>
      </c>
      <c r="C163" s="25">
        <v>30</v>
      </c>
      <c r="D163" s="25">
        <v>11</v>
      </c>
      <c r="E163" s="25">
        <v>521</v>
      </c>
      <c r="F163" s="25" t="s">
        <v>142</v>
      </c>
      <c r="G163" s="25" t="s">
        <v>263</v>
      </c>
      <c r="H163" s="28">
        <v>200102267</v>
      </c>
      <c r="I163" s="28">
        <v>100000000</v>
      </c>
      <c r="J163" s="28">
        <v>4400</v>
      </c>
      <c r="K163" s="28">
        <v>2200</v>
      </c>
    </row>
    <row r="164" spans="1:11" ht="31.5" thickTop="1" thickBot="1" x14ac:dyDescent="0.3">
      <c r="A164" s="24" t="s">
        <v>299</v>
      </c>
      <c r="B164" s="25" t="s">
        <v>294</v>
      </c>
      <c r="C164" s="25">
        <v>30</v>
      </c>
      <c r="D164" s="25">
        <v>11</v>
      </c>
      <c r="E164" s="25">
        <v>521</v>
      </c>
      <c r="F164" s="25" t="s">
        <v>142</v>
      </c>
      <c r="G164" s="25" t="s">
        <v>216</v>
      </c>
      <c r="H164" s="28">
        <v>467708576</v>
      </c>
      <c r="I164" s="28">
        <v>319819900</v>
      </c>
      <c r="J164" s="28">
        <v>17400</v>
      </c>
      <c r="K164" s="28">
        <v>11900</v>
      </c>
    </row>
    <row r="165" spans="1:11" ht="46.5" thickTop="1" thickBot="1" x14ac:dyDescent="0.3">
      <c r="A165" s="24" t="s">
        <v>299</v>
      </c>
      <c r="B165" s="25" t="s">
        <v>294</v>
      </c>
      <c r="C165" s="25">
        <v>30</v>
      </c>
      <c r="D165" s="25">
        <v>11</v>
      </c>
      <c r="E165" s="25">
        <v>521</v>
      </c>
      <c r="F165" s="25" t="s">
        <v>142</v>
      </c>
      <c r="G165" s="25" t="s">
        <v>228</v>
      </c>
      <c r="H165" s="28">
        <v>57498734</v>
      </c>
      <c r="I165" s="28">
        <v>57498734</v>
      </c>
      <c r="J165" s="28">
        <v>100</v>
      </c>
      <c r="K165" s="28">
        <v>100</v>
      </c>
    </row>
    <row r="166" spans="1:11" ht="46.5" thickTop="1" thickBot="1" x14ac:dyDescent="0.3">
      <c r="A166" s="24" t="s">
        <v>299</v>
      </c>
      <c r="B166" s="25" t="s">
        <v>294</v>
      </c>
      <c r="C166" s="25">
        <v>30</v>
      </c>
      <c r="D166" s="25">
        <v>11</v>
      </c>
      <c r="E166" s="25">
        <v>522</v>
      </c>
      <c r="F166" s="25" t="s">
        <v>30</v>
      </c>
      <c r="G166" s="25" t="s">
        <v>217</v>
      </c>
      <c r="H166" s="28">
        <v>200000000</v>
      </c>
      <c r="I166" s="28">
        <v>44450000</v>
      </c>
      <c r="J166" s="28">
        <v>500</v>
      </c>
      <c r="K166" s="28">
        <v>110</v>
      </c>
    </row>
    <row r="167" spans="1:11" ht="61.5" thickTop="1" thickBot="1" x14ac:dyDescent="0.3">
      <c r="A167" s="24" t="s">
        <v>299</v>
      </c>
      <c r="B167" s="25" t="s">
        <v>294</v>
      </c>
      <c r="C167" s="25">
        <v>30</v>
      </c>
      <c r="D167" s="25">
        <v>11</v>
      </c>
      <c r="E167" s="25">
        <v>532</v>
      </c>
      <c r="F167" s="25" t="s">
        <v>162</v>
      </c>
      <c r="G167" s="25" t="s">
        <v>220</v>
      </c>
      <c r="H167" s="28">
        <v>50000000</v>
      </c>
      <c r="I167" s="28">
        <v>0</v>
      </c>
      <c r="J167" s="28">
        <v>10</v>
      </c>
      <c r="K167" s="28">
        <v>0</v>
      </c>
    </row>
    <row r="168" spans="1:11" ht="61.5" thickTop="1" thickBot="1" x14ac:dyDescent="0.3">
      <c r="A168" s="24" t="s">
        <v>299</v>
      </c>
      <c r="B168" s="25" t="s">
        <v>294</v>
      </c>
      <c r="C168" s="25">
        <v>30</v>
      </c>
      <c r="D168" s="25">
        <v>11</v>
      </c>
      <c r="E168" s="25">
        <v>533</v>
      </c>
      <c r="F168" s="25" t="s">
        <v>169</v>
      </c>
      <c r="G168" s="25" t="s">
        <v>233</v>
      </c>
      <c r="H168" s="28">
        <v>5000000</v>
      </c>
      <c r="I168" s="28">
        <v>4000000</v>
      </c>
      <c r="J168" s="28">
        <v>1</v>
      </c>
      <c r="K168" s="28">
        <v>1</v>
      </c>
    </row>
    <row r="169" spans="1:11" ht="61.5" thickTop="1" thickBot="1" x14ac:dyDescent="0.3">
      <c r="A169" s="24" t="s">
        <v>299</v>
      </c>
      <c r="B169" s="25" t="s">
        <v>294</v>
      </c>
      <c r="C169" s="25">
        <v>30</v>
      </c>
      <c r="D169" s="25">
        <v>11</v>
      </c>
      <c r="E169" s="25">
        <v>537</v>
      </c>
      <c r="F169" s="25" t="s">
        <v>170</v>
      </c>
      <c r="G169" s="25" t="s">
        <v>235</v>
      </c>
      <c r="H169" s="28">
        <v>40000000</v>
      </c>
      <c r="I169" s="28">
        <v>0</v>
      </c>
      <c r="J169" s="28">
        <v>1</v>
      </c>
      <c r="K169" s="28">
        <v>0</v>
      </c>
    </row>
    <row r="170" spans="1:11" ht="61.5" thickTop="1" thickBot="1" x14ac:dyDescent="0.3">
      <c r="A170" s="24" t="s">
        <v>299</v>
      </c>
      <c r="B170" s="25" t="s">
        <v>294</v>
      </c>
      <c r="C170" s="25">
        <v>30</v>
      </c>
      <c r="D170" s="25">
        <v>11</v>
      </c>
      <c r="E170" s="25">
        <v>541</v>
      </c>
      <c r="F170" s="25" t="s">
        <v>146</v>
      </c>
      <c r="G170" s="25" t="s">
        <v>221</v>
      </c>
      <c r="H170" s="28">
        <v>29410000</v>
      </c>
      <c r="I170" s="28">
        <v>29410000</v>
      </c>
      <c r="J170" s="28">
        <v>20</v>
      </c>
      <c r="K170" s="28">
        <v>20</v>
      </c>
    </row>
    <row r="171" spans="1:11" ht="61.5" thickTop="1" thickBot="1" x14ac:dyDescent="0.3">
      <c r="A171" s="24" t="s">
        <v>299</v>
      </c>
      <c r="B171" s="25" t="s">
        <v>294</v>
      </c>
      <c r="C171" s="25">
        <v>30</v>
      </c>
      <c r="D171" s="25">
        <v>11</v>
      </c>
      <c r="E171" s="25">
        <v>543</v>
      </c>
      <c r="F171" s="25" t="s">
        <v>144</v>
      </c>
      <c r="G171" s="25" t="s">
        <v>222</v>
      </c>
      <c r="H171" s="28">
        <v>65590000</v>
      </c>
      <c r="I171" s="28">
        <v>0</v>
      </c>
      <c r="J171" s="28">
        <v>18</v>
      </c>
      <c r="K171" s="28">
        <v>0</v>
      </c>
    </row>
    <row r="172" spans="1:11" ht="61.5" thickTop="1" thickBot="1" x14ac:dyDescent="0.3">
      <c r="A172" s="24" t="s">
        <v>299</v>
      </c>
      <c r="B172" s="25" t="s">
        <v>294</v>
      </c>
      <c r="C172" s="25">
        <v>30</v>
      </c>
      <c r="D172" s="25">
        <v>11</v>
      </c>
      <c r="E172" s="25">
        <v>579</v>
      </c>
      <c r="F172" s="25" t="s">
        <v>166</v>
      </c>
      <c r="G172" s="25" t="s">
        <v>240</v>
      </c>
      <c r="H172" s="28">
        <v>57300000</v>
      </c>
      <c r="I172" s="28">
        <v>57300000</v>
      </c>
      <c r="J172" s="28">
        <v>4</v>
      </c>
      <c r="K172" s="28">
        <v>4</v>
      </c>
    </row>
    <row r="173" spans="1:11" ht="31.5" thickTop="1" thickBot="1" x14ac:dyDescent="0.3">
      <c r="A173" s="24" t="s">
        <v>299</v>
      </c>
      <c r="B173" s="25" t="s">
        <v>294</v>
      </c>
      <c r="C173" s="25">
        <v>30</v>
      </c>
      <c r="D173" s="25">
        <v>11</v>
      </c>
      <c r="E173" s="25">
        <v>589</v>
      </c>
      <c r="F173" s="25" t="s">
        <v>158</v>
      </c>
      <c r="G173" s="25" t="s">
        <v>241</v>
      </c>
      <c r="H173" s="28">
        <v>300375526</v>
      </c>
      <c r="I173" s="28">
        <v>297550000</v>
      </c>
      <c r="J173" s="28">
        <v>17</v>
      </c>
      <c r="K173" s="28">
        <v>17</v>
      </c>
    </row>
    <row r="174" spans="1:11" ht="76.5" thickTop="1" thickBot="1" x14ac:dyDescent="0.3">
      <c r="A174" s="24" t="s">
        <v>299</v>
      </c>
      <c r="B174" s="25" t="s">
        <v>294</v>
      </c>
      <c r="C174" s="25">
        <v>30</v>
      </c>
      <c r="D174" s="25">
        <v>11</v>
      </c>
      <c r="E174" s="25">
        <v>596</v>
      </c>
      <c r="F174" s="25" t="s">
        <v>161</v>
      </c>
      <c r="G174" s="25" t="s">
        <v>266</v>
      </c>
      <c r="H174" s="28">
        <v>350000000</v>
      </c>
      <c r="I174" s="28">
        <v>305179064</v>
      </c>
      <c r="J174" s="28">
        <v>35</v>
      </c>
      <c r="K174" s="28">
        <v>30</v>
      </c>
    </row>
    <row r="175" spans="1:11" ht="61.5" thickTop="1" thickBot="1" x14ac:dyDescent="0.3">
      <c r="A175" s="24" t="s">
        <v>299</v>
      </c>
      <c r="B175" s="25" t="s">
        <v>294</v>
      </c>
      <c r="C175" s="25">
        <v>30</v>
      </c>
      <c r="D175" s="25">
        <v>11</v>
      </c>
      <c r="E175" s="25">
        <v>733</v>
      </c>
      <c r="F175" s="25" t="s">
        <v>295</v>
      </c>
      <c r="G175" s="25" t="s">
        <v>224</v>
      </c>
      <c r="H175" s="28">
        <v>375000000</v>
      </c>
      <c r="I175" s="28">
        <v>321618983</v>
      </c>
      <c r="J175" s="28">
        <v>100</v>
      </c>
      <c r="K175" s="28">
        <v>86</v>
      </c>
    </row>
    <row r="176" spans="1:11" ht="31.5" thickTop="1" thickBot="1" x14ac:dyDescent="0.3">
      <c r="A176" s="24" t="s">
        <v>299</v>
      </c>
      <c r="B176" s="25" t="s">
        <v>294</v>
      </c>
      <c r="C176" s="25">
        <v>30</v>
      </c>
      <c r="D176" s="25">
        <v>11</v>
      </c>
      <c r="E176" s="25">
        <v>874</v>
      </c>
      <c r="F176" s="25" t="s">
        <v>159</v>
      </c>
      <c r="G176" s="25" t="s">
        <v>223</v>
      </c>
      <c r="H176" s="28">
        <v>806241620</v>
      </c>
      <c r="I176" s="28">
        <v>806241620</v>
      </c>
      <c r="J176" s="28">
        <v>100</v>
      </c>
      <c r="K176" s="28">
        <v>100</v>
      </c>
    </row>
    <row r="177" spans="1:11" ht="91.5" thickTop="1" thickBot="1" x14ac:dyDescent="0.3">
      <c r="A177" s="24" t="s">
        <v>299</v>
      </c>
      <c r="B177" s="25" t="s">
        <v>294</v>
      </c>
      <c r="C177" s="25">
        <v>30</v>
      </c>
      <c r="D177" s="25">
        <v>11</v>
      </c>
      <c r="E177" s="25">
        <v>980</v>
      </c>
      <c r="F177" s="25" t="s">
        <v>145</v>
      </c>
      <c r="G177" s="25" t="s">
        <v>224</v>
      </c>
      <c r="H177" s="28">
        <v>40000000</v>
      </c>
      <c r="I177" s="28">
        <v>40000000</v>
      </c>
      <c r="J177" s="28">
        <v>100</v>
      </c>
      <c r="K177" s="28">
        <v>86</v>
      </c>
    </row>
    <row r="178" spans="1:11" ht="16.5" thickTop="1" thickBot="1" x14ac:dyDescent="0.3">
      <c r="A178" s="24"/>
      <c r="B178" s="25"/>
      <c r="C178" s="25"/>
      <c r="D178" s="25"/>
      <c r="E178" s="25"/>
      <c r="F178" s="25"/>
      <c r="G178" s="25"/>
      <c r="H178" s="67">
        <f t="shared" ref="H178:K178" si="15">SUM(H161:H177)</f>
        <v>3561091174</v>
      </c>
      <c r="I178" s="67">
        <f t="shared" si="15"/>
        <v>2546468301</v>
      </c>
      <c r="J178" s="67">
        <f t="shared" si="15"/>
        <v>59473</v>
      </c>
      <c r="K178" s="67">
        <f t="shared" si="15"/>
        <v>17884</v>
      </c>
    </row>
    <row r="179" spans="1:11" ht="31.5" thickTop="1" thickBot="1" x14ac:dyDescent="0.3">
      <c r="A179" s="24" t="s">
        <v>299</v>
      </c>
      <c r="B179" s="25" t="s">
        <v>296</v>
      </c>
      <c r="C179" s="25">
        <v>30</v>
      </c>
      <c r="D179" s="25">
        <v>11</v>
      </c>
      <c r="E179" s="25">
        <v>521</v>
      </c>
      <c r="F179" s="25" t="s">
        <v>142</v>
      </c>
      <c r="G179" s="25" t="s">
        <v>260</v>
      </c>
      <c r="H179" s="28">
        <v>765067046</v>
      </c>
      <c r="I179" s="28">
        <v>421483680</v>
      </c>
      <c r="J179" s="28">
        <v>6644</v>
      </c>
      <c r="K179" s="28">
        <v>3660</v>
      </c>
    </row>
    <row r="180" spans="1:11" ht="31.5" thickTop="1" thickBot="1" x14ac:dyDescent="0.3">
      <c r="A180" s="24" t="s">
        <v>299</v>
      </c>
      <c r="B180" s="25" t="s">
        <v>296</v>
      </c>
      <c r="C180" s="25">
        <v>30</v>
      </c>
      <c r="D180" s="25">
        <v>11</v>
      </c>
      <c r="E180" s="25">
        <v>521</v>
      </c>
      <c r="F180" s="25" t="s">
        <v>142</v>
      </c>
      <c r="G180" s="25" t="s">
        <v>215</v>
      </c>
      <c r="H180" s="28">
        <v>704397500</v>
      </c>
      <c r="I180" s="28">
        <v>704245347</v>
      </c>
      <c r="J180" s="28">
        <v>408901</v>
      </c>
      <c r="K180" s="28">
        <v>408813</v>
      </c>
    </row>
    <row r="181" spans="1:11" ht="31.5" thickTop="1" thickBot="1" x14ac:dyDescent="0.3">
      <c r="A181" s="24" t="s">
        <v>299</v>
      </c>
      <c r="B181" s="25" t="s">
        <v>296</v>
      </c>
      <c r="C181" s="25">
        <v>30</v>
      </c>
      <c r="D181" s="25">
        <v>11</v>
      </c>
      <c r="E181" s="25">
        <v>521</v>
      </c>
      <c r="F181" s="25" t="s">
        <v>142</v>
      </c>
      <c r="G181" s="25" t="s">
        <v>297</v>
      </c>
      <c r="H181" s="28">
        <v>153986098</v>
      </c>
      <c r="I181" s="28">
        <v>153986098</v>
      </c>
      <c r="J181" s="28">
        <v>1</v>
      </c>
      <c r="K181" s="28">
        <v>1</v>
      </c>
    </row>
    <row r="182" spans="1:11" ht="46.5" thickTop="1" thickBot="1" x14ac:dyDescent="0.3">
      <c r="A182" s="24" t="s">
        <v>299</v>
      </c>
      <c r="B182" s="25" t="s">
        <v>296</v>
      </c>
      <c r="C182" s="25">
        <v>30</v>
      </c>
      <c r="D182" s="25">
        <v>11</v>
      </c>
      <c r="E182" s="25">
        <v>522</v>
      </c>
      <c r="F182" s="25" t="s">
        <v>30</v>
      </c>
      <c r="G182" s="25" t="s">
        <v>249</v>
      </c>
      <c r="H182" s="28">
        <v>212933452</v>
      </c>
      <c r="I182" s="28">
        <v>212598028</v>
      </c>
      <c r="J182" s="28">
        <v>90</v>
      </c>
      <c r="K182" s="28">
        <v>90</v>
      </c>
    </row>
    <row r="183" spans="1:11" ht="46.5" thickTop="1" thickBot="1" x14ac:dyDescent="0.3">
      <c r="A183" s="24" t="s">
        <v>299</v>
      </c>
      <c r="B183" s="25" t="s">
        <v>296</v>
      </c>
      <c r="C183" s="25">
        <v>30</v>
      </c>
      <c r="D183" s="25">
        <v>11</v>
      </c>
      <c r="E183" s="25">
        <v>522</v>
      </c>
      <c r="F183" s="25" t="s">
        <v>30</v>
      </c>
      <c r="G183" s="25" t="s">
        <v>238</v>
      </c>
      <c r="H183" s="28">
        <v>142104048</v>
      </c>
      <c r="I183" s="28">
        <v>142104048</v>
      </c>
      <c r="J183" s="28">
        <v>170</v>
      </c>
      <c r="K183" s="28">
        <v>170</v>
      </c>
    </row>
    <row r="184" spans="1:11" ht="76.5" thickTop="1" thickBot="1" x14ac:dyDescent="0.3">
      <c r="A184" s="24" t="s">
        <v>299</v>
      </c>
      <c r="B184" s="25" t="s">
        <v>296</v>
      </c>
      <c r="C184" s="25">
        <v>30</v>
      </c>
      <c r="D184" s="25">
        <v>11</v>
      </c>
      <c r="E184" s="25">
        <v>532</v>
      </c>
      <c r="F184" s="25" t="s">
        <v>162</v>
      </c>
      <c r="G184" s="25" t="s">
        <v>269</v>
      </c>
      <c r="H184" s="28">
        <v>110000000</v>
      </c>
      <c r="I184" s="28">
        <v>110000000</v>
      </c>
      <c r="J184" s="28">
        <v>1</v>
      </c>
      <c r="K184" s="28">
        <v>1</v>
      </c>
    </row>
    <row r="185" spans="1:11" ht="61.5" thickTop="1" thickBot="1" x14ac:dyDescent="0.3">
      <c r="A185" s="24" t="s">
        <v>299</v>
      </c>
      <c r="B185" s="25" t="s">
        <v>296</v>
      </c>
      <c r="C185" s="25">
        <v>30</v>
      </c>
      <c r="D185" s="25">
        <v>11</v>
      </c>
      <c r="E185" s="25">
        <v>532</v>
      </c>
      <c r="F185" s="25" t="s">
        <v>162</v>
      </c>
      <c r="G185" s="25" t="s">
        <v>288</v>
      </c>
      <c r="H185" s="28">
        <v>0</v>
      </c>
      <c r="I185" s="28">
        <v>0</v>
      </c>
      <c r="J185" s="28">
        <v>0</v>
      </c>
      <c r="K185" s="28">
        <v>0</v>
      </c>
    </row>
    <row r="186" spans="1:11" ht="61.5" thickTop="1" thickBot="1" x14ac:dyDescent="0.3">
      <c r="A186" s="24" t="s">
        <v>299</v>
      </c>
      <c r="B186" s="25" t="s">
        <v>296</v>
      </c>
      <c r="C186" s="25">
        <v>30</v>
      </c>
      <c r="D186" s="25">
        <v>11</v>
      </c>
      <c r="E186" s="25">
        <v>541</v>
      </c>
      <c r="F186" s="25" t="s">
        <v>146</v>
      </c>
      <c r="G186" s="25" t="s">
        <v>221</v>
      </c>
      <c r="H186" s="28">
        <v>20000000</v>
      </c>
      <c r="I186" s="28">
        <v>18587000</v>
      </c>
      <c r="J186" s="28">
        <v>28</v>
      </c>
      <c r="K186" s="28">
        <v>26</v>
      </c>
    </row>
    <row r="187" spans="1:11" ht="61.5" thickTop="1" thickBot="1" x14ac:dyDescent="0.3">
      <c r="A187" s="24" t="s">
        <v>299</v>
      </c>
      <c r="B187" s="25" t="s">
        <v>296</v>
      </c>
      <c r="C187" s="25">
        <v>30</v>
      </c>
      <c r="D187" s="25">
        <v>11</v>
      </c>
      <c r="E187" s="25">
        <v>543</v>
      </c>
      <c r="F187" s="25" t="s">
        <v>144</v>
      </c>
      <c r="G187" s="25" t="s">
        <v>222</v>
      </c>
      <c r="H187" s="28">
        <v>39000000</v>
      </c>
      <c r="I187" s="28">
        <v>38664320</v>
      </c>
      <c r="J187" s="28">
        <v>13</v>
      </c>
      <c r="K187" s="28">
        <v>13</v>
      </c>
    </row>
    <row r="188" spans="1:11" ht="61.5" thickTop="1" thickBot="1" x14ac:dyDescent="0.3">
      <c r="A188" s="24" t="s">
        <v>299</v>
      </c>
      <c r="B188" s="25" t="s">
        <v>296</v>
      </c>
      <c r="C188" s="25">
        <v>30</v>
      </c>
      <c r="D188" s="25">
        <v>11</v>
      </c>
      <c r="E188" s="25">
        <v>579</v>
      </c>
      <c r="F188" s="25" t="s">
        <v>166</v>
      </c>
      <c r="G188" s="25" t="s">
        <v>240</v>
      </c>
      <c r="H188" s="28">
        <v>90000000</v>
      </c>
      <c r="I188" s="28">
        <v>90000000</v>
      </c>
      <c r="J188" s="28">
        <v>1</v>
      </c>
      <c r="K188" s="28">
        <v>1</v>
      </c>
    </row>
    <row r="189" spans="1:11" ht="31.5" thickTop="1" thickBot="1" x14ac:dyDescent="0.3">
      <c r="A189" s="24" t="s">
        <v>299</v>
      </c>
      <c r="B189" s="25" t="s">
        <v>296</v>
      </c>
      <c r="C189" s="25">
        <v>30</v>
      </c>
      <c r="D189" s="25">
        <v>11</v>
      </c>
      <c r="E189" s="25">
        <v>589</v>
      </c>
      <c r="F189" s="25" t="s">
        <v>158</v>
      </c>
      <c r="G189" s="25" t="s">
        <v>241</v>
      </c>
      <c r="H189" s="28">
        <v>150000000</v>
      </c>
      <c r="I189" s="28">
        <v>142239653</v>
      </c>
      <c r="J189" s="28">
        <v>9</v>
      </c>
      <c r="K189" s="28">
        <v>9</v>
      </c>
    </row>
    <row r="190" spans="1:11" ht="76.5" thickTop="1" thickBot="1" x14ac:dyDescent="0.3">
      <c r="A190" s="24" t="s">
        <v>299</v>
      </c>
      <c r="B190" s="25" t="s">
        <v>296</v>
      </c>
      <c r="C190" s="25">
        <v>30</v>
      </c>
      <c r="D190" s="25">
        <v>11</v>
      </c>
      <c r="E190" s="25">
        <v>597</v>
      </c>
      <c r="F190" s="25" t="s">
        <v>163</v>
      </c>
      <c r="G190" s="25" t="s">
        <v>266</v>
      </c>
      <c r="H190" s="28">
        <v>164594500</v>
      </c>
      <c r="I190" s="28">
        <v>29500000</v>
      </c>
      <c r="J190" s="28">
        <v>9</v>
      </c>
      <c r="K190" s="28">
        <v>2</v>
      </c>
    </row>
    <row r="191" spans="1:11" ht="31.5" thickTop="1" thickBot="1" x14ac:dyDescent="0.3">
      <c r="A191" s="24" t="s">
        <v>299</v>
      </c>
      <c r="B191" s="25" t="s">
        <v>296</v>
      </c>
      <c r="C191" s="25">
        <v>30</v>
      </c>
      <c r="D191" s="25">
        <v>11</v>
      </c>
      <c r="E191" s="25">
        <v>874</v>
      </c>
      <c r="F191" s="25" t="s">
        <v>159</v>
      </c>
      <c r="G191" s="25" t="s">
        <v>223</v>
      </c>
      <c r="H191" s="28">
        <v>78368000</v>
      </c>
      <c r="I191" s="28">
        <v>78368000</v>
      </c>
      <c r="J191" s="28">
        <v>100</v>
      </c>
      <c r="K191" s="28">
        <v>100</v>
      </c>
    </row>
    <row r="192" spans="1:11" ht="16.5" thickTop="1" thickBot="1" x14ac:dyDescent="0.3">
      <c r="A192" s="24"/>
      <c r="B192" s="25"/>
      <c r="C192" s="25"/>
      <c r="D192" s="25"/>
      <c r="E192" s="25"/>
      <c r="F192" s="25"/>
      <c r="G192" s="25"/>
      <c r="H192" s="67">
        <f t="shared" ref="H192:K192" si="16">SUM(H179:H191)</f>
        <v>2630450644</v>
      </c>
      <c r="I192" s="67">
        <f t="shared" si="16"/>
        <v>2141776174</v>
      </c>
      <c r="J192" s="67">
        <f t="shared" si="16"/>
        <v>415967</v>
      </c>
      <c r="K192" s="67">
        <f t="shared" si="16"/>
        <v>412886</v>
      </c>
    </row>
    <row r="193" spans="1:11" ht="31.5" thickTop="1" thickBot="1" x14ac:dyDescent="0.3">
      <c r="A193" s="24" t="s">
        <v>299</v>
      </c>
      <c r="B193" s="25" t="s">
        <v>298</v>
      </c>
      <c r="C193" s="25">
        <v>30</v>
      </c>
      <c r="D193" s="25">
        <v>11</v>
      </c>
      <c r="E193" s="25">
        <v>521</v>
      </c>
      <c r="F193" s="25" t="s">
        <v>142</v>
      </c>
      <c r="G193" s="25" t="s">
        <v>260</v>
      </c>
      <c r="H193" s="28">
        <v>382052648</v>
      </c>
      <c r="I193" s="28">
        <v>362049075</v>
      </c>
      <c r="J193" s="28">
        <v>1300</v>
      </c>
      <c r="K193" s="28">
        <v>1230</v>
      </c>
    </row>
    <row r="194" spans="1:11" ht="46.5" thickTop="1" thickBot="1" x14ac:dyDescent="0.3">
      <c r="A194" s="24" t="s">
        <v>299</v>
      </c>
      <c r="B194" s="25" t="s">
        <v>298</v>
      </c>
      <c r="C194" s="25">
        <v>30</v>
      </c>
      <c r="D194" s="25">
        <v>11</v>
      </c>
      <c r="E194" s="25">
        <v>521</v>
      </c>
      <c r="F194" s="25" t="s">
        <v>142</v>
      </c>
      <c r="G194" s="25" t="s">
        <v>248</v>
      </c>
      <c r="H194" s="28">
        <v>60000000</v>
      </c>
      <c r="I194" s="28">
        <v>56602425</v>
      </c>
      <c r="J194" s="28">
        <v>1200</v>
      </c>
      <c r="K194" s="28">
        <v>1132</v>
      </c>
    </row>
    <row r="195" spans="1:11" ht="46.5" thickTop="1" thickBot="1" x14ac:dyDescent="0.3">
      <c r="A195" s="24" t="s">
        <v>299</v>
      </c>
      <c r="B195" s="25" t="s">
        <v>298</v>
      </c>
      <c r="C195" s="25">
        <v>30</v>
      </c>
      <c r="D195" s="25">
        <v>11</v>
      </c>
      <c r="E195" s="25">
        <v>521</v>
      </c>
      <c r="F195" s="25" t="s">
        <v>142</v>
      </c>
      <c r="G195" s="25" t="s">
        <v>228</v>
      </c>
      <c r="H195" s="28">
        <v>420000000</v>
      </c>
      <c r="I195" s="28">
        <v>420000000</v>
      </c>
      <c r="J195" s="28">
        <v>1160</v>
      </c>
      <c r="K195" s="28">
        <v>1160</v>
      </c>
    </row>
    <row r="196" spans="1:11" ht="46.5" thickTop="1" thickBot="1" x14ac:dyDescent="0.3">
      <c r="A196" s="24" t="s">
        <v>299</v>
      </c>
      <c r="B196" s="25" t="s">
        <v>298</v>
      </c>
      <c r="C196" s="25">
        <v>30</v>
      </c>
      <c r="D196" s="25">
        <v>11</v>
      </c>
      <c r="E196" s="25">
        <v>522</v>
      </c>
      <c r="F196" s="25" t="s">
        <v>30</v>
      </c>
      <c r="G196" s="25" t="s">
        <v>249</v>
      </c>
      <c r="H196" s="28">
        <v>100000000</v>
      </c>
      <c r="I196" s="28">
        <v>0</v>
      </c>
      <c r="J196" s="28">
        <v>250</v>
      </c>
      <c r="K196" s="28">
        <v>0</v>
      </c>
    </row>
    <row r="197" spans="1:11" ht="46.5" thickTop="1" thickBot="1" x14ac:dyDescent="0.3">
      <c r="A197" s="24" t="s">
        <v>299</v>
      </c>
      <c r="B197" s="25" t="s">
        <v>298</v>
      </c>
      <c r="C197" s="25">
        <v>30</v>
      </c>
      <c r="D197" s="25">
        <v>11</v>
      </c>
      <c r="E197" s="25">
        <v>532</v>
      </c>
      <c r="F197" s="25" t="s">
        <v>162</v>
      </c>
      <c r="G197" s="25" t="s">
        <v>232</v>
      </c>
      <c r="H197" s="28">
        <v>100000000</v>
      </c>
      <c r="I197" s="28">
        <v>0</v>
      </c>
      <c r="J197" s="28">
        <v>1</v>
      </c>
      <c r="K197" s="28">
        <v>0</v>
      </c>
    </row>
    <row r="198" spans="1:11" ht="61.5" thickTop="1" thickBot="1" x14ac:dyDescent="0.3">
      <c r="A198" s="24" t="s">
        <v>299</v>
      </c>
      <c r="B198" s="25" t="s">
        <v>298</v>
      </c>
      <c r="C198" s="25">
        <v>30</v>
      </c>
      <c r="D198" s="25">
        <v>11</v>
      </c>
      <c r="E198" s="25">
        <v>537</v>
      </c>
      <c r="F198" s="25" t="s">
        <v>170</v>
      </c>
      <c r="G198" s="25" t="s">
        <v>235</v>
      </c>
      <c r="H198" s="28">
        <v>90000000</v>
      </c>
      <c r="I198" s="28">
        <v>0</v>
      </c>
      <c r="J198" s="28">
        <v>1</v>
      </c>
      <c r="K198" s="28">
        <v>0</v>
      </c>
    </row>
    <row r="199" spans="1:11" ht="61.5" thickTop="1" thickBot="1" x14ac:dyDescent="0.3">
      <c r="A199" s="24" t="s">
        <v>299</v>
      </c>
      <c r="B199" s="25" t="s">
        <v>298</v>
      </c>
      <c r="C199" s="25">
        <v>30</v>
      </c>
      <c r="D199" s="25">
        <v>11</v>
      </c>
      <c r="E199" s="25">
        <v>541</v>
      </c>
      <c r="F199" s="25" t="s">
        <v>146</v>
      </c>
      <c r="G199" s="25" t="s">
        <v>221</v>
      </c>
      <c r="H199" s="28">
        <v>100000000</v>
      </c>
      <c r="I199" s="28">
        <v>0</v>
      </c>
      <c r="J199" s="28">
        <v>10</v>
      </c>
      <c r="K199" s="28">
        <v>0</v>
      </c>
    </row>
    <row r="200" spans="1:11" ht="61.5" thickTop="1" thickBot="1" x14ac:dyDescent="0.3">
      <c r="A200" s="24" t="s">
        <v>299</v>
      </c>
      <c r="B200" s="25" t="s">
        <v>298</v>
      </c>
      <c r="C200" s="25">
        <v>30</v>
      </c>
      <c r="D200" s="25">
        <v>11</v>
      </c>
      <c r="E200" s="25">
        <v>579</v>
      </c>
      <c r="F200" s="25" t="s">
        <v>166</v>
      </c>
      <c r="G200" s="25" t="s">
        <v>240</v>
      </c>
      <c r="H200" s="28">
        <v>250000000</v>
      </c>
      <c r="I200" s="28">
        <v>231250000</v>
      </c>
      <c r="J200" s="28">
        <v>1</v>
      </c>
      <c r="K200" s="28">
        <v>1</v>
      </c>
    </row>
    <row r="201" spans="1:11" ht="31.5" thickTop="1" thickBot="1" x14ac:dyDescent="0.3">
      <c r="A201" s="24" t="s">
        <v>299</v>
      </c>
      <c r="B201" s="25" t="s">
        <v>298</v>
      </c>
      <c r="C201" s="25">
        <v>30</v>
      </c>
      <c r="D201" s="25">
        <v>11</v>
      </c>
      <c r="E201" s="25">
        <v>589</v>
      </c>
      <c r="F201" s="25" t="s">
        <v>158</v>
      </c>
      <c r="G201" s="25" t="s">
        <v>241</v>
      </c>
      <c r="H201" s="28">
        <v>250000000</v>
      </c>
      <c r="I201" s="28">
        <v>200000000</v>
      </c>
      <c r="J201" s="28">
        <v>15</v>
      </c>
      <c r="K201" s="28">
        <v>12</v>
      </c>
    </row>
    <row r="202" spans="1:11" ht="76.5" thickTop="1" thickBot="1" x14ac:dyDescent="0.3">
      <c r="A202" s="24" t="s">
        <v>299</v>
      </c>
      <c r="B202" s="25" t="s">
        <v>298</v>
      </c>
      <c r="C202" s="25">
        <v>30</v>
      </c>
      <c r="D202" s="25">
        <v>11</v>
      </c>
      <c r="E202" s="25">
        <v>597</v>
      </c>
      <c r="F202" s="25" t="s">
        <v>163</v>
      </c>
      <c r="G202" s="25" t="s">
        <v>266</v>
      </c>
      <c r="H202" s="28">
        <v>260000000</v>
      </c>
      <c r="I202" s="28">
        <v>255065000</v>
      </c>
      <c r="J202" s="28">
        <v>16</v>
      </c>
      <c r="K202" s="28">
        <v>16</v>
      </c>
    </row>
    <row r="203" spans="1:11" ht="31.5" thickTop="1" thickBot="1" x14ac:dyDescent="0.3">
      <c r="A203" s="24" t="s">
        <v>299</v>
      </c>
      <c r="B203" s="25" t="s">
        <v>298</v>
      </c>
      <c r="C203" s="25">
        <v>30</v>
      </c>
      <c r="D203" s="25">
        <v>11</v>
      </c>
      <c r="E203" s="25">
        <v>874</v>
      </c>
      <c r="F203" s="25" t="s">
        <v>159</v>
      </c>
      <c r="G203" s="25" t="s">
        <v>223</v>
      </c>
      <c r="H203" s="28">
        <v>150000000</v>
      </c>
      <c r="I203" s="28">
        <v>0</v>
      </c>
      <c r="J203" s="28">
        <v>100</v>
      </c>
      <c r="K203" s="28">
        <v>0</v>
      </c>
    </row>
    <row r="204" spans="1:11" ht="15.75" thickTop="1" x14ac:dyDescent="0.25">
      <c r="A204" s="69"/>
      <c r="B204" s="70"/>
      <c r="C204" s="70"/>
      <c r="D204" s="70"/>
      <c r="E204" s="70"/>
      <c r="F204" s="70"/>
      <c r="G204" s="70"/>
      <c r="H204" s="71">
        <f t="shared" ref="H204:K204" si="17">SUM(H193:H203)</f>
        <v>2162052648</v>
      </c>
      <c r="I204" s="71">
        <f t="shared" si="17"/>
        <v>1524966500</v>
      </c>
      <c r="J204" s="71">
        <f t="shared" si="17"/>
        <v>4054</v>
      </c>
      <c r="K204" s="71">
        <f t="shared" si="17"/>
        <v>3551</v>
      </c>
    </row>
  </sheetData>
  <mergeCells count="2">
    <mergeCell ref="A5:K5"/>
    <mergeCell ref="A4: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CONCEPCIÓN</vt:lpstr>
      <vt:lpstr>SAN PEDRO</vt:lpstr>
      <vt:lpstr>CORDILLERA</vt:lpstr>
      <vt:lpstr>GUAIRA</vt:lpstr>
      <vt:lpstr>CAAGUAZU</vt:lpstr>
      <vt:lpstr>CAAZAPA</vt:lpstr>
      <vt:lpstr>ITAPÚA</vt:lpstr>
      <vt:lpstr>MISIONES</vt:lpstr>
      <vt:lpstr>PARAGUARI</vt:lpstr>
      <vt:lpstr>ALTO PARANA</vt:lpstr>
      <vt:lpstr>CENTRAL</vt:lpstr>
      <vt:lpstr>ÑEEMBUCU</vt:lpstr>
      <vt:lpstr>AMAMBAY</vt:lpstr>
      <vt:lpstr>CANINDEYU</vt:lpstr>
      <vt:lpstr>PRESIDENTE HAYES</vt:lpstr>
      <vt:lpstr>ALTO PARAGUAY</vt:lpstr>
      <vt:lpstr>BOQUERON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DIOSNEL EMILIO ALONSO VILLAGRA</dc:creator>
  <cp:lastModifiedBy>dvargas</cp:lastModifiedBy>
  <dcterms:created xsi:type="dcterms:W3CDTF">2021-07-02T15:13:37Z</dcterms:created>
  <dcterms:modified xsi:type="dcterms:W3CDTF">2026-06-09T14:29:07Z</dcterms:modified>
</cp:coreProperties>
</file>